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7039E655-2941-4EC0-9A45-1848A4467CEF}" xr6:coauthVersionLast="36" xr6:coauthVersionMax="36" xr10:uidLastSave="{00000000-0000-0000-0000-000000000000}"/>
  <bookViews>
    <workbookView xWindow="0" yWindow="0" windowWidth="15360" windowHeight="7640" tabRatio="90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BE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BW34" i="10"/>
  <c r="BW35" i="10" s="1"/>
  <c r="BW36" i="10" s="1"/>
  <c r="BW37" i="10" s="1"/>
  <c r="BW38" i="10" s="1"/>
  <c r="BW39" i="10" s="1"/>
  <c r="BW40" i="10" s="1"/>
  <c r="AM34" i="10"/>
  <c r="AM35" i="10" s="1"/>
  <c r="CO34" i="10" l="1"/>
</calcChain>
</file>

<file path=xl/sharedStrings.xml><?xml version="1.0" encoding="utf-8"?>
<sst xmlns="http://schemas.openxmlformats.org/spreadsheetml/2006/main" count="1088" uniqueCount="611">
  <si>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</si>
  <si>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</si>
  <si>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</si>
  <si>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</si>
  <si>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</si>
  <si>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</si>
  <si>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</si>
  <si>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</si>
  <si>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</si>
  <si>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</si>
  <si>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</si>
  <si>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</si>
  <si>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</si>
  <si>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</si>
  <si>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</si>
  <si>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</si>
  <si>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</si>
  <si>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</si>
  <si>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</si>
  <si>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</si>
  <si>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</si>
  <si>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</si>
  <si>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</si>
  <si>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</si>
  <si>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</si>
  <si>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</si>
  <si>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</si>
  <si>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</si>
  <si>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</si>
  <si>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</si>
  <si>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</si>
  <si>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</si>
  <si>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</si>
  <si>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</si>
  <si>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</si>
  <si>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</si>
  <si>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</si>
  <si>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</si>
  <si>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</si>
  <si>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</si>
  <si>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</si>
  <si>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</si>
  <si>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</si>
  <si>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</si>
  <si>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</si>
  <si>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</si>
  <si>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</si>
  <si>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</si>
  <si>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</si>
  <si>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</si>
  <si>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</si>
  <si>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</si>
  <si>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</si>
  <si>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</si>
  <si>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</si>
  <si>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</si>
  <si>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</si>
  <si>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</si>
  <si>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</si>
  <si>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</si>
  <si>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</si>
  <si>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</si>
  <si>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</si>
  <si>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</si>
  <si>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</si>
  <si>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</si>
  <si>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</si>
  <si>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</si>
  <si>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</si>
  <si>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</si>
  <si>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</si>
  <si>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</si>
  <si>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</si>
  <si>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</si>
  <si>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</si>
  <si>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</si>
  <si>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</si>
  <si>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</si>
  <si>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</si>
  <si>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</si>
  <si>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</si>
  <si>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</si>
  <si>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</si>
  <si>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</si>
  <si>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</si>
  <si>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</si>
  <si>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</si>
  <si>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</si>
  <si>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</si>
  <si>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</si>
  <si>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</si>
  <si>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</si>
  <si>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</si>
  <si>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</si>
  <si>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</si>
  <si>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</si>
  <si>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</si>
  <si>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</si>
  <si>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</si>
  <si>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</si>
  <si>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</si>
  <si>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</si>
  <si>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</si>
  <si>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</si>
  <si>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</si>
  <si>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</si>
  <si>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</si>
  <si>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</si>
  <si>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</si>
  <si>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</si>
  <si>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</si>
  <si>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</si>
  <si>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</si>
  <si>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</si>
  <si>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</si>
  <si>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</si>
  <si>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</si>
  <si>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</si>
  <si>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</si>
  <si>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</si>
  <si>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</si>
  <si>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</si>
  <si>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</si>
  <si>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</si>
  <si>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</si>
  <si>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</si>
  <si>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</si>
  <si>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</si>
  <si>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</si>
  <si>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</si>
  <si>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</si>
  <si>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</si>
  <si>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</si>
  <si>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</si>
  <si>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</si>
  <si>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</si>
  <si>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</si>
  <si>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</si>
  <si>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</si>
  <si>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</si>
  <si>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</si>
  <si>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</si>
  <si>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</si>
  <si>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</si>
  <si>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</si>
  <si>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</si>
  <si>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</si>
  <si>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</si>
  <si>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</si>
  <si>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</si>
  <si>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</si>
  <si>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</si>
  <si>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</si>
  <si>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</si>
  <si>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</si>
  <si>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</si>
  <si>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</si>
  <si>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</si>
  <si>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</si>
  <si>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</si>
  <si>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</si>
  <si>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</si>
  <si>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</si>
  <si>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</si>
  <si>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</si>
  <si>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</si>
  <si>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</si>
  <si>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</si>
  <si>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</si>
  <si>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</si>
  <si>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</si>
  <si>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</si>
  <si>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</si>
  <si>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</si>
  <si>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</si>
  <si>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</si>
  <si>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</si>
  <si>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</si>
  <si>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</si>
  <si>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</si>
  <si>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</si>
  <si>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</si>
  <si>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</si>
  <si>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</si>
  <si>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</si>
  <si>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</si>
  <si>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</si>
  <si>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</si>
  <si>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</si>
  <si>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</si>
  <si>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</si>
  <si>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</si>
  <si>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</si>
  <si>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</si>
  <si>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</si>
  <si>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</si>
  <si>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</si>
  <si>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</si>
  <si>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</si>
  <si>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</si>
  <si>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</si>
  <si>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</si>
  <si>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</si>
  <si>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</si>
  <si>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</si>
  <si>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</si>
  <si>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</si>
  <si>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</si>
  <si>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</si>
  <si>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</si>
  <si>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</si>
  <si>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</si>
  <si>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</si>
  <si>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</si>
  <si>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</si>
  <si>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</si>
  <si>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</si>
  <si>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</si>
  <si>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</si>
  <si>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</si>
  <si>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埼玉県富士見市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</si>
  <si>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</si>
  <si>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</si>
  <si>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</si>
  <si>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</si>
  <si>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</si>
  <si>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</si>
  <si>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</si>
  <si>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</si>
  <si>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</si>
  <si>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</si>
  <si>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</si>
  <si>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</si>
  <si>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</si>
  <si>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</si>
  <si>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</si>
  <si>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</si>
  <si>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</si>
  <si>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</si>
  <si>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</si>
  <si>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</si>
  <si>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</si>
  <si>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</si>
  <si>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</si>
  <si>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</si>
  <si>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</si>
  <si>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</si>
  <si>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</si>
  <si>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</si>
  <si>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</si>
  <si>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</si>
  <si>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</si>
  <si>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</si>
  <si>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</si>
  <si>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</si>
  <si>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</si>
  <si>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</si>
  <si>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</si>
  <si>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</si>
  <si>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</si>
  <si>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</si>
  <si>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</si>
  <si>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</si>
  <si>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</si>
  <si>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</si>
  <si>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</si>
  <si>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</si>
  <si>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</si>
  <si>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</si>
  <si>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</si>
  <si>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</si>
  <si>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</si>
  <si>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</si>
  <si>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</si>
  <si>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</si>
  <si>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</si>
  <si>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</si>
  <si>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</si>
  <si>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</si>
  <si>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</si>
  <si>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</si>
  <si>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</si>
  <si>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</si>
  <si>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</si>
  <si>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</si>
  <si>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</si>
  <si>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</si>
  <si>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</si>
  <si>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</si>
  <si>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</si>
  <si>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</si>
  <si>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</si>
  <si>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</si>
  <si>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</si>
  <si>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</si>
  <si>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</si>
  <si>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</si>
  <si>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</si>
  <si>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</si>
  <si>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</si>
  <si>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</si>
  <si>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</si>
  <si>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</si>
  <si>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</si>
  <si>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</si>
  <si>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</si>
  <si>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</si>
  <si>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</si>
  <si>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</si>
  <si>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</si>
  <si>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</si>
  <si>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</si>
  <si>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</si>
  <si>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</si>
  <si>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</si>
  <si>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</si>
  <si>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</si>
  <si>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</si>
  <si>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</si>
  <si>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</si>
  <si>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</si>
  <si>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</si>
  <si>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</si>
  <si>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</si>
  <si>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</si>
  <si>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</si>
  <si>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</si>
  <si>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</si>
  <si>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</si>
  <si>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</si>
  <si>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</si>
  <si>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</si>
  <si>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</si>
  <si>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</si>
  <si>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</si>
  <si>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</si>
  <si>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</si>
  <si>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</si>
  <si>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</si>
  <si>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</si>
  <si>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</si>
  <si>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</si>
  <si>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</si>
  <si>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</si>
  <si>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</si>
  <si>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</si>
  <si>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</si>
  <si>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</si>
  <si>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</si>
  <si>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</si>
  <si>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</si>
  <si>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</si>
  <si>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</si>
  <si>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</si>
  <si>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</si>
  <si>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</si>
  <si>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</si>
  <si>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</si>
  <si>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</si>
  <si>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</si>
  <si>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</si>
  <si>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</si>
  <si>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</si>
  <si>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</si>
  <si>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</si>
  <si>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</si>
  <si>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</si>
  <si>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</si>
  <si>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</si>
  <si>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</si>
  <si>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</si>
  <si>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</si>
  <si>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埼玉県富士見市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</si>
  <si>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</si>
  <si>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</si>
  <si>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</si>
  <si>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</si>
  <si>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</si>
  <si>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</si>
  <si>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</si>
  <si>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</si>
  <si>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</si>
  <si>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</si>
  <si>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</si>
  <si>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</si>
  <si>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</si>
  <si>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</si>
  <si>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</si>
  <si>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</si>
  <si>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</si>
  <si>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</si>
  <si>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</si>
  <si>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</si>
  <si>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鶴瀬駅西口土地区画整理事業特別会計</t>
    <phoneticPr fontId="5"/>
  </si>
  <si>
    <t>鶴瀬駅東口土地区画整理事業特別会計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</si>
  <si>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</si>
  <si>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</si>
  <si>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</si>
  <si>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</si>
  <si>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</si>
  <si>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</si>
  <si>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</si>
  <si>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</si>
  <si>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</si>
  <si>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</si>
  <si>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</si>
  <si>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</si>
  <si>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</si>
  <si>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</si>
  <si>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</si>
  <si>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</si>
  <si>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</si>
  <si>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</si>
  <si>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</si>
  <si>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</si>
  <si>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</si>
  <si>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</si>
  <si>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</si>
  <si>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</si>
  <si>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</si>
  <si>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</si>
  <si>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</si>
  <si>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</si>
  <si>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</si>
  <si>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</si>
  <si>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</si>
  <si>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</si>
  <si>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</si>
  <si>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</si>
  <si>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</si>
  <si>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</si>
  <si>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</si>
  <si>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</si>
  <si>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</si>
  <si>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</si>
  <si>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</si>
  <si>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</si>
  <si>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</si>
  <si>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</si>
  <si>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</si>
  <si>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</si>
  <si>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</si>
  <si>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</si>
  <si>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</si>
  <si>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</si>
  <si>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</si>
  <si>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</si>
  <si>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</si>
  <si>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</si>
  <si>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</si>
  <si>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</si>
  <si>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</si>
  <si>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</si>
  <si>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</si>
  <si>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</si>
  <si>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</si>
  <si>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</si>
  <si>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</si>
  <si>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</si>
  <si>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</si>
  <si>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</si>
  <si>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</si>
  <si>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</si>
  <si>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</si>
  <si>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</si>
  <si>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</si>
  <si>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</si>
  <si>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</si>
  <si>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</si>
  <si>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</si>
  <si>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</si>
  <si>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</si>
  <si>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</si>
  <si>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</si>
  <si>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</si>
  <si>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</si>
  <si>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</si>
  <si>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</si>
  <si>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</si>
  <si>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</si>
  <si>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</si>
  <si>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</si>
  <si>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</si>
  <si>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</si>
  <si>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</si>
  <si>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</si>
  <si>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</si>
  <si>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</si>
  <si>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</si>
  <si>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</si>
  <si>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</si>
  <si>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</si>
  <si>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</si>
  <si>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</si>
  <si>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</si>
  <si>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</si>
  <si>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</si>
  <si>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</si>
  <si>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</si>
  <si>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</si>
  <si>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</si>
  <si>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</si>
  <si>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</si>
  <si>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</si>
  <si>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</si>
  <si>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</si>
  <si>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</si>
  <si>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</si>
  <si>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</si>
  <si>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</si>
  <si>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</si>
  <si>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</si>
  <si>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</si>
  <si>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</si>
  <si>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</si>
  <si>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</si>
  <si>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</si>
  <si>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</si>
  <si>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</si>
  <si>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</si>
  <si>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</si>
  <si>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</si>
  <si>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</si>
  <si>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</si>
  <si>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</si>
  <si>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</si>
  <si>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</si>
  <si>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</si>
  <si>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</si>
  <si>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</si>
  <si>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</si>
  <si>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</si>
  <si>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</si>
  <si>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</si>
  <si>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</si>
  <si>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</si>
  <si>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</si>
  <si>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</si>
  <si>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</si>
  <si>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</si>
  <si>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</si>
  <si>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</si>
  <si>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</si>
  <si>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</si>
  <si>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</si>
  <si>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</si>
  <si>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</si>
  <si>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</si>
  <si>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</si>
  <si>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</si>
  <si>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</si>
  <si>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</si>
  <si>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</si>
  <si>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</si>
  <si>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</si>
  <si>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</si>
  <si>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</si>
  <si>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</si>
  <si>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</si>
  <si>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</si>
  <si>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</si>
  <si>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</si>
  <si>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</si>
  <si>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</si>
  <si>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</si>
  <si>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</si>
  <si>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</si>
  <si>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</si>
  <si>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</si>
  <si>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</si>
  <si>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</si>
  <si>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</si>
  <si>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</si>
  <si>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</si>
  <si>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</si>
  <si>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</si>
  <si>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</si>
  <si>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</si>
  <si>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</si>
  <si>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</si>
  <si>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</si>
  <si>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1.64</t>
  </si>
  <si>
    <t>▲ 2.82</t>
  </si>
  <si>
    <t>水道事業会計</t>
  </si>
  <si>
    <t>一般会計</t>
  </si>
  <si>
    <t>下水道事業会計</t>
  </si>
  <si>
    <t>介護保険特別会計</t>
  </si>
  <si>
    <t>国民健康保険特別会計（事業勘定）</t>
  </si>
  <si>
    <t>鶴瀬駅東口土地区画整理事業特別会計</t>
  </si>
  <si>
    <t>後期高齢者医療事業特別会計</t>
  </si>
  <si>
    <t>鶴瀬駅西口土地区画整理事業特別会計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</si>
  <si>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</si>
  <si>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</si>
  <si>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</si>
  <si>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</si>
  <si>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</si>
  <si>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</si>
  <si>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</si>
  <si>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</si>
  <si>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志木地区衛生組合</t>
    <rPh sb="0" eb="2">
      <t>シキ</t>
    </rPh>
    <rPh sb="2" eb="4">
      <t>チク</t>
    </rPh>
    <rPh sb="4" eb="6">
      <t>エイセイ</t>
    </rPh>
    <rPh sb="6" eb="8">
      <t>クミアイ</t>
    </rPh>
    <phoneticPr fontId="2"/>
  </si>
  <si>
    <t>入間東部地区事務組合</t>
    <rPh sb="0" eb="2">
      <t>イルマ</t>
    </rPh>
    <rPh sb="2" eb="4">
      <t>トウブ</t>
    </rPh>
    <rPh sb="4" eb="6">
      <t>チク</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</si>
  <si>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</si>
  <si>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phoneticPr fontId="2"/>
  </si>
  <si>
    <t>彩の国さいたま人づくり広域連合</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</si>
  <si>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</si>
  <si>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</si>
  <si>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</si>
  <si>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</si>
  <si>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公益財団法人キラリ財団</t>
    <rPh sb="0" eb="2">
      <t>コウエキ</t>
    </rPh>
    <rPh sb="2" eb="4">
      <t>ザイダン</t>
    </rPh>
    <rPh sb="4" eb="6">
      <t>ホウジン</t>
    </rPh>
    <rPh sb="9" eb="11">
      <t>ザイダン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</si>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</sst>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1DBE-4EEC-A839-D6D4635C5B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32980</c:v>
                </c:pt>
                <c:pt idx="1">
                  <c:v>32431</c:v>
                </c:pt>
                <c:pt idx="2">
                  <c:v>36413</c:v>
                </c:pt>
                <c:pt idx="3">
                  <c:v>27393</c:v>
                </c:pt>
                <c:pt idx="4">
                  <c:v>43523</c:v>
                </c:pt>
              </c:numCache>
            </c:numRef>
          </c:val>
          <c:smooth val="0"/>
          <c:extLst>
            <c:ext xmlns:c16="http://schemas.microsoft.com/office/drawing/2014/chart" uri="{C3380CC4-5D6E-409C-BE32-E72D297353CC}">
              <c16:uniqueId val="{00000001-1DBE-4EEC-A839-D6D4635C5B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5.0199999999999996</c:v>
                </c:pt>
                <c:pt idx="1">
                  <c:v>3.32</c:v>
                </c:pt>
                <c:pt idx="2">
                  <c:v>3.82</c:v>
                </c:pt>
                <c:pt idx="3">
                  <c:v>6.76</c:v>
                </c:pt>
                <c:pt idx="4">
                  <c:v>4.08</c:v>
                </c:pt>
              </c:numCache>
            </c:numRef>
          </c:val>
          <c:extLst>
            <c:ext xmlns:c16="http://schemas.microsoft.com/office/drawing/2014/chart" uri="{C3380CC4-5D6E-409C-BE32-E72D297353CC}">
              <c16:uniqueId val="{00000000-18E1-4D0E-9C7C-66FDD4293F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16.68</c:v>
                </c:pt>
                <c:pt idx="1">
                  <c:v>18.59</c:v>
                </c:pt>
                <c:pt idx="2">
                  <c:v>19.82</c:v>
                </c:pt>
                <c:pt idx="3">
                  <c:v>20.03</c:v>
                </c:pt>
                <c:pt idx="4">
                  <c:v>23.87</c:v>
                </c:pt>
              </c:numCache>
            </c:numRef>
          </c:val>
          <c:extLst>
            <c:ext xmlns:c16="http://schemas.microsoft.com/office/drawing/2014/chart" uri="{C3380CC4-5D6E-409C-BE32-E72D297353CC}">
              <c16:uniqueId val="{00000001-18E1-4D0E-9C7C-66FDD4293F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1.42</c:v>
                </c:pt>
                <c:pt idx="1">
                  <c:v>-1.64</c:v>
                </c:pt>
                <c:pt idx="2">
                  <c:v>0.56999999999999995</c:v>
                </c:pt>
                <c:pt idx="3">
                  <c:v>3.2</c:v>
                </c:pt>
                <c:pt idx="4">
                  <c:v>-2.82</c:v>
                </c:pt>
              </c:numCache>
            </c:numRef>
          </c:val>
          <c:smooth val="0"/>
          <c:extLst>
            <c:ext xmlns:c16="http://schemas.microsoft.com/office/drawing/2014/chart" uri="{C3380CC4-5D6E-409C-BE32-E72D297353CC}">
              <c16:uniqueId val="{00000002-18E1-4D0E-9C7C-66FDD4293F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935-4F87-905C-194343084A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35-4F87-905C-194343084A41}"/>
            </c:ext>
          </c:extLst>
        </c:ser>
        <c:ser>
          <c:idx val="2"/>
          <c:order val="2"/>
          <c:tx>
            <c:strRef>
              <c:f>データシート!$A$29</c:f>
              <c:strCache>
                <c:ptCount val="1"/>
                <c:pt idx="0">
                  <c:v>鶴瀬駅西口土地区画整理事業特別会計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0.67</c:v>
                </c:pt>
                <c:pt idx="2">
                  <c:v>#N/A</c:v>
                </c:pt>
                <c:pt idx="3">
                  <c:v>0.08</c:v>
                </c:pt>
                <c:pt idx="4">
                  <c:v>#N/A</c:v>
                </c:pt>
                <c:pt idx="5">
                  <c:v>0.31</c:v>
                </c:pt>
                <c:pt idx="6">
                  <c:v>#N/A</c:v>
                </c:pt>
                <c:pt idx="7">
                  <c:v>0.03</c:v>
                </c:pt>
                <c:pt idx="8">
                  <c:v>#N/A</c:v>
                </c:pt>
                <c:pt idx="9">
                  <c:v>0</c:v>
                </c:pt>
              </c:numCache>
            </c:numRef>
          </c:val>
          <c:extLst>
            <c:ext xmlns:c16="http://schemas.microsoft.com/office/drawing/2014/chart" uri="{C3380CC4-5D6E-409C-BE32-E72D297353CC}">
              <c16:uniqueId val="{00000002-B935-4F87-905C-194343084A4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B935-4F87-905C-194343084A41}"/>
            </c:ext>
          </c:extLst>
        </c:ser>
        <c:ser>
          <c:idx val="4"/>
          <c:order val="4"/>
          <c:tx>
            <c:strRef>
              <c:f>データシート!$A$31</c:f>
              <c:strCache>
                <c:ptCount val="1"/>
                <c:pt idx="0">
                  <c:v>鶴瀬駅東口土地区画整理事業特別会計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0.03</c:v>
                </c:pt>
                <c:pt idx="4">
                  <c:v>#N/A</c:v>
                </c:pt>
                <c:pt idx="5">
                  <c:v>0.22</c:v>
                </c:pt>
                <c:pt idx="6">
                  <c:v>#N/A</c:v>
                </c:pt>
                <c:pt idx="7">
                  <c:v>0.03</c:v>
                </c:pt>
                <c:pt idx="8">
                  <c:v>#N/A</c:v>
                </c:pt>
                <c:pt idx="9">
                  <c:v>0.01</c:v>
                </c:pt>
              </c:numCache>
            </c:numRef>
          </c:val>
          <c:extLst>
            <c:ext xmlns:c16="http://schemas.microsoft.com/office/drawing/2014/chart" uri="{C3380CC4-5D6E-409C-BE32-E72D297353CC}">
              <c16:uniqueId val="{00000004-B935-4F87-905C-194343084A41}"/>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0.18</c:v>
                </c:pt>
                <c:pt idx="4">
                  <c:v>#N/A</c:v>
                </c:pt>
                <c:pt idx="5">
                  <c:v>0.2</c:v>
                </c:pt>
                <c:pt idx="6">
                  <c:v>#N/A</c:v>
                </c:pt>
                <c:pt idx="7">
                  <c:v>0.24</c:v>
                </c:pt>
                <c:pt idx="8">
                  <c:v>#N/A</c:v>
                </c:pt>
                <c:pt idx="9">
                  <c:v>0.18</c:v>
                </c:pt>
              </c:numCache>
            </c:numRef>
          </c:val>
          <c:extLst>
            <c:ext xmlns:c16="http://schemas.microsoft.com/office/drawing/2014/chart" uri="{C3380CC4-5D6E-409C-BE32-E72D297353CC}">
              <c16:uniqueId val="{00000005-B935-4F87-905C-194343084A4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c:v>
                </c:pt>
                <c:pt idx="2">
                  <c:v>#N/A</c:v>
                </c:pt>
                <c:pt idx="3">
                  <c:v>0.21</c:v>
                </c:pt>
                <c:pt idx="4">
                  <c:v>#N/A</c:v>
                </c:pt>
                <c:pt idx="5">
                  <c:v>1.23</c:v>
                </c:pt>
                <c:pt idx="6">
                  <c:v>#N/A</c:v>
                </c:pt>
                <c:pt idx="7">
                  <c:v>1.3</c:v>
                </c:pt>
                <c:pt idx="8">
                  <c:v>#N/A</c:v>
                </c:pt>
                <c:pt idx="9">
                  <c:v>1.35</c:v>
                </c:pt>
              </c:numCache>
            </c:numRef>
          </c:val>
          <c:extLst>
            <c:ext xmlns:c16="http://schemas.microsoft.com/office/drawing/2014/chart" uri="{C3380CC4-5D6E-409C-BE32-E72D297353CC}">
              <c16:uniqueId val="{00000006-B935-4F87-905C-194343084A4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3.07</c:v>
                </c:pt>
                <c:pt idx="2">
                  <c:v>#N/A</c:v>
                </c:pt>
                <c:pt idx="3">
                  <c:v>2.94</c:v>
                </c:pt>
                <c:pt idx="4">
                  <c:v>#N/A</c:v>
                </c:pt>
                <c:pt idx="5">
                  <c:v>3.37</c:v>
                </c:pt>
                <c:pt idx="6">
                  <c:v>#N/A</c:v>
                </c:pt>
                <c:pt idx="7">
                  <c:v>3.38</c:v>
                </c:pt>
                <c:pt idx="8">
                  <c:v>#N/A</c:v>
                </c:pt>
                <c:pt idx="9">
                  <c:v>3.94</c:v>
                </c:pt>
              </c:numCache>
            </c:numRef>
          </c:val>
          <c:extLst>
            <c:ext xmlns:c16="http://schemas.microsoft.com/office/drawing/2014/chart" uri="{C3380CC4-5D6E-409C-BE32-E72D297353CC}">
              <c16:uniqueId val="{00000007-B935-4F87-905C-194343084A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4.2699999999999996</c:v>
                </c:pt>
                <c:pt idx="2">
                  <c:v>#N/A</c:v>
                </c:pt>
                <c:pt idx="3">
                  <c:v>3.19</c:v>
                </c:pt>
                <c:pt idx="4">
                  <c:v>#N/A</c:v>
                </c:pt>
                <c:pt idx="5">
                  <c:v>3.28</c:v>
                </c:pt>
                <c:pt idx="6">
                  <c:v>#N/A</c:v>
                </c:pt>
                <c:pt idx="7">
                  <c:v>6.69</c:v>
                </c:pt>
                <c:pt idx="8">
                  <c:v>#N/A</c:v>
                </c:pt>
                <c:pt idx="9">
                  <c:v>4.0599999999999996</c:v>
                </c:pt>
              </c:numCache>
            </c:numRef>
          </c:val>
          <c:extLst>
            <c:ext xmlns:c16="http://schemas.microsoft.com/office/drawing/2014/chart" uri="{C3380CC4-5D6E-409C-BE32-E72D297353CC}">
              <c16:uniqueId val="{00000008-B935-4F87-905C-194343084A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5.89</c:v>
                </c:pt>
                <c:pt idx="2">
                  <c:v>#N/A</c:v>
                </c:pt>
                <c:pt idx="3">
                  <c:v>6.72</c:v>
                </c:pt>
                <c:pt idx="4">
                  <c:v>#N/A</c:v>
                </c:pt>
                <c:pt idx="5">
                  <c:v>6.77</c:v>
                </c:pt>
                <c:pt idx="6">
                  <c:v>#N/A</c:v>
                </c:pt>
                <c:pt idx="7">
                  <c:v>6.82</c:v>
                </c:pt>
                <c:pt idx="8">
                  <c:v>#N/A</c:v>
                </c:pt>
                <c:pt idx="9">
                  <c:v>8.69</c:v>
                </c:pt>
              </c:numCache>
            </c:numRef>
          </c:val>
          <c:extLst>
            <c:ext xmlns:c16="http://schemas.microsoft.com/office/drawing/2014/chart" uri="{C3380CC4-5D6E-409C-BE32-E72D297353CC}">
              <c16:uniqueId val="{00000009-B935-4F87-905C-194343084A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2917</c:v>
                </c:pt>
                <c:pt idx="5">
                  <c:v>2800</c:v>
                </c:pt>
                <c:pt idx="8">
                  <c:v>2854</c:v>
                </c:pt>
                <c:pt idx="11">
                  <c:v>2790</c:v>
                </c:pt>
                <c:pt idx="14">
                  <c:v>2786</c:v>
                </c:pt>
              </c:numCache>
            </c:numRef>
          </c:val>
          <c:extLst>
            <c:ext xmlns:c16="http://schemas.microsoft.com/office/drawing/2014/chart" uri="{C3380CC4-5D6E-409C-BE32-E72D297353CC}">
              <c16:uniqueId val="{00000000-A6C5-4EA1-9194-EC7CA24847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C5-4EA1-9194-EC7CA24847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36</c:v>
                </c:pt>
                <c:pt idx="6">
                  <c:v>36</c:v>
                </c:pt>
                <c:pt idx="9">
                  <c:v>49</c:v>
                </c:pt>
                <c:pt idx="12">
                  <c:v>36</c:v>
                </c:pt>
              </c:numCache>
            </c:numRef>
          </c:val>
          <c:extLst>
            <c:ext xmlns:c16="http://schemas.microsoft.com/office/drawing/2014/chart" uri="{C3380CC4-5D6E-409C-BE32-E72D297353CC}">
              <c16:uniqueId val="{00000002-A6C5-4EA1-9194-EC7CA24847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257</c:v>
                </c:pt>
                <c:pt idx="3">
                  <c:v>245</c:v>
                </c:pt>
                <c:pt idx="6">
                  <c:v>226</c:v>
                </c:pt>
                <c:pt idx="9">
                  <c:v>239</c:v>
                </c:pt>
                <c:pt idx="12">
                  <c:v>190</c:v>
                </c:pt>
              </c:numCache>
            </c:numRef>
          </c:val>
          <c:extLst>
            <c:ext xmlns:c16="http://schemas.microsoft.com/office/drawing/2014/chart" uri="{C3380CC4-5D6E-409C-BE32-E72D297353CC}">
              <c16:uniqueId val="{00000003-A6C5-4EA1-9194-EC7CA24847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368</c:v>
                </c:pt>
                <c:pt idx="3">
                  <c:v>339</c:v>
                </c:pt>
                <c:pt idx="6">
                  <c:v>338</c:v>
                </c:pt>
                <c:pt idx="9">
                  <c:v>288</c:v>
                </c:pt>
                <c:pt idx="12">
                  <c:v>285</c:v>
                </c:pt>
              </c:numCache>
            </c:numRef>
          </c:val>
          <c:extLst>
            <c:ext xmlns:c16="http://schemas.microsoft.com/office/drawing/2014/chart" uri="{C3380CC4-5D6E-409C-BE32-E72D297353CC}">
              <c16:uniqueId val="{00000004-A6C5-4EA1-9194-EC7CA24847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C5-4EA1-9194-EC7CA24847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C5-4EA1-9194-EC7CA24847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2651</c:v>
                </c:pt>
                <c:pt idx="3">
                  <c:v>2613</c:v>
                </c:pt>
                <c:pt idx="6">
                  <c:v>2695</c:v>
                </c:pt>
                <c:pt idx="9">
                  <c:v>2803</c:v>
                </c:pt>
                <c:pt idx="12">
                  <c:v>2772</c:v>
                </c:pt>
              </c:numCache>
            </c:numRef>
          </c:val>
          <c:extLst>
            <c:ext xmlns:c16="http://schemas.microsoft.com/office/drawing/2014/chart" uri="{C3380CC4-5D6E-409C-BE32-E72D297353CC}">
              <c16:uniqueId val="{00000007-A6C5-4EA1-9194-EC7CA24847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395</c:v>
                </c:pt>
                <c:pt idx="2">
                  <c:v>#N/A</c:v>
                </c:pt>
                <c:pt idx="3">
                  <c:v>#N/A</c:v>
                </c:pt>
                <c:pt idx="4">
                  <c:v>433</c:v>
                </c:pt>
                <c:pt idx="5">
                  <c:v>#N/A</c:v>
                </c:pt>
                <c:pt idx="6">
                  <c:v>#N/A</c:v>
                </c:pt>
                <c:pt idx="7">
                  <c:v>441</c:v>
                </c:pt>
                <c:pt idx="8">
                  <c:v>#N/A</c:v>
                </c:pt>
                <c:pt idx="9">
                  <c:v>#N/A</c:v>
                </c:pt>
                <c:pt idx="10">
                  <c:v>589</c:v>
                </c:pt>
                <c:pt idx="11">
                  <c:v>#N/A</c:v>
                </c:pt>
                <c:pt idx="12">
                  <c:v>#N/A</c:v>
                </c:pt>
                <c:pt idx="13">
                  <c:v>497</c:v>
                </c:pt>
                <c:pt idx="14">
                  <c:v>#N/A</c:v>
                </c:pt>
              </c:numCache>
            </c:numRef>
          </c:val>
          <c:smooth val="0"/>
          <c:extLst>
            <c:ext xmlns:c16="http://schemas.microsoft.com/office/drawing/2014/chart" uri="{C3380CC4-5D6E-409C-BE32-E72D297353CC}">
              <c16:uniqueId val="{00000008-A6C5-4EA1-9194-EC7CA24847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24069</c:v>
                </c:pt>
                <c:pt idx="5">
                  <c:v>23916</c:v>
                </c:pt>
                <c:pt idx="8">
                  <c:v>24088</c:v>
                </c:pt>
                <c:pt idx="11">
                  <c:v>24271</c:v>
                </c:pt>
                <c:pt idx="14">
                  <c:v>23672</c:v>
                </c:pt>
              </c:numCache>
            </c:numRef>
          </c:val>
          <c:extLst>
            <c:ext xmlns:c16="http://schemas.microsoft.com/office/drawing/2014/chart" uri="{C3380CC4-5D6E-409C-BE32-E72D297353CC}">
              <c16:uniqueId val="{00000000-E177-4345-BE9C-4F672D03C7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4987</c:v>
                </c:pt>
                <c:pt idx="5">
                  <c:v>5453</c:v>
                </c:pt>
                <c:pt idx="8">
                  <c:v>5533</c:v>
                </c:pt>
                <c:pt idx="11">
                  <c:v>5711</c:v>
                </c:pt>
                <c:pt idx="14">
                  <c:v>7227</c:v>
                </c:pt>
              </c:numCache>
            </c:numRef>
          </c:val>
          <c:extLst>
            <c:ext xmlns:c16="http://schemas.microsoft.com/office/drawing/2014/chart" uri="{C3380CC4-5D6E-409C-BE32-E72D297353CC}">
              <c16:uniqueId val="{00000001-E177-4345-BE9C-4F672D03C7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6412</c:v>
                </c:pt>
                <c:pt idx="5">
                  <c:v>7333</c:v>
                </c:pt>
                <c:pt idx="8">
                  <c:v>7530</c:v>
                </c:pt>
                <c:pt idx="11">
                  <c:v>8307</c:v>
                </c:pt>
                <c:pt idx="14">
                  <c:v>10182</c:v>
                </c:pt>
              </c:numCache>
            </c:numRef>
          </c:val>
          <c:extLst>
            <c:ext xmlns:c16="http://schemas.microsoft.com/office/drawing/2014/chart" uri="{C3380CC4-5D6E-409C-BE32-E72D297353CC}">
              <c16:uniqueId val="{00000002-E177-4345-BE9C-4F672D03C7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77-4345-BE9C-4F672D03C7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77-4345-BE9C-4F672D03C7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77-4345-BE9C-4F672D03C7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3514</c:v>
                </c:pt>
                <c:pt idx="3">
                  <c:v>3312</c:v>
                </c:pt>
                <c:pt idx="6">
                  <c:v>3130</c:v>
                </c:pt>
                <c:pt idx="9">
                  <c:v>3079</c:v>
                </c:pt>
                <c:pt idx="12">
                  <c:v>3098</c:v>
                </c:pt>
              </c:numCache>
            </c:numRef>
          </c:val>
          <c:extLst>
            <c:ext xmlns:c16="http://schemas.microsoft.com/office/drawing/2014/chart" uri="{C3380CC4-5D6E-409C-BE32-E72D297353CC}">
              <c16:uniqueId val="{00000006-E177-4345-BE9C-4F672D03C7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1590</c:v>
                </c:pt>
                <c:pt idx="3">
                  <c:v>1548</c:v>
                </c:pt>
                <c:pt idx="6">
                  <c:v>1600</c:v>
                </c:pt>
                <c:pt idx="9">
                  <c:v>1849</c:v>
                </c:pt>
                <c:pt idx="12">
                  <c:v>2296</c:v>
                </c:pt>
              </c:numCache>
            </c:numRef>
          </c:val>
          <c:extLst>
            <c:ext xmlns:c16="http://schemas.microsoft.com/office/drawing/2014/chart" uri="{C3380CC4-5D6E-409C-BE32-E72D297353CC}">
              <c16:uniqueId val="{00000007-E177-4345-BE9C-4F672D03C7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3534</c:v>
                </c:pt>
                <c:pt idx="3">
                  <c:v>3226</c:v>
                </c:pt>
                <c:pt idx="6">
                  <c:v>2991</c:v>
                </c:pt>
                <c:pt idx="9">
                  <c:v>2851</c:v>
                </c:pt>
                <c:pt idx="12">
                  <c:v>2809</c:v>
                </c:pt>
              </c:numCache>
            </c:numRef>
          </c:val>
          <c:extLst>
            <c:ext xmlns:c16="http://schemas.microsoft.com/office/drawing/2014/chart" uri="{C3380CC4-5D6E-409C-BE32-E72D297353CC}">
              <c16:uniqueId val="{00000008-E177-4345-BE9C-4F672D03C7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118</c:v>
                </c:pt>
                <c:pt idx="3">
                  <c:v>88</c:v>
                </c:pt>
                <c:pt idx="6">
                  <c:v>59</c:v>
                </c:pt>
                <c:pt idx="9">
                  <c:v>29</c:v>
                </c:pt>
                <c:pt idx="12">
                  <c:v>0</c:v>
                </c:pt>
              </c:numCache>
            </c:numRef>
          </c:val>
          <c:extLst>
            <c:ext xmlns:c16="http://schemas.microsoft.com/office/drawing/2014/chart" uri="{C3380CC4-5D6E-409C-BE32-E72D297353CC}">
              <c16:uniqueId val="{00000009-E177-4345-BE9C-4F672D03C7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23282</c:v>
                </c:pt>
                <c:pt idx="3">
                  <c:v>23679</c:v>
                </c:pt>
                <c:pt idx="6">
                  <c:v>24474</c:v>
                </c:pt>
                <c:pt idx="9">
                  <c:v>24320</c:v>
                </c:pt>
                <c:pt idx="12">
                  <c:v>24766</c:v>
                </c:pt>
              </c:numCache>
            </c:numRef>
          </c:val>
          <c:extLst>
            <c:ext xmlns:c16="http://schemas.microsoft.com/office/drawing/2014/chart" uri="{C3380CC4-5D6E-409C-BE32-E72D297353CC}">
              <c16:uniqueId val="{0000000A-E177-4345-BE9C-4F672D03C7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77-4345-BE9C-4F672D03C7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4129</c:v>
                </c:pt>
                <c:pt idx="1">
                  <c:v>4472</c:v>
                </c:pt>
                <c:pt idx="2">
                  <c:v>5219</c:v>
                </c:pt>
              </c:numCache>
            </c:numRef>
          </c:val>
          <c:extLst>
            <c:ext xmlns:c16="http://schemas.microsoft.com/office/drawing/2014/chart" uri="{C3380CC4-5D6E-409C-BE32-E72D297353CC}">
              <c16:uniqueId val="{00000000-DBF0-425E-A8B0-2DF7A4D344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BF0-425E-A8B0-2DF7A4D344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2639</c:v>
                </c:pt>
                <c:pt idx="1">
                  <c:v>3011</c:v>
                </c:pt>
                <c:pt idx="2">
                  <c:v>4073</c:v>
                </c:pt>
              </c:numCache>
            </c:numRef>
          </c:val>
          <c:extLst>
            <c:ext xmlns:c16="http://schemas.microsoft.com/office/drawing/2014/chart" uri="{C3380CC4-5D6E-409C-BE32-E72D297353CC}">
              <c16:uniqueId val="{00000002-DBF0-425E-A8B0-2DF7A4D344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高利率の地方債残高の減少や地方債の償還が完了したことに伴い、元利償還金は前年度比で減少した。また、組合等が起こした地方債の元利償還金に対する負担金等については、ふじみ野市と三芳町との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町で構成する入間東部地区事務組合における地方債の償還が完了したことに伴い、減少した。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算入公債費等については減少傾向がみられるが、交付税措置の地方債の活用を行い、比率の改善に努める。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将来負担比率の分子は、充当可能基金や充当可能特定歳入の増等が影響し、前年度に引き続き大きくマイナスとなった。一方で、将来負担額のうち、組合等負担等見込額において、志木市、新座市との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で構成する志木地区衛生組合において地方債残高が増加したことに伴い前年度比で大きく増加しているほか、一般会計等に係る地方債の現在高は、今後予定している新庁舎整備や老朽化した施設の改修等により大きく増加すること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今後も事業実施の適正化を図るとともに、交付税措置のある地方債の活用に努めていく。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埼玉県富士見市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年度の基金残高合計は普通会計ベースで約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億円増加したことや、新庁舎整備に向けて、新庁舎整備基金を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億円積み立てたことが要因である。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・財政調整基金については、「健全な財政運営に関する条例」に基づき設定した財政運営判断指標の目標を達成できるよう、基金の取り崩しに留意する。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・その他特定目的基金については、新庁舎整備基金において計画的な積み立てを行い、今後予定している新庁舎整備の財源を適切に確保する。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・公共施設整備基金：公共施設の整備に充てるため、施設の大規模修繕等の財源に充当するもの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・新庁舎整備基金：新庁舎の整備に必要な経費の財源に充当するもの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・緑地保全基金：市内の緑地の保全を図るため、緑の散歩道の整備等の財源に充当するもの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・まちづくり寄附基金：子どもを育むまちづくりのための事業など、条例で定める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・文化振興基金：文化の振興と地域の活性化に資するため、文化振興事業に充当するもの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・公共施設整備基金：公共施設の更新時期を迎えるにあたり、必要な財源を確保するために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・新庁舎整備基金：新庁舎整備に係る事業費の財源を確保するため、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・まちづくり寄附基金：ふるさと納税により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万円積み立てたものの、まちづくりのための事業に活用したことで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・新庁舎整備に向けて令和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年度に新庁舎整備基金を新設した。新庁舎整備が本格化する前に必要な財源を確保するために、計画的に積み立てを実施する。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・公共施設の老朽化に伴う改修や長寿命化等の更新に対し、必要な財源を捻出するために公共施設整備基金を充てていく。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億円であり、前年度比で約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・これは、財政調整基金の取り崩しがなかったことや、地方消費税交付金をはじめとする各種交付金の増額や新型コロナウイルス感染症対応関連の国庫補助金の受入など一過性の要因が影響し、令和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年度における決算剰余金が例年に比べ大きく発生したことが要因である（「財政調整基金条例」に基づき、令和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年度財政調整基金に編入するため）。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・「健全な財政運営に関する条例」に基づき設定した財政運営判断指標における本市の財政運営目標は、財政調整基金の残高を標準財政規模の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以上と設定している。景気後退による市税収入の減や大規模災害の発生などの不測の事態に備えるため、今後も健全な財政運営ができるよう無駄な経常経費の削減に努めていく。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112,839
109,953
19.77
41,708,606
40,601,329
892,226
21,863,712
24,766,479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年度においては、個人市民税の増額等による基準財政収入額の増加率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％が、臨時財政対策債の振替額の減額等に伴う基準財政収入額の増額率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％を上回ったため、単年度指数としては上昇したが、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年平均としては、前年度と比べ減少した。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充当一般財源については、物件費や人件費等の増加により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534,985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千円の増となった。一方で、経常一般財源収入については、個人市民税や固定資産税等の増額により、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690,246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千円の増となったものの、臨時財政対策債発行額が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895,545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千円減額したことにより、経常収支比率は前年度に比べ比率は増加した。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60113</xdr:rowOff>
    </xdr:from>
    <xdr:to>
      <xdr:col>23</xdr:col>
      <xdr:colOff>133350</xdr:colOff>
      <xdr:row>60</xdr:row>
      <xdr:rowOff>146050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175663"/>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60113</xdr:rowOff>
    </xdr:from>
    <xdr:to>
      <xdr:col>19</xdr:col>
      <xdr:colOff>133350</xdr:colOff>
      <xdr:row>61</xdr:row>
      <xdr:rowOff>22860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17566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71120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48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61</xdr:row>
      <xdr:rowOff>71120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7218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9313</xdr:rowOff>
    </xdr:from>
    <xdr:to>
      <xdr:col>19</xdr:col>
      <xdr:colOff>184150</xdr:colOff>
      <xdr:row>59</xdr:row>
      <xdr:rowOff>110913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121090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職員数の増加及び人事院勧告に伴う給料表の改定等の要因により、前年度比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。また、物件費については、無線化対応委託費や自治体情報システム標準化・共通化業務委託費を計上し、前年度比で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今後については、職員の適正化を図りつつ、物件費についてはＤＸ関係等で決算額の増加が見込まれるため事業内容の精査や入札等競争により抑制を図る。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1774</xdr:rowOff>
    </xdr:from>
    <xdr:to>
      <xdr:col>23</xdr:col>
      <xdr:colOff>133350</xdr:colOff>
      <xdr:row>81</xdr:row>
      <xdr:rowOff>72059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89224"/>
          <a:ext cx="838200" cy="7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1774</xdr:rowOff>
    </xdr:from>
    <xdr:to>
      <xdr:col>19</xdr:col>
      <xdr:colOff>133350</xdr:colOff>
      <xdr:row>81</xdr:row>
      <xdr:rowOff>13826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889224"/>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54477</xdr:rowOff>
    </xdr:from>
    <xdr:to>
      <xdr:col>15</xdr:col>
      <xdr:colOff>82550</xdr:colOff>
      <xdr:row>81</xdr:row>
      <xdr:rowOff>13826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70477"/>
          <a:ext cx="889000" cy="1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6204</xdr:rowOff>
    </xdr:from>
    <xdr:to>
      <xdr:col>11</xdr:col>
      <xdr:colOff>31750</xdr:colOff>
      <xdr:row>80</xdr:row>
      <xdr:rowOff>54477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22204"/>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21259</xdr:rowOff>
    </xdr:from>
    <xdr:to>
      <xdr:col>23</xdr:col>
      <xdr:colOff>184150</xdr:colOff>
      <xdr:row>81</xdr:row>
      <xdr:rowOff>122859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0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37786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5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122424</xdr:rowOff>
    </xdr:from>
    <xdr:to>
      <xdr:col>19</xdr:col>
      <xdr:colOff>184150</xdr:colOff>
      <xdr:row>81</xdr:row>
      <xdr:rowOff>52574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3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62751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134476</xdr:rowOff>
    </xdr:from>
    <xdr:to>
      <xdr:col>15</xdr:col>
      <xdr:colOff>133350</xdr:colOff>
      <xdr:row>81</xdr:row>
      <xdr:rowOff>64626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74803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1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3677</xdr:rowOff>
    </xdr:from>
    <xdr:to>
      <xdr:col>11</xdr:col>
      <xdr:colOff>82550</xdr:colOff>
      <xdr:row>80</xdr:row>
      <xdr:rowOff>105277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115454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126854</xdr:rowOff>
    </xdr:from>
    <xdr:to>
      <xdr:col>7</xdr:col>
      <xdr:colOff>31750</xdr:colOff>
      <xdr:row>80</xdr:row>
      <xdr:rowOff>57004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67181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4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職員の経験年数階層の変動等の影響により、昨年度から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全国市平均や類似団体内平均は下回っているものの、今後についても、引き続き給与の適正化に努める。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188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117929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117929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全国平均及び埼玉県平均を大きく下回っており、類似団体内順位についてもここ数年、上位となっている。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職員数及び人口について、どちらも増加となったが、職員数の伸び率の方が高かったため、前年度比で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ポイント上昇した。今後についても、引き続き定員の適正な管理に努める。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117369</xdr:rowOff>
    </xdr:from>
    <xdr:to>
      <xdr:col>81</xdr:col>
      <xdr:colOff>44450</xdr:colOff>
      <xdr:row>61</xdr:row>
      <xdr:rowOff>133456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7581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117369</xdr:rowOff>
    </xdr:from>
    <xdr:to>
      <xdr:col>77</xdr:col>
      <xdr:colOff>44450</xdr:colOff>
      <xdr:row>61</xdr:row>
      <xdr:rowOff>119380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7581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125413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778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125413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82656</xdr:rowOff>
    </xdr:from>
    <xdr:to>
      <xdr:col>81</xdr:col>
      <xdr:colOff>95250</xdr:colOff>
      <xdr:row>62</xdr:row>
      <xdr:rowOff>12806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99183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66569</xdr:rowOff>
    </xdr:from>
    <xdr:to>
      <xdr:col>77</xdr:col>
      <xdr:colOff>95250</xdr:colOff>
      <xdr:row>61</xdr:row>
      <xdr:rowOff>168169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6896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93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74613</xdr:rowOff>
    </xdr:from>
    <xdr:to>
      <xdr:col>68</xdr:col>
      <xdr:colOff>203200</xdr:colOff>
      <xdr:row>62</xdr:row>
      <xdr:rowOff>4763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58526</xdr:rowOff>
    </xdr:from>
    <xdr:to>
      <xdr:col>64</xdr:col>
      <xdr:colOff>152400</xdr:colOff>
      <xdr:row>61</xdr:row>
      <xdr:rowOff>160126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170303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起債の抑制を図ってきたことにより、平成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年度以降実質公債費比率は減少を続けていたが、近年は公共施設の老朽化に伴う大規模改修工事や学校教育施設の整備に係る起債の償還額増加などにより、令和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年度と実質公債費比率は連続して増加した。令和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年度については、償還終了となった起債があったため公債費は減額となったが、臨時財政対策債も減少したため、実質公債費比率は前年度と同率となった。</a:t>
          </a:r>
          <a:endParaRPr lang="ja-JP" altLang="ja-JP">
            <a:effectLst/>
            <a:latin typeface="ＭＳ ゴシック" panose="020B0609070205080204" pitchFamily="49" charset="-128"/>
            <a:ea typeface="ＭＳ ゴシック" panose="020B0609070205080204" pitchFamily="49" charset="-128"/>
          </a:endParaRPr>
        </a:p>
        <a:p>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比率は類似団体平均や健全化基準より良いものであるが、庁舎建設のほか引き続き施設の老朽化に対する整備が見込まれるため、比率が悪化しないよう努める。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68641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55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1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68641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3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45659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7207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91622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7207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充当可能特定財源の増や充当可能基金が増加したことにより、平成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引き続きマイナスとなっている。今後、施設の老朽化に伴う改修工事や防災関連工事の増加により地方債残高の増加も見込まれることから、事業費の削減や交付税算入のある有利な起債の活用を図り、現在の水準を維持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156119</xdr:rowOff>
    </xdr:from>
    <xdr:to>
      <xdr:col>73</xdr:col>
      <xdr:colOff>44450</xdr:colOff>
      <xdr:row>18</xdr:row>
      <xdr:rowOff>86269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29482</xdr:rowOff>
    </xdr:from>
    <xdr:to>
      <xdr:col>68</xdr:col>
      <xdr:colOff>203200</xdr:colOff>
      <xdr:row>18</xdr:row>
      <xdr:rowOff>131082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141259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101617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112,839
109,953
19.77
41,708,606
40,601,329
892,226
21,863,712
24,766,479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の増加及び人事院勧告に伴う給料表の改定により、一般職員の給料や勤勉手当が増加したため歳出額は増加した。また、市税収入や交付税等の経常一般歳入は増加したものの、臨時財政対策債の発行額が減少したことにより、数値は前年度に比べて悪化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職員の適正管理を継続し、数値の改善に努める。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9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94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電力やガスの価格高騰により公共施設等の光熱水費・燃料費が増加したことや、紙・布類定期資源収集・運搬業務を委託化したことによりごみ収集委託が増加したため数値が悪化した。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昨今の物価高騰や人件費の上昇を踏まえると、物件費は大きく上昇していくものと考えられるので、民間委託時に競争原理が働くよう努める。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865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18</xdr:row>
      <xdr:rowOff>18143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191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18</xdr:row>
      <xdr:rowOff>18143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06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管外施設型・地域型保育給付費の増額や、介護保険サービス利用者負担金の性質を精査したことにより増加したものである。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一方で経常一般収入は前年度に比べ減少したため比率は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ポイント悪化した。扶助費の予算額は増加傾向にあるため引き続き自主財源の確保に努める。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57</xdr:row>
      <xdr:rowOff>62230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1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39370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1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39370</xdr:rowOff>
    </xdr:from>
    <xdr:to>
      <xdr:col>15</xdr:col>
      <xdr:colOff>98425</xdr:colOff>
      <xdr:row>57</xdr:row>
      <xdr:rowOff>138430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1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138430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51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154957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87630</xdr:rowOff>
    </xdr:from>
    <xdr:to>
      <xdr:col>11</xdr:col>
      <xdr:colOff>60325</xdr:colOff>
      <xdr:row>58</xdr:row>
      <xdr:rowOff>17780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その他については、国民健康保険特別会計や介護保険特別会計等への繰出金が増加しているため数値は悪化している。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今後は鶴瀬駅西口土地区画整理事業や、鶴瀬駅東口土地区画整理事業が完了に近づいているため、繰出金の減少が見込まれるものの、その他の特別会計は増加が見込まれるため、適正な予算執行に努める。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45357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81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23585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23585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23585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事務組合（消防）の土地売却による歳入がなくなったことで、入間東部地区事務組合負担金が増加したことや、ごみ、し尿処理、火葬場業務を一部事務組合で行っているため、例年類似団体の平均値を上回っている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一部事務組合の施設も老朽化が進んでおり、今後大きな整備も見込まれるため、構成市町と連携し負担金の精査に努める。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49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地方債の借入抑制により公債費の比率は安定しているが、今後は庁舎建設や老朽化した公共施設の整備等地方債残高の増加が見込まれるため、低利での借り入れにより比率が悪化しないように努める。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43180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73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73661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公債費以外については、前年度に比べ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ポイント悪化したものの類似団体平均を下回っている。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ついては、物価・人件費の高騰や、扶助費の増加等が見込まれるため、経常一般収入の確保に努めつつ、健全な財政運営に関する条例に基づき、計画的な財政運営により、弾力的かつ持続可能な財政基盤の確立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96520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8828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76</xdr:row>
      <xdr:rowOff>111761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8828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41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77</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74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147338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137340</xdr:rowOff>
    </xdr:from>
    <xdr:to>
      <xdr:col>29</xdr:col>
      <xdr:colOff>127000</xdr:colOff>
      <xdr:row>18</xdr:row>
      <xdr:rowOff>4889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9615"/>
          <a:ext cx="6477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158532</xdr:rowOff>
    </xdr:from>
    <xdr:to>
      <xdr:col>26</xdr:col>
      <xdr:colOff>50800</xdr:colOff>
      <xdr:row>18</xdr:row>
      <xdr:rowOff>4889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20807"/>
          <a:ext cx="698500" cy="1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158532</xdr:rowOff>
    </xdr:from>
    <xdr:to>
      <xdr:col>22</xdr:col>
      <xdr:colOff>114300</xdr:colOff>
      <xdr:row>17</xdr:row>
      <xdr:rowOff>162212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20807"/>
          <a:ext cx="698500" cy="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162212</xdr:rowOff>
    </xdr:from>
    <xdr:to>
      <xdr:col>18</xdr:col>
      <xdr:colOff>177800</xdr:colOff>
      <xdr:row>18</xdr:row>
      <xdr:rowOff>13393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24487"/>
          <a:ext cx="698500" cy="22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144002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86540</xdr:rowOff>
    </xdr:from>
    <xdr:to>
      <xdr:col>29</xdr:col>
      <xdr:colOff>177800</xdr:colOff>
      <xdr:row>18</xdr:row>
      <xdr:rowOff>16690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4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58617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125539</xdr:rowOff>
    </xdr:from>
    <xdr:to>
      <xdr:col>26</xdr:col>
      <xdr:colOff>101600</xdr:colOff>
      <xdr:row>18</xdr:row>
      <xdr:rowOff>55689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87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40466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7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107732</xdr:rowOff>
    </xdr:from>
    <xdr:to>
      <xdr:col>22</xdr:col>
      <xdr:colOff>165100</xdr:colOff>
      <xdr:row>18</xdr:row>
      <xdr:rowOff>37882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7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22659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111412</xdr:rowOff>
    </xdr:from>
    <xdr:to>
      <xdr:col>19</xdr:col>
      <xdr:colOff>38100</xdr:colOff>
      <xdr:row>18</xdr:row>
      <xdr:rowOff>41562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26339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6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134043</xdr:rowOff>
    </xdr:from>
    <xdr:to>
      <xdr:col>15</xdr:col>
      <xdr:colOff>101600</xdr:colOff>
      <xdr:row>18</xdr:row>
      <xdr:rowOff>64193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48970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22720</xdr:rowOff>
    </xdr:from>
    <xdr:to>
      <xdr:col>29</xdr:col>
      <xdr:colOff>127000</xdr:colOff>
      <xdr:row>36</xdr:row>
      <xdr:rowOff>54458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75970"/>
          <a:ext cx="647700" cy="3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22720</xdr:rowOff>
    </xdr:from>
    <xdr:to>
      <xdr:col>26</xdr:col>
      <xdr:colOff>50800</xdr:colOff>
      <xdr:row>36</xdr:row>
      <xdr:rowOff>72898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75970"/>
          <a:ext cx="6985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72898</xdr:rowOff>
    </xdr:from>
    <xdr:to>
      <xdr:col>22</xdr:col>
      <xdr:colOff>114300</xdr:colOff>
      <xdr:row>36</xdr:row>
      <xdr:rowOff>74499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26148"/>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74499</xdr:rowOff>
    </xdr:from>
    <xdr:to>
      <xdr:col>18</xdr:col>
      <xdr:colOff>177800</xdr:colOff>
      <xdr:row>36</xdr:row>
      <xdr:rowOff>86766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27749"/>
          <a:ext cx="698500" cy="1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3658</xdr:rowOff>
    </xdr:from>
    <xdr:to>
      <xdr:col>29</xdr:col>
      <xdr:colOff>177800</xdr:colOff>
      <xdr:row>36</xdr:row>
      <xdr:rowOff>105258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5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318635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314820</xdr:rowOff>
    </xdr:from>
    <xdr:to>
      <xdr:col>26</xdr:col>
      <xdr:colOff>101600</xdr:colOff>
      <xdr:row>36</xdr:row>
      <xdr:rowOff>73520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2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58297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1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22098</xdr:rowOff>
    </xdr:from>
    <xdr:to>
      <xdr:col>22</xdr:col>
      <xdr:colOff>165100</xdr:colOff>
      <xdr:row>36</xdr:row>
      <xdr:rowOff>123698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7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108475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23699</xdr:rowOff>
    </xdr:from>
    <xdr:to>
      <xdr:col>19</xdr:col>
      <xdr:colOff>38100</xdr:colOff>
      <xdr:row>36</xdr:row>
      <xdr:rowOff>125299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7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110076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6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35966</xdr:rowOff>
    </xdr:from>
    <xdr:to>
      <xdr:col>15</xdr:col>
      <xdr:colOff>101600</xdr:colOff>
      <xdr:row>36</xdr:row>
      <xdr:rowOff>137566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122343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7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112,839
109,953
19.77
41,708,606
40,601,329
892,226
21,863,712
24,766,479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85430</xdr:rowOff>
    </xdr:from>
    <xdr:to>
      <xdr:col>24</xdr:col>
      <xdr:colOff>63500</xdr:colOff>
      <xdr:row>37</xdr:row>
      <xdr:rowOff>102301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29080"/>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101135</xdr:rowOff>
    </xdr:from>
    <xdr:to>
      <xdr:col>19</xdr:col>
      <xdr:colOff>177800</xdr:colOff>
      <xdr:row>37</xdr:row>
      <xdr:rowOff>102301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44785"/>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101135</xdr:rowOff>
    </xdr:from>
    <xdr:to>
      <xdr:col>15</xdr:col>
      <xdr:colOff>50800</xdr:colOff>
      <xdr:row>38</xdr:row>
      <xdr:rowOff>73840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44785"/>
          <a:ext cx="889000" cy="14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73840</xdr:rowOff>
    </xdr:from>
    <xdr:to>
      <xdr:col>10</xdr:col>
      <xdr:colOff>114300</xdr:colOff>
      <xdr:row>38</xdr:row>
      <xdr:rowOff>86916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88940"/>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4945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34630</xdr:rowOff>
    </xdr:from>
    <xdr:to>
      <xdr:col>24</xdr:col>
      <xdr:colOff>114300</xdr:colOff>
      <xdr:row>37</xdr:row>
      <xdr:rowOff>136230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13057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5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51501</xdr:rowOff>
    </xdr:from>
    <xdr:to>
      <xdr:col>20</xdr:col>
      <xdr:colOff>38100</xdr:colOff>
      <xdr:row>37</xdr:row>
      <xdr:rowOff>153101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144228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50335</xdr:rowOff>
    </xdr:from>
    <xdr:to>
      <xdr:col>15</xdr:col>
      <xdr:colOff>101600</xdr:colOff>
      <xdr:row>37</xdr:row>
      <xdr:rowOff>151935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143062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23040</xdr:rowOff>
    </xdr:from>
    <xdr:to>
      <xdr:col>10</xdr:col>
      <xdr:colOff>165100</xdr:colOff>
      <xdr:row>38</xdr:row>
      <xdr:rowOff>124640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115767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36116</xdr:rowOff>
    </xdr:from>
    <xdr:to>
      <xdr:col>6</xdr:col>
      <xdr:colOff>38100</xdr:colOff>
      <xdr:row>38</xdr:row>
      <xdr:rowOff>137716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128843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70957</xdr:rowOff>
    </xdr:from>
    <xdr:to>
      <xdr:col>24</xdr:col>
      <xdr:colOff>63500</xdr:colOff>
      <xdr:row>58</xdr:row>
      <xdr:rowOff>137675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15057"/>
          <a:ext cx="8382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125968</xdr:rowOff>
    </xdr:from>
    <xdr:to>
      <xdr:col>19</xdr:col>
      <xdr:colOff>177800</xdr:colOff>
      <xdr:row>58</xdr:row>
      <xdr:rowOff>137675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70068"/>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125968</xdr:rowOff>
    </xdr:from>
    <xdr:to>
      <xdr:col>15</xdr:col>
      <xdr:colOff>50800</xdr:colOff>
      <xdr:row>59</xdr:row>
      <xdr:rowOff>9088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0068"/>
          <a:ext cx="889000" cy="5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9088</xdr:rowOff>
    </xdr:from>
    <xdr:to>
      <xdr:col>10</xdr:col>
      <xdr:colOff>114300</xdr:colOff>
      <xdr:row>59</xdr:row>
      <xdr:rowOff>55820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24638"/>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25943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20157</xdr:rowOff>
    </xdr:from>
    <xdr:to>
      <xdr:col>24</xdr:col>
      <xdr:colOff>114300</xdr:colOff>
      <xdr:row>58</xdr:row>
      <xdr:rowOff>121757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106534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86875</xdr:rowOff>
    </xdr:from>
    <xdr:to>
      <xdr:col>20</xdr:col>
      <xdr:colOff>38100</xdr:colOff>
      <xdr:row>59</xdr:row>
      <xdr:rowOff>17025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8152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2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75168</xdr:rowOff>
    </xdr:from>
    <xdr:to>
      <xdr:col>15</xdr:col>
      <xdr:colOff>101600</xdr:colOff>
      <xdr:row>59</xdr:row>
      <xdr:rowOff>5318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167895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1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129738</xdr:rowOff>
    </xdr:from>
    <xdr:to>
      <xdr:col>10</xdr:col>
      <xdr:colOff>165100</xdr:colOff>
      <xdr:row>59</xdr:row>
      <xdr:rowOff>59888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51015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5020</xdr:rowOff>
    </xdr:from>
    <xdr:to>
      <xdr:col>6</xdr:col>
      <xdr:colOff>38100</xdr:colOff>
      <xdr:row>59</xdr:row>
      <xdr:rowOff>106620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97747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57770</xdr:rowOff>
    </xdr:from>
    <xdr:to>
      <xdr:col>24</xdr:col>
      <xdr:colOff>63500</xdr:colOff>
      <xdr:row>78</xdr:row>
      <xdr:rowOff>64125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0870"/>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64125</xdr:rowOff>
    </xdr:from>
    <xdr:to>
      <xdr:col>19</xdr:col>
      <xdr:colOff>177800</xdr:colOff>
      <xdr:row>78</xdr:row>
      <xdr:rowOff>67142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7225"/>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65816</xdr:rowOff>
    </xdr:from>
    <xdr:to>
      <xdr:col>15</xdr:col>
      <xdr:colOff>50800</xdr:colOff>
      <xdr:row>78</xdr:row>
      <xdr:rowOff>67142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8916"/>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53564</xdr:rowOff>
    </xdr:from>
    <xdr:to>
      <xdr:col>10</xdr:col>
      <xdr:colOff>114300</xdr:colOff>
      <xdr:row>78</xdr:row>
      <xdr:rowOff>65816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6664"/>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6970</xdr:rowOff>
    </xdr:from>
    <xdr:to>
      <xdr:col>24</xdr:col>
      <xdr:colOff>114300</xdr:colOff>
      <xdr:row>78</xdr:row>
      <xdr:rowOff>108570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93347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13325</xdr:rowOff>
    </xdr:from>
    <xdr:to>
      <xdr:col>20</xdr:col>
      <xdr:colOff>38100</xdr:colOff>
      <xdr:row>78</xdr:row>
      <xdr:rowOff>114925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106052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16342</xdr:rowOff>
    </xdr:from>
    <xdr:to>
      <xdr:col>15</xdr:col>
      <xdr:colOff>101600</xdr:colOff>
      <xdr:row>78</xdr:row>
      <xdr:rowOff>117942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109069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15016</xdr:rowOff>
    </xdr:from>
    <xdr:to>
      <xdr:col>10</xdr:col>
      <xdr:colOff>165100</xdr:colOff>
      <xdr:row>78</xdr:row>
      <xdr:rowOff>116616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107743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2764</xdr:rowOff>
    </xdr:from>
    <xdr:to>
      <xdr:col>6</xdr:col>
      <xdr:colOff>38100</xdr:colOff>
      <xdr:row>78</xdr:row>
      <xdr:rowOff>104364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95491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38697</xdr:rowOff>
    </xdr:from>
    <xdr:to>
      <xdr:col>24</xdr:col>
      <xdr:colOff>63500</xdr:colOff>
      <xdr:row>96</xdr:row>
      <xdr:rowOff>120734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97897"/>
          <a:ext cx="8382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38697</xdr:rowOff>
    </xdr:from>
    <xdr:to>
      <xdr:col>19</xdr:col>
      <xdr:colOff>177800</xdr:colOff>
      <xdr:row>97</xdr:row>
      <xdr:rowOff>26215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97897"/>
          <a:ext cx="8890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26215</xdr:rowOff>
    </xdr:from>
    <xdr:to>
      <xdr:col>15</xdr:col>
      <xdr:colOff>50800</xdr:colOff>
      <xdr:row>97</xdr:row>
      <xdr:rowOff>50614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56865"/>
          <a:ext cx="889000" cy="2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59779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50614</xdr:rowOff>
    </xdr:from>
    <xdr:to>
      <xdr:col>10</xdr:col>
      <xdr:colOff>114300</xdr:colOff>
      <xdr:row>97</xdr:row>
      <xdr:rowOff>101524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1264"/>
          <a:ext cx="889000" cy="5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114702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158816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69934</xdr:rowOff>
    </xdr:from>
    <xdr:to>
      <xdr:col>24</xdr:col>
      <xdr:colOff>114300</xdr:colOff>
      <xdr:row>97</xdr:row>
      <xdr:rowOff>84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48361</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159347</xdr:rowOff>
    </xdr:from>
    <xdr:to>
      <xdr:col>20</xdr:col>
      <xdr:colOff>38100</xdr:colOff>
      <xdr:row>96</xdr:row>
      <xdr:rowOff>89497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80624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3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146865</xdr:rowOff>
    </xdr:from>
    <xdr:to>
      <xdr:col>15</xdr:col>
      <xdr:colOff>101600</xdr:colOff>
      <xdr:row>97</xdr:row>
      <xdr:rowOff>77015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171264</xdr:rowOff>
    </xdr:from>
    <xdr:to>
      <xdr:col>10</xdr:col>
      <xdr:colOff>165100</xdr:colOff>
      <xdr:row>97</xdr:row>
      <xdr:rowOff>101414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92541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2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50724</xdr:rowOff>
    </xdr:from>
    <xdr:to>
      <xdr:col>6</xdr:col>
      <xdr:colOff>38100</xdr:colOff>
      <xdr:row>97</xdr:row>
      <xdr:rowOff>152324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143451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86227</xdr:rowOff>
    </xdr:from>
    <xdr:to>
      <xdr:col>55</xdr:col>
      <xdr:colOff>0</xdr:colOff>
      <xdr:row>37</xdr:row>
      <xdr:rowOff>134842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29877"/>
          <a:ext cx="8382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165164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48527</xdr:rowOff>
    </xdr:from>
    <xdr:to>
      <xdr:col>50</xdr:col>
      <xdr:colOff>114300</xdr:colOff>
      <xdr:row>37</xdr:row>
      <xdr:rowOff>134842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534927"/>
          <a:ext cx="889000" cy="9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122302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48527</xdr:rowOff>
    </xdr:from>
    <xdr:to>
      <xdr:col>45</xdr:col>
      <xdr:colOff>177800</xdr:colOff>
      <xdr:row>37</xdr:row>
      <xdr:rowOff>145301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34927"/>
          <a:ext cx="889000" cy="95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145301</xdr:rowOff>
    </xdr:from>
    <xdr:to>
      <xdr:col>41</xdr:col>
      <xdr:colOff>50800</xdr:colOff>
      <xdr:row>38</xdr:row>
      <xdr:rowOff>3083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88951"/>
          <a:ext cx="889000" cy="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35427</xdr:rowOff>
    </xdr:from>
    <xdr:to>
      <xdr:col>55</xdr:col>
      <xdr:colOff>50800</xdr:colOff>
      <xdr:row>37</xdr:row>
      <xdr:rowOff>137027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13854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84042</xdr:rowOff>
    </xdr:from>
    <xdr:to>
      <xdr:col>50</xdr:col>
      <xdr:colOff>165100</xdr:colOff>
      <xdr:row>38</xdr:row>
      <xdr:rowOff>14192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169177</xdr:rowOff>
    </xdr:from>
    <xdr:to>
      <xdr:col>46</xdr:col>
      <xdr:colOff>38100</xdr:colOff>
      <xdr:row>32</xdr:row>
      <xdr:rowOff>99327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90454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7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94501</xdr:rowOff>
    </xdr:from>
    <xdr:to>
      <xdr:col>41</xdr:col>
      <xdr:colOff>101600</xdr:colOff>
      <xdr:row>38</xdr:row>
      <xdr:rowOff>24651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123733</xdr:rowOff>
    </xdr:from>
    <xdr:to>
      <xdr:col>36</xdr:col>
      <xdr:colOff>165100</xdr:colOff>
      <xdr:row>38</xdr:row>
      <xdr:rowOff>53883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45010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6058</xdr:rowOff>
    </xdr:from>
    <xdr:to>
      <xdr:col>55</xdr:col>
      <xdr:colOff>0</xdr:colOff>
      <xdr:row>57</xdr:row>
      <xdr:rowOff>39459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07258"/>
          <a:ext cx="838200" cy="2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96355</xdr:rowOff>
    </xdr:from>
    <xdr:to>
      <xdr:col>50</xdr:col>
      <xdr:colOff>114300</xdr:colOff>
      <xdr:row>57</xdr:row>
      <xdr:rowOff>39459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97555"/>
          <a:ext cx="8890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96355</xdr:rowOff>
    </xdr:from>
    <xdr:to>
      <xdr:col>45</xdr:col>
      <xdr:colOff>177800</xdr:colOff>
      <xdr:row>56</xdr:row>
      <xdr:rowOff>146926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97555"/>
          <a:ext cx="8890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45026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139954</xdr:rowOff>
    </xdr:from>
    <xdr:to>
      <xdr:col>41</xdr:col>
      <xdr:colOff>50800</xdr:colOff>
      <xdr:row>56</xdr:row>
      <xdr:rowOff>146926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41154"/>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53979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8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119867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126708</xdr:rowOff>
    </xdr:from>
    <xdr:to>
      <xdr:col>55</xdr:col>
      <xdr:colOff>50800</xdr:colOff>
      <xdr:row>56</xdr:row>
      <xdr:rowOff>56858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149585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160109</xdr:rowOff>
    </xdr:from>
    <xdr:to>
      <xdr:col>50</xdr:col>
      <xdr:colOff>165100</xdr:colOff>
      <xdr:row>57</xdr:row>
      <xdr:rowOff>90259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81386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5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45555</xdr:rowOff>
    </xdr:from>
    <xdr:to>
      <xdr:col>46</xdr:col>
      <xdr:colOff>38100</xdr:colOff>
      <xdr:row>56</xdr:row>
      <xdr:rowOff>147155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138282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96126</xdr:rowOff>
    </xdr:from>
    <xdr:to>
      <xdr:col>41</xdr:col>
      <xdr:colOff>101600</xdr:colOff>
      <xdr:row>57</xdr:row>
      <xdr:rowOff>26276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89154</xdr:rowOff>
    </xdr:from>
    <xdr:to>
      <xdr:col>36</xdr:col>
      <xdr:colOff>165100</xdr:colOff>
      <xdr:row>57</xdr:row>
      <xdr:rowOff>19304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9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10431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162308</xdr:rowOff>
    </xdr:from>
    <xdr:to>
      <xdr:col>55</xdr:col>
      <xdr:colOff>0</xdr:colOff>
      <xdr:row>78</xdr:row>
      <xdr:rowOff>128956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21058"/>
          <a:ext cx="838200" cy="48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63508</xdr:rowOff>
    </xdr:from>
    <xdr:to>
      <xdr:col>50</xdr:col>
      <xdr:colOff>114300</xdr:colOff>
      <xdr:row>78</xdr:row>
      <xdr:rowOff>128956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36608"/>
          <a:ext cx="889000" cy="6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63508</xdr:rowOff>
    </xdr:from>
    <xdr:to>
      <xdr:col>45</xdr:col>
      <xdr:colOff>177800</xdr:colOff>
      <xdr:row>78</xdr:row>
      <xdr:rowOff>126806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36608"/>
          <a:ext cx="889000" cy="6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126806</xdr:rowOff>
    </xdr:from>
    <xdr:to>
      <xdr:col>41</xdr:col>
      <xdr:colOff>50800</xdr:colOff>
      <xdr:row>78</xdr:row>
      <xdr:rowOff>137917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99906"/>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111509</xdr:rowOff>
    </xdr:from>
    <xdr:to>
      <xdr:col>55</xdr:col>
      <xdr:colOff>50800</xdr:colOff>
      <xdr:row>76</xdr:row>
      <xdr:rowOff>41659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134386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2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78156</xdr:rowOff>
    </xdr:from>
    <xdr:to>
      <xdr:col>50</xdr:col>
      <xdr:colOff>165100</xdr:colOff>
      <xdr:row>79</xdr:row>
      <xdr:rowOff>8306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170883</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543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12708</xdr:rowOff>
    </xdr:from>
    <xdr:to>
      <xdr:col>46</xdr:col>
      <xdr:colOff>38100</xdr:colOff>
      <xdr:row>78</xdr:row>
      <xdr:rowOff>114308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105435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76006</xdr:rowOff>
    </xdr:from>
    <xdr:to>
      <xdr:col>41</xdr:col>
      <xdr:colOff>101600</xdr:colOff>
      <xdr:row>79</xdr:row>
      <xdr:rowOff>6156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168733</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541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87117</xdr:rowOff>
    </xdr:from>
    <xdr:to>
      <xdr:col>36</xdr:col>
      <xdr:colOff>165100</xdr:colOff>
      <xdr:row>79</xdr:row>
      <xdr:rowOff>17267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8394</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15333" y="13552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167018</xdr:rowOff>
    </xdr:from>
    <xdr:to>
      <xdr:col>55</xdr:col>
      <xdr:colOff>0</xdr:colOff>
      <xdr:row>96</xdr:row>
      <xdr:rowOff>138260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54768"/>
          <a:ext cx="838200" cy="1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136339</xdr:rowOff>
    </xdr:from>
    <xdr:to>
      <xdr:col>50</xdr:col>
      <xdr:colOff>114300</xdr:colOff>
      <xdr:row>95</xdr:row>
      <xdr:rowOff>167018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252639"/>
          <a:ext cx="889000" cy="2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136339</xdr:rowOff>
    </xdr:from>
    <xdr:to>
      <xdr:col>45</xdr:col>
      <xdr:colOff>177800</xdr:colOff>
      <xdr:row>95</xdr:row>
      <xdr:rowOff>54615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52639"/>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29972</xdr:rowOff>
    </xdr:from>
    <xdr:to>
      <xdr:col>41</xdr:col>
      <xdr:colOff>50800</xdr:colOff>
      <xdr:row>95</xdr:row>
      <xdr:rowOff>54615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1772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87460</xdr:rowOff>
    </xdr:from>
    <xdr:to>
      <xdr:col>55</xdr:col>
      <xdr:colOff>50800</xdr:colOff>
      <xdr:row>97</xdr:row>
      <xdr:rowOff>17610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65887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116218</xdr:rowOff>
    </xdr:from>
    <xdr:to>
      <xdr:col>50</xdr:col>
      <xdr:colOff>165100</xdr:colOff>
      <xdr:row>96</xdr:row>
      <xdr:rowOff>46368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37495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85539</xdr:rowOff>
    </xdr:from>
    <xdr:to>
      <xdr:col>46</xdr:col>
      <xdr:colOff>38100</xdr:colOff>
      <xdr:row>95</xdr:row>
      <xdr:rowOff>15689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6816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3815</xdr:rowOff>
    </xdr:from>
    <xdr:to>
      <xdr:col>41</xdr:col>
      <xdr:colOff>101600</xdr:colOff>
      <xdr:row>95</xdr:row>
      <xdr:rowOff>105415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96542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150622</xdr:rowOff>
    </xdr:from>
    <xdr:to>
      <xdr:col>36</xdr:col>
      <xdr:colOff>165100</xdr:colOff>
      <xdr:row>95</xdr:row>
      <xdr:rowOff>80772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71899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50419</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565519"/>
          <a:ext cx="889000" cy="1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50419</xdr:rowOff>
    </xdr:from>
    <xdr:to>
      <xdr:col>76</xdr:col>
      <xdr:colOff>114300</xdr:colOff>
      <xdr:row>39</xdr:row>
      <xdr:rowOff>41910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565519"/>
          <a:ext cx="889000" cy="1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41910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171069</xdr:rowOff>
    </xdr:from>
    <xdr:to>
      <xdr:col>76</xdr:col>
      <xdr:colOff>165100</xdr:colOff>
      <xdr:row>38</xdr:row>
      <xdr:rowOff>101219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92346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162560</xdr:rowOff>
    </xdr:from>
    <xdr:to>
      <xdr:col>72</xdr:col>
      <xdr:colOff>38100</xdr:colOff>
      <xdr:row>39</xdr:row>
      <xdr:rowOff>92710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83837</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83883</xdr:rowOff>
    </xdr:from>
    <xdr:to>
      <xdr:col>85</xdr:col>
      <xdr:colOff>127000</xdr:colOff>
      <xdr:row>76</xdr:row>
      <xdr:rowOff>90856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14083"/>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83883</xdr:rowOff>
    </xdr:from>
    <xdr:to>
      <xdr:col>81</xdr:col>
      <xdr:colOff>50800</xdr:colOff>
      <xdr:row>76</xdr:row>
      <xdr:rowOff>101333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14083"/>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101333</xdr:rowOff>
    </xdr:from>
    <xdr:to>
      <xdr:col>76</xdr:col>
      <xdr:colOff>114300</xdr:colOff>
      <xdr:row>76</xdr:row>
      <xdr:rowOff>112764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31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104457</xdr:rowOff>
    </xdr:from>
    <xdr:to>
      <xdr:col>71</xdr:col>
      <xdr:colOff>177800</xdr:colOff>
      <xdr:row>76</xdr:row>
      <xdr:rowOff>112764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13465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40056</xdr:rowOff>
    </xdr:from>
    <xdr:to>
      <xdr:col>85</xdr:col>
      <xdr:colOff>177800</xdr:colOff>
      <xdr:row>76</xdr:row>
      <xdr:rowOff>141656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18483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0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33083</xdr:rowOff>
    </xdr:from>
    <xdr:to>
      <xdr:col>81</xdr:col>
      <xdr:colOff>101600</xdr:colOff>
      <xdr:row>76</xdr:row>
      <xdr:rowOff>134683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125810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50533</xdr:rowOff>
    </xdr:from>
    <xdr:to>
      <xdr:col>76</xdr:col>
      <xdr:colOff>165100</xdr:colOff>
      <xdr:row>76</xdr:row>
      <xdr:rowOff>152133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143260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1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61964</xdr:rowOff>
    </xdr:from>
    <xdr:to>
      <xdr:col>72</xdr:col>
      <xdr:colOff>38100</xdr:colOff>
      <xdr:row>76</xdr:row>
      <xdr:rowOff>163564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154691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53657</xdr:rowOff>
    </xdr:from>
    <xdr:to>
      <xdr:col>67</xdr:col>
      <xdr:colOff>101600</xdr:colOff>
      <xdr:row>76</xdr:row>
      <xdr:rowOff>155257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146384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158379</xdr:rowOff>
    </xdr:from>
    <xdr:to>
      <xdr:col>85</xdr:col>
      <xdr:colOff>127000</xdr:colOff>
      <xdr:row>99</xdr:row>
      <xdr:rowOff>46845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60479"/>
          <a:ext cx="8382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46845</xdr:rowOff>
    </xdr:from>
    <xdr:to>
      <xdr:col>81</xdr:col>
      <xdr:colOff>50800</xdr:colOff>
      <xdr:row>99</xdr:row>
      <xdr:rowOff>95318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7020395"/>
          <a:ext cx="8890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57872</xdr:rowOff>
    </xdr:from>
    <xdr:to>
      <xdr:col>76</xdr:col>
      <xdr:colOff>114300</xdr:colOff>
      <xdr:row>99</xdr:row>
      <xdr:rowOff>95318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7031422"/>
          <a:ext cx="889000" cy="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163746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39932</xdr:rowOff>
    </xdr:from>
    <xdr:to>
      <xdr:col>71</xdr:col>
      <xdr:colOff>177800</xdr:colOff>
      <xdr:row>99</xdr:row>
      <xdr:rowOff>57872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7013482"/>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41629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17290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107579</xdr:rowOff>
    </xdr:from>
    <xdr:to>
      <xdr:col>85</xdr:col>
      <xdr:colOff>177800</xdr:colOff>
      <xdr:row>99</xdr:row>
      <xdr:rowOff>37729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22506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2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167495</xdr:rowOff>
    </xdr:from>
    <xdr:to>
      <xdr:col>81</xdr:col>
      <xdr:colOff>101600</xdr:colOff>
      <xdr:row>99</xdr:row>
      <xdr:rowOff>97645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88772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44518</xdr:rowOff>
    </xdr:from>
    <xdr:to>
      <xdr:col>76</xdr:col>
      <xdr:colOff>165100</xdr:colOff>
      <xdr:row>99</xdr:row>
      <xdr:rowOff>146118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701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137245</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110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7072</xdr:rowOff>
    </xdr:from>
    <xdr:to>
      <xdr:col>72</xdr:col>
      <xdr:colOff>38100</xdr:colOff>
      <xdr:row>99</xdr:row>
      <xdr:rowOff>108672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99799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7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160582</xdr:rowOff>
    </xdr:from>
    <xdr:to>
      <xdr:col>67</xdr:col>
      <xdr:colOff>101600</xdr:colOff>
      <xdr:row>99</xdr:row>
      <xdr:rowOff>90732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81859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43955</xdr:rowOff>
    </xdr:from>
    <xdr:to>
      <xdr:col>116</xdr:col>
      <xdr:colOff>63500</xdr:colOff>
      <xdr:row>59</xdr:row>
      <xdr:rowOff>44031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950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43841</xdr:rowOff>
    </xdr:from>
    <xdr:to>
      <xdr:col>111</xdr:col>
      <xdr:colOff>177800</xdr:colOff>
      <xdr:row>59</xdr:row>
      <xdr:rowOff>43955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939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43841</xdr:rowOff>
    </xdr:from>
    <xdr:to>
      <xdr:col>107</xdr:col>
      <xdr:colOff>50800</xdr:colOff>
      <xdr:row>59</xdr:row>
      <xdr:rowOff>44031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1593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43955</xdr:rowOff>
    </xdr:from>
    <xdr:to>
      <xdr:col>102</xdr:col>
      <xdr:colOff>114300</xdr:colOff>
      <xdr:row>59</xdr:row>
      <xdr:rowOff>44031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950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4545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164681</xdr:rowOff>
    </xdr:from>
    <xdr:to>
      <xdr:col>116</xdr:col>
      <xdr:colOff>114300</xdr:colOff>
      <xdr:row>59</xdr:row>
      <xdr:rowOff>94831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79608</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3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164605</xdr:rowOff>
    </xdr:from>
    <xdr:to>
      <xdr:col>112</xdr:col>
      <xdr:colOff>38100</xdr:colOff>
      <xdr:row>59</xdr:row>
      <xdr:rowOff>94755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85882</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164491</xdr:rowOff>
    </xdr:from>
    <xdr:to>
      <xdr:col>107</xdr:col>
      <xdr:colOff>101600</xdr:colOff>
      <xdr:row>59</xdr:row>
      <xdr:rowOff>94641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85768</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164681</xdr:rowOff>
    </xdr:from>
    <xdr:to>
      <xdr:col>102</xdr:col>
      <xdr:colOff>165100</xdr:colOff>
      <xdr:row>59</xdr:row>
      <xdr:rowOff>94831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85958</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65672</xdr:rowOff>
    </xdr:from>
    <xdr:to>
      <xdr:col>116</xdr:col>
      <xdr:colOff>63500</xdr:colOff>
      <xdr:row>77</xdr:row>
      <xdr:rowOff>110934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67322"/>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110934</xdr:rowOff>
    </xdr:from>
    <xdr:to>
      <xdr:col>111</xdr:col>
      <xdr:colOff>177800</xdr:colOff>
      <xdr:row>78</xdr:row>
      <xdr:rowOff>19875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12584"/>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137452</xdr:rowOff>
    </xdr:from>
    <xdr:to>
      <xdr:col>107</xdr:col>
      <xdr:colOff>50800</xdr:colOff>
      <xdr:row>78</xdr:row>
      <xdr:rowOff>19875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339102"/>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102019</xdr:rowOff>
    </xdr:from>
    <xdr:to>
      <xdr:col>102</xdr:col>
      <xdr:colOff>114300</xdr:colOff>
      <xdr:row>77</xdr:row>
      <xdr:rowOff>137452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30366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114825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150334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14872</xdr:rowOff>
    </xdr:from>
    <xdr:to>
      <xdr:col>116</xdr:col>
      <xdr:colOff>114300</xdr:colOff>
      <xdr:row>77</xdr:row>
      <xdr:rowOff>116472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164749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60134</xdr:rowOff>
    </xdr:from>
    <xdr:to>
      <xdr:col>112</xdr:col>
      <xdr:colOff>38100</xdr:colOff>
      <xdr:row>77</xdr:row>
      <xdr:rowOff>161734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152861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5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140525</xdr:rowOff>
    </xdr:from>
    <xdr:to>
      <xdr:col>107</xdr:col>
      <xdr:colOff>101600</xdr:colOff>
      <xdr:row>78</xdr:row>
      <xdr:rowOff>70675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61802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86652</xdr:rowOff>
    </xdr:from>
    <xdr:to>
      <xdr:col>102</xdr:col>
      <xdr:colOff>165100</xdr:colOff>
      <xdr:row>78</xdr:row>
      <xdr:rowOff>16802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2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7929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51219</xdr:rowOff>
    </xdr:from>
    <xdr:to>
      <xdr:col>98</xdr:col>
      <xdr:colOff>38100</xdr:colOff>
      <xdr:row>77</xdr:row>
      <xdr:rowOff>152819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2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143946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当市における歳出決算総額は、住民一人当たり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359,816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円となっており、その中で大きな割合を占めている扶助費は歳出総額の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を占めている。扶助費における住民一人当たりのコストは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107,489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円であり、類似団体平均と比較し下回っているものの、障害介護給付費等が増加傾向にあり、今後も同じ傾向が続くものとみられる。令和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年度は電力・ガス・食料品等価格高騰緊急支援給付金が皆増となったものの、子育て世帯臨時特別給付金などの給付金が減少したことから扶助費の割合は低下したものである。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に歳出総額に対し大きな割合を占める項目としては、人件費と物件費が挙げられるが、どちらも前年度比ほぼ横ばいであり類似団体との比較でも下回っている。このことから、財政運営上、直ちに解決すべき喫緊の問題はないと捉えられるが、今後の推移の見通しについて注視していく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他に特筆すべき点として、普通建設事業費の新規整備が大きく増加しているが、びん沼自然公園の整備をしたことによるものである。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112,839
109,953
19.77
41,708,606
40,601,329
892,226
21,863,712
24,766,479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363</xdr:rowOff>
    </xdr:from>
    <xdr:to>
      <xdr:col>24</xdr:col>
      <xdr:colOff>63500</xdr:colOff>
      <xdr:row>38</xdr:row>
      <xdr:rowOff>1451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154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363</xdr:rowOff>
    </xdr:from>
    <xdr:to>
      <xdr:col>19</xdr:col>
      <xdr:colOff>177800</xdr:colOff>
      <xdr:row>38</xdr:row>
      <xdr:rowOff>15603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1546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93436</xdr:rowOff>
    </xdr:from>
    <xdr:to>
      <xdr:col>15</xdr:col>
      <xdr:colOff>50800</xdr:colOff>
      <xdr:row>38</xdr:row>
      <xdr:rowOff>15603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37086"/>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20881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28122</xdr:rowOff>
    </xdr:from>
    <xdr:to>
      <xdr:col>10</xdr:col>
      <xdr:colOff>114300</xdr:colOff>
      <xdr:row>37</xdr:row>
      <xdr:rowOff>93436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717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82385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103069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122101</xdr:rowOff>
    </xdr:from>
    <xdr:to>
      <xdr:col>24</xdr:col>
      <xdr:colOff>114300</xdr:colOff>
      <xdr:row>38</xdr:row>
      <xdr:rowOff>52251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100528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121013</xdr:rowOff>
    </xdr:from>
    <xdr:to>
      <xdr:col>20</xdr:col>
      <xdr:colOff>38100</xdr:colOff>
      <xdr:row>38</xdr:row>
      <xdr:rowOff>51163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42290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136253</xdr:rowOff>
    </xdr:from>
    <xdr:to>
      <xdr:col>15</xdr:col>
      <xdr:colOff>101600</xdr:colOff>
      <xdr:row>38</xdr:row>
      <xdr:rowOff>66403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57530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42636</xdr:rowOff>
    </xdr:from>
    <xdr:to>
      <xdr:col>10</xdr:col>
      <xdr:colOff>165100</xdr:colOff>
      <xdr:row>37</xdr:row>
      <xdr:rowOff>144236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135362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148772</xdr:rowOff>
    </xdr:from>
    <xdr:to>
      <xdr:col>6</xdr:col>
      <xdr:colOff>38100</xdr:colOff>
      <xdr:row>37</xdr:row>
      <xdr:rowOff>78922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70049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117718</xdr:rowOff>
    </xdr:from>
    <xdr:to>
      <xdr:col>24</xdr:col>
      <xdr:colOff>63500</xdr:colOff>
      <xdr:row>57</xdr:row>
      <xdr:rowOff>145868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90368"/>
          <a:ext cx="8382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27293</xdr:rowOff>
    </xdr:from>
    <xdr:to>
      <xdr:col>19</xdr:col>
      <xdr:colOff>177800</xdr:colOff>
      <xdr:row>57</xdr:row>
      <xdr:rowOff>145868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57043"/>
          <a:ext cx="889000" cy="4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27293</xdr:rowOff>
    </xdr:from>
    <xdr:to>
      <xdr:col>15</xdr:col>
      <xdr:colOff>50800</xdr:colOff>
      <xdr:row>57</xdr:row>
      <xdr:rowOff>161874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57043"/>
          <a:ext cx="889000" cy="47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156379</xdr:rowOff>
    </xdr:from>
    <xdr:to>
      <xdr:col>10</xdr:col>
      <xdr:colOff>114300</xdr:colOff>
      <xdr:row>57</xdr:row>
      <xdr:rowOff>161874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9029"/>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104967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116026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66918</xdr:rowOff>
    </xdr:from>
    <xdr:to>
      <xdr:col>24</xdr:col>
      <xdr:colOff>114300</xdr:colOff>
      <xdr:row>57</xdr:row>
      <xdr:rowOff>168518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153295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95068</xdr:rowOff>
    </xdr:from>
    <xdr:to>
      <xdr:col>20</xdr:col>
      <xdr:colOff>38100</xdr:colOff>
      <xdr:row>58</xdr:row>
      <xdr:rowOff>25218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16345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147943</xdr:rowOff>
    </xdr:from>
    <xdr:to>
      <xdr:col>15</xdr:col>
      <xdr:colOff>101600</xdr:colOff>
      <xdr:row>55</xdr:row>
      <xdr:rowOff>78093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69220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9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111074</xdr:rowOff>
    </xdr:from>
    <xdr:to>
      <xdr:col>10</xdr:col>
      <xdr:colOff>165100</xdr:colOff>
      <xdr:row>58</xdr:row>
      <xdr:rowOff>41224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32351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105579</xdr:rowOff>
    </xdr:from>
    <xdr:to>
      <xdr:col>6</xdr:col>
      <xdr:colOff>38100</xdr:colOff>
      <xdr:row>58</xdr:row>
      <xdr:rowOff>35729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26856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3645</xdr:rowOff>
    </xdr:from>
    <xdr:to>
      <xdr:col>24</xdr:col>
      <xdr:colOff>63500</xdr:colOff>
      <xdr:row>76</xdr:row>
      <xdr:rowOff>46758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33845"/>
          <a:ext cx="838200" cy="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3645</xdr:rowOff>
    </xdr:from>
    <xdr:to>
      <xdr:col>19</xdr:col>
      <xdr:colOff>177800</xdr:colOff>
      <xdr:row>77</xdr:row>
      <xdr:rowOff>31641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3845"/>
          <a:ext cx="889000" cy="19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168968</xdr:rowOff>
    </xdr:from>
    <xdr:to>
      <xdr:col>15</xdr:col>
      <xdr:colOff>50800</xdr:colOff>
      <xdr:row>77</xdr:row>
      <xdr:rowOff>31641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99168"/>
          <a:ext cx="889000" cy="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114315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168968</xdr:rowOff>
    </xdr:from>
    <xdr:to>
      <xdr:col>10</xdr:col>
      <xdr:colOff>114300</xdr:colOff>
      <xdr:row>77</xdr:row>
      <xdr:rowOff>50919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9168"/>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167408</xdr:rowOff>
    </xdr:from>
    <xdr:to>
      <xdr:col>24</xdr:col>
      <xdr:colOff>114300</xdr:colOff>
      <xdr:row>76</xdr:row>
      <xdr:rowOff>97558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145835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0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124295</xdr:rowOff>
    </xdr:from>
    <xdr:to>
      <xdr:col>20</xdr:col>
      <xdr:colOff>38100</xdr:colOff>
      <xdr:row>76</xdr:row>
      <xdr:rowOff>54445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45572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152291</xdr:rowOff>
    </xdr:from>
    <xdr:to>
      <xdr:col>15</xdr:col>
      <xdr:colOff>101600</xdr:colOff>
      <xdr:row>77</xdr:row>
      <xdr:rowOff>82441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73568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118168</xdr:rowOff>
    </xdr:from>
    <xdr:to>
      <xdr:col>10</xdr:col>
      <xdr:colOff>165100</xdr:colOff>
      <xdr:row>77</xdr:row>
      <xdr:rowOff>48318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39445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4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xdr:rowOff>
    </xdr:from>
    <xdr:to>
      <xdr:col>6</xdr:col>
      <xdr:colOff>38100</xdr:colOff>
      <xdr:row>77</xdr:row>
      <xdr:rowOff>101719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92846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160023</xdr:rowOff>
    </xdr:from>
    <xdr:to>
      <xdr:col>24</xdr:col>
      <xdr:colOff>63500</xdr:colOff>
      <xdr:row>98</xdr:row>
      <xdr:rowOff>46134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90673"/>
          <a:ext cx="8382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46134</xdr:rowOff>
    </xdr:from>
    <xdr:to>
      <xdr:col>19</xdr:col>
      <xdr:colOff>177800</xdr:colOff>
      <xdr:row>98</xdr:row>
      <xdr:rowOff>159519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48234"/>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159519</xdr:rowOff>
    </xdr:from>
    <xdr:to>
      <xdr:col>15</xdr:col>
      <xdr:colOff>50800</xdr:colOff>
      <xdr:row>99</xdr:row>
      <xdr:rowOff>53243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61619"/>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47323</xdr:rowOff>
    </xdr:from>
    <xdr:to>
      <xdr:col>10</xdr:col>
      <xdr:colOff>114300</xdr:colOff>
      <xdr:row>99</xdr:row>
      <xdr:rowOff>53243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7020873"/>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109223</xdr:rowOff>
    </xdr:from>
    <xdr:to>
      <xdr:col>24</xdr:col>
      <xdr:colOff>114300</xdr:colOff>
      <xdr:row>98</xdr:row>
      <xdr:rowOff>39373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24150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166784</xdr:rowOff>
    </xdr:from>
    <xdr:to>
      <xdr:col>20</xdr:col>
      <xdr:colOff>38100</xdr:colOff>
      <xdr:row>98</xdr:row>
      <xdr:rowOff>96934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88061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108719</xdr:rowOff>
    </xdr:from>
    <xdr:to>
      <xdr:col>15</xdr:col>
      <xdr:colOff>101600</xdr:colOff>
      <xdr:row>99</xdr:row>
      <xdr:rowOff>38869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29996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2443</xdr:rowOff>
    </xdr:from>
    <xdr:to>
      <xdr:col>10</xdr:col>
      <xdr:colOff>165100</xdr:colOff>
      <xdr:row>99</xdr:row>
      <xdr:rowOff>104043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95170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167973</xdr:rowOff>
    </xdr:from>
    <xdr:to>
      <xdr:col>6</xdr:col>
      <xdr:colOff>38100</xdr:colOff>
      <xdr:row>99</xdr:row>
      <xdr:rowOff>98123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89250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7112</xdr:rowOff>
    </xdr:from>
    <xdr:to>
      <xdr:col>55</xdr:col>
      <xdr:colOff>0</xdr:colOff>
      <xdr:row>39</xdr:row>
      <xdr:rowOff>7493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9366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164846</xdr:rowOff>
    </xdr:from>
    <xdr:to>
      <xdr:col>50</xdr:col>
      <xdr:colOff>114300</xdr:colOff>
      <xdr:row>39</xdr:row>
      <xdr:rowOff>7112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799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39</xdr:row>
      <xdr:rowOff>2159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7994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1016</xdr:rowOff>
    </xdr:from>
    <xdr:to>
      <xdr:col>41</xdr:col>
      <xdr:colOff>50800</xdr:colOff>
      <xdr:row>39</xdr:row>
      <xdr:rowOff>2159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875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128143</xdr:rowOff>
    </xdr:from>
    <xdr:to>
      <xdr:col>55</xdr:col>
      <xdr:colOff>50800</xdr:colOff>
      <xdr:row>39</xdr:row>
      <xdr:rowOff>58293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43070</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8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127762</xdr:rowOff>
    </xdr:from>
    <xdr:to>
      <xdr:col>50</xdr:col>
      <xdr:colOff>165100</xdr:colOff>
      <xdr:row>39</xdr:row>
      <xdr:rowOff>57912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49039</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35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114046</xdr:rowOff>
    </xdr:from>
    <xdr:to>
      <xdr:col>46</xdr:col>
      <xdr:colOff>38100</xdr:colOff>
      <xdr:row>39</xdr:row>
      <xdr:rowOff>44196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35323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122809</xdr:rowOff>
    </xdr:from>
    <xdr:to>
      <xdr:col>41</xdr:col>
      <xdr:colOff>101600</xdr:colOff>
      <xdr:row>39</xdr:row>
      <xdr:rowOff>52959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44086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121666</xdr:rowOff>
    </xdr:from>
    <xdr:to>
      <xdr:col>36</xdr:col>
      <xdr:colOff>165100</xdr:colOff>
      <xdr:row>39</xdr:row>
      <xdr:rowOff>51816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42943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78161</xdr:rowOff>
    </xdr:from>
    <xdr:to>
      <xdr:col>55</xdr:col>
      <xdr:colOff>0</xdr:colOff>
      <xdr:row>58</xdr:row>
      <xdr:rowOff>81361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2226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78161</xdr:rowOff>
    </xdr:from>
    <xdr:to>
      <xdr:col>50</xdr:col>
      <xdr:colOff>114300</xdr:colOff>
      <xdr:row>58</xdr:row>
      <xdr:rowOff>84973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2226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84973</xdr:rowOff>
    </xdr:from>
    <xdr:to>
      <xdr:col>45</xdr:col>
      <xdr:colOff>177800</xdr:colOff>
      <xdr:row>58</xdr:row>
      <xdr:rowOff>85796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2907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85796</xdr:rowOff>
    </xdr:from>
    <xdr:to>
      <xdr:col>41</xdr:col>
      <xdr:colOff>50800</xdr:colOff>
      <xdr:row>58</xdr:row>
      <xdr:rowOff>90597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2989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30561</xdr:rowOff>
    </xdr:from>
    <xdr:to>
      <xdr:col>55</xdr:col>
      <xdr:colOff>50800</xdr:colOff>
      <xdr:row>58</xdr:row>
      <xdr:rowOff>132161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116938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8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27361</xdr:rowOff>
    </xdr:from>
    <xdr:to>
      <xdr:col>50</xdr:col>
      <xdr:colOff>165100</xdr:colOff>
      <xdr:row>58</xdr:row>
      <xdr:rowOff>128961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120088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34173</xdr:rowOff>
    </xdr:from>
    <xdr:to>
      <xdr:col>46</xdr:col>
      <xdr:colOff>38100</xdr:colOff>
      <xdr:row>58</xdr:row>
      <xdr:rowOff>135773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126900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7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34996</xdr:rowOff>
    </xdr:from>
    <xdr:to>
      <xdr:col>41</xdr:col>
      <xdr:colOff>101600</xdr:colOff>
      <xdr:row>58</xdr:row>
      <xdr:rowOff>136596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127723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7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39797</xdr:rowOff>
    </xdr:from>
    <xdr:to>
      <xdr:col>36</xdr:col>
      <xdr:colOff>165100</xdr:colOff>
      <xdr:row>58</xdr:row>
      <xdr:rowOff>141397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132524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7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17906</xdr:rowOff>
    </xdr:from>
    <xdr:to>
      <xdr:col>55</xdr:col>
      <xdr:colOff>0</xdr:colOff>
      <xdr:row>79</xdr:row>
      <xdr:rowOff>71872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62456"/>
          <a:ext cx="838200" cy="5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17906</xdr:rowOff>
    </xdr:from>
    <xdr:to>
      <xdr:col>50</xdr:col>
      <xdr:colOff>114300</xdr:colOff>
      <xdr:row>79</xdr:row>
      <xdr:rowOff>39132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6245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39132</xdr:rowOff>
    </xdr:from>
    <xdr:to>
      <xdr:col>45</xdr:col>
      <xdr:colOff>177800</xdr:colOff>
      <xdr:row>79</xdr:row>
      <xdr:rowOff>87629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83682"/>
          <a:ext cx="889000" cy="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113023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87629</xdr:rowOff>
    </xdr:from>
    <xdr:to>
      <xdr:col>41</xdr:col>
      <xdr:colOff>50800</xdr:colOff>
      <xdr:row>79</xdr:row>
      <xdr:rowOff>87694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3217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92237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128650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21072</xdr:rowOff>
    </xdr:from>
    <xdr:to>
      <xdr:col>55</xdr:col>
      <xdr:colOff>50800</xdr:colOff>
      <xdr:row>79</xdr:row>
      <xdr:rowOff>122672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107449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138556</xdr:rowOff>
    </xdr:from>
    <xdr:to>
      <xdr:col>50</xdr:col>
      <xdr:colOff>165100</xdr:colOff>
      <xdr:row>79</xdr:row>
      <xdr:rowOff>68706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59833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0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159782</xdr:rowOff>
    </xdr:from>
    <xdr:to>
      <xdr:col>46</xdr:col>
      <xdr:colOff>38100</xdr:colOff>
      <xdr:row>79</xdr:row>
      <xdr:rowOff>89932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81059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36829</xdr:rowOff>
    </xdr:from>
    <xdr:to>
      <xdr:col>41</xdr:col>
      <xdr:colOff>101600</xdr:colOff>
      <xdr:row>79</xdr:row>
      <xdr:rowOff>138429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129556</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2017" y="1367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36894</xdr:rowOff>
    </xdr:from>
    <xdr:to>
      <xdr:col>36</xdr:col>
      <xdr:colOff>165100</xdr:colOff>
      <xdr:row>79</xdr:row>
      <xdr:rowOff>138494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129621</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67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3781</xdr:rowOff>
    </xdr:from>
    <xdr:to>
      <xdr:col>55</xdr:col>
      <xdr:colOff>0</xdr:colOff>
      <xdr:row>99</xdr:row>
      <xdr:rowOff>25890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34431"/>
          <a:ext cx="838200" cy="36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131389</xdr:rowOff>
    </xdr:from>
    <xdr:to>
      <xdr:col>50</xdr:col>
      <xdr:colOff>114300</xdr:colOff>
      <xdr:row>99</xdr:row>
      <xdr:rowOff>25890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33489"/>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58644</xdr:rowOff>
    </xdr:from>
    <xdr:to>
      <xdr:col>45</xdr:col>
      <xdr:colOff>177800</xdr:colOff>
      <xdr:row>98</xdr:row>
      <xdr:rowOff>131389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60744"/>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58644</xdr:rowOff>
    </xdr:from>
    <xdr:to>
      <xdr:col>41</xdr:col>
      <xdr:colOff>50800</xdr:colOff>
      <xdr:row>98</xdr:row>
      <xdr:rowOff>146541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60744"/>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96874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124431</xdr:rowOff>
    </xdr:from>
    <xdr:to>
      <xdr:col>55</xdr:col>
      <xdr:colOff>50800</xdr:colOff>
      <xdr:row>97</xdr:row>
      <xdr:rowOff>54581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147308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146540</xdr:rowOff>
    </xdr:from>
    <xdr:to>
      <xdr:col>50</xdr:col>
      <xdr:colOff>165100</xdr:colOff>
      <xdr:row>99</xdr:row>
      <xdr:rowOff>76690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67817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4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80589</xdr:rowOff>
    </xdr:from>
    <xdr:to>
      <xdr:col>46</xdr:col>
      <xdr:colOff>38100</xdr:colOff>
      <xdr:row>99</xdr:row>
      <xdr:rowOff>10739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7844</xdr:rowOff>
    </xdr:from>
    <xdr:to>
      <xdr:col>41</xdr:col>
      <xdr:colOff>101600</xdr:colOff>
      <xdr:row>98</xdr:row>
      <xdr:rowOff>109444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100571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95741</xdr:rowOff>
    </xdr:from>
    <xdr:to>
      <xdr:col>36</xdr:col>
      <xdr:colOff>165100</xdr:colOff>
      <xdr:row>99</xdr:row>
      <xdr:rowOff>25891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17018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140557</xdr:rowOff>
    </xdr:from>
    <xdr:to>
      <xdr:col>85</xdr:col>
      <xdr:colOff>127000</xdr:colOff>
      <xdr:row>37</xdr:row>
      <xdr:rowOff>57309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12757"/>
          <a:ext cx="8382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148939</xdr:rowOff>
    </xdr:from>
    <xdr:to>
      <xdr:col>81</xdr:col>
      <xdr:colOff>50800</xdr:colOff>
      <xdr:row>37</xdr:row>
      <xdr:rowOff>57309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21139"/>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137033</xdr:rowOff>
    </xdr:from>
    <xdr:to>
      <xdr:col>76</xdr:col>
      <xdr:colOff>114300</xdr:colOff>
      <xdr:row>36</xdr:row>
      <xdr:rowOff>148939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09233"/>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137033</xdr:rowOff>
    </xdr:from>
    <xdr:to>
      <xdr:col>71</xdr:col>
      <xdr:colOff>177800</xdr:colOff>
      <xdr:row>36</xdr:row>
      <xdr:rowOff>147415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09233"/>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87869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5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89757</xdr:rowOff>
    </xdr:from>
    <xdr:to>
      <xdr:col>85</xdr:col>
      <xdr:colOff>177800</xdr:colOff>
      <xdr:row>37</xdr:row>
      <xdr:rowOff>19907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68184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6509</xdr:rowOff>
    </xdr:from>
    <xdr:to>
      <xdr:col>81</xdr:col>
      <xdr:colOff>101600</xdr:colOff>
      <xdr:row>37</xdr:row>
      <xdr:rowOff>108109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99236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4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98139</xdr:rowOff>
    </xdr:from>
    <xdr:to>
      <xdr:col>76</xdr:col>
      <xdr:colOff>165100</xdr:colOff>
      <xdr:row>37</xdr:row>
      <xdr:rowOff>28289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19416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86233</xdr:rowOff>
    </xdr:from>
    <xdr:to>
      <xdr:col>72</xdr:col>
      <xdr:colOff>38100</xdr:colOff>
      <xdr:row>37</xdr:row>
      <xdr:rowOff>16383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7510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96615</xdr:rowOff>
    </xdr:from>
    <xdr:to>
      <xdr:col>67</xdr:col>
      <xdr:colOff>101600</xdr:colOff>
      <xdr:row>37</xdr:row>
      <xdr:rowOff>26765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17892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102027</xdr:rowOff>
    </xdr:from>
    <xdr:to>
      <xdr:col>85</xdr:col>
      <xdr:colOff>127000</xdr:colOff>
      <xdr:row>56</xdr:row>
      <xdr:rowOff>120314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0322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88013</xdr:rowOff>
    </xdr:from>
    <xdr:to>
      <xdr:col>81</xdr:col>
      <xdr:colOff>50800</xdr:colOff>
      <xdr:row>56</xdr:row>
      <xdr:rowOff>102027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7763"/>
          <a:ext cx="889000" cy="18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88013</xdr:rowOff>
    </xdr:from>
    <xdr:to>
      <xdr:col>76</xdr:col>
      <xdr:colOff>114300</xdr:colOff>
      <xdr:row>56</xdr:row>
      <xdr:rowOff>167269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17763"/>
          <a:ext cx="889000" cy="2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16969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137506</xdr:rowOff>
    </xdr:from>
    <xdr:to>
      <xdr:col>71</xdr:col>
      <xdr:colOff>177800</xdr:colOff>
      <xdr:row>56</xdr:row>
      <xdr:rowOff>167269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38706"/>
          <a:ext cx="889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92453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0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27302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1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69514</xdr:rowOff>
    </xdr:from>
    <xdr:to>
      <xdr:col>85</xdr:col>
      <xdr:colOff>177800</xdr:colOff>
      <xdr:row>56</xdr:row>
      <xdr:rowOff>171114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47941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51227</xdr:rowOff>
    </xdr:from>
    <xdr:to>
      <xdr:col>81</xdr:col>
      <xdr:colOff>101600</xdr:colOff>
      <xdr:row>56</xdr:row>
      <xdr:rowOff>152827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143954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37213</xdr:rowOff>
    </xdr:from>
    <xdr:to>
      <xdr:col>76</xdr:col>
      <xdr:colOff>165100</xdr:colOff>
      <xdr:row>55</xdr:row>
      <xdr:rowOff>138813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129940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116469</xdr:rowOff>
    </xdr:from>
    <xdr:to>
      <xdr:col>72</xdr:col>
      <xdr:colOff>38100</xdr:colOff>
      <xdr:row>57</xdr:row>
      <xdr:rowOff>46619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1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37746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1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86706</xdr:rowOff>
    </xdr:from>
    <xdr:to>
      <xdr:col>67</xdr:col>
      <xdr:colOff>101600</xdr:colOff>
      <xdr:row>57</xdr:row>
      <xdr:rowOff>16856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8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50419</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23519"/>
          <a:ext cx="889000" cy="1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50419</xdr:rowOff>
    </xdr:from>
    <xdr:to>
      <xdr:col>76</xdr:col>
      <xdr:colOff>114300</xdr:colOff>
      <xdr:row>79</xdr:row>
      <xdr:rowOff>41911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23519"/>
          <a:ext cx="889000" cy="1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41911</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64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171069</xdr:rowOff>
    </xdr:from>
    <xdr:to>
      <xdr:col>76</xdr:col>
      <xdr:colOff>165100</xdr:colOff>
      <xdr:row>78</xdr:row>
      <xdr:rowOff>101219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92346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162561</xdr:rowOff>
    </xdr:from>
    <xdr:to>
      <xdr:col>72</xdr:col>
      <xdr:colOff>38100</xdr:colOff>
      <xdr:row>79</xdr:row>
      <xdr:rowOff>92711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83838</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8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83883</xdr:rowOff>
    </xdr:from>
    <xdr:to>
      <xdr:col>85</xdr:col>
      <xdr:colOff>127000</xdr:colOff>
      <xdr:row>96</xdr:row>
      <xdr:rowOff>90856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43083"/>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83883</xdr:rowOff>
    </xdr:from>
    <xdr:to>
      <xdr:col>81</xdr:col>
      <xdr:colOff>50800</xdr:colOff>
      <xdr:row>96</xdr:row>
      <xdr:rowOff>101333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43083"/>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101333</xdr:rowOff>
    </xdr:from>
    <xdr:to>
      <xdr:col>76</xdr:col>
      <xdr:colOff>114300</xdr:colOff>
      <xdr:row>96</xdr:row>
      <xdr:rowOff>112764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60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104457</xdr:rowOff>
    </xdr:from>
    <xdr:to>
      <xdr:col>71</xdr:col>
      <xdr:colOff>177800</xdr:colOff>
      <xdr:row>96</xdr:row>
      <xdr:rowOff>112764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63657"/>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40056</xdr:rowOff>
    </xdr:from>
    <xdr:to>
      <xdr:col>85</xdr:col>
      <xdr:colOff>177800</xdr:colOff>
      <xdr:row>96</xdr:row>
      <xdr:rowOff>141656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18483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33083</xdr:rowOff>
    </xdr:from>
    <xdr:to>
      <xdr:col>81</xdr:col>
      <xdr:colOff>101600</xdr:colOff>
      <xdr:row>96</xdr:row>
      <xdr:rowOff>134683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125810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50533</xdr:rowOff>
    </xdr:from>
    <xdr:to>
      <xdr:col>76</xdr:col>
      <xdr:colOff>165100</xdr:colOff>
      <xdr:row>96</xdr:row>
      <xdr:rowOff>152133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143260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61964</xdr:rowOff>
    </xdr:from>
    <xdr:to>
      <xdr:col>72</xdr:col>
      <xdr:colOff>38100</xdr:colOff>
      <xdr:row>96</xdr:row>
      <xdr:rowOff>163564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154691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53657</xdr:rowOff>
    </xdr:from>
    <xdr:to>
      <xdr:col>67</xdr:col>
      <xdr:colOff>101600</xdr:colOff>
      <xdr:row>96</xdr:row>
      <xdr:rowOff>155257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146384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前年度に比べて、土木費の一人当たりコストが＋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％となっている。主な要因としては、びん沼自然公園の整備や主要な幹線道路の整備工事を実施したことによるものである。また、総務費も＋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％と前年度に比べ増加しているが、今後公共施設の老朽化に伴う更新工事が見込まれているため、公共施設整備基金へ計画的な積立を行ったことによるものである。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一方、商工費については△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％となっているが、事業の進捗による農地耕作条件改善事業費負担金の減が主な要因となっている。その他の費用についてはおおむね横ばいとなっており、類似団体内の平均を下回っている状況である。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歳出総額に対する一人当たりのコストは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359,816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円増加しているため、適正な予算執行となるよう努める。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財政調整基金は、歳入歳出の決算見合いや後年度の財政需要等を考慮した結果、取り崩しを行わなかった。そのため、令和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年度決算確定に伴い発生した決算剰余金の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が財政調整基金残高の増に大きく影響し、財政調整基金残高比率は前年度より増加した。実質収支額比率は、実質単年度収支の比率が大きくマイナスとなっていることが示すとおり、算出に用いる分子の実質収支額が前年度比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千万円減少したことで下がったが、令和元年度や令和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年度と比較すると高い数値を維持している。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今後も、「健全な財政運営に関する条例」に基づき設定した財政調整基金比率の目標値を維持できるよう努める。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各会計ともすべて黒字となっており、健全な財政状態を維持している。</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95</v>
      </c>
      <c r="AZ4" s="446"/>
      <c r="BA4" s="446"/>
      <c r="BB4" s="446"/>
      <c r="BC4" s="446"/>
      <c r="BD4" s="446"/>
      <c r="BE4" s="446"/>
      <c r="BF4" s="446"/>
      <c r="BG4" s="446"/>
      <c r="BH4" s="446"/>
      <c r="BI4" s="446"/>
      <c r="BJ4" s="446"/>
      <c r="BK4" s="446"/>
      <c r="BL4" s="446"/>
      <c r="BM4" s="447"/>
      <c r="BN4" s="448">
        <v>41708606</v>
      </c>
      <c r="BO4" s="449"/>
      <c r="BP4" s="449"/>
      <c r="BQ4" s="449"/>
      <c r="BR4" s="449"/>
      <c r="BS4" s="449"/>
      <c r="BT4" s="449"/>
      <c r="BU4" s="450"/>
      <c r="BV4" s="448">
        <v>40410221</v>
      </c>
      <c r="BW4" s="449"/>
      <c r="BX4" s="449"/>
      <c r="BY4" s="449"/>
      <c r="BZ4" s="449"/>
      <c r="CA4" s="449"/>
      <c r="CB4" s="449"/>
      <c r="CC4" s="450"/>
      <c r="CD4" s="585" t="s">
        <v>96</v>
      </c>
      <c r="CE4" s="586"/>
      <c r="CF4" s="586"/>
      <c r="CG4" s="586"/>
      <c r="CH4" s="586"/>
      <c r="CI4" s="586"/>
      <c r="CJ4" s="586"/>
      <c r="CK4" s="586"/>
      <c r="CL4" s="586"/>
      <c r="CM4" s="586"/>
      <c r="CN4" s="586"/>
      <c r="CO4" s="586"/>
      <c r="CP4" s="586"/>
      <c r="CQ4" s="586"/>
      <c r="CR4" s="586"/>
      <c r="CS4" s="587"/>
      <c r="CT4" s="588">
        <v>4.0999999999999996</v>
      </c>
      <c r="CU4" s="589"/>
      <c r="CV4" s="589"/>
      <c r="CW4" s="589"/>
      <c r="CX4" s="589"/>
      <c r="CY4" s="589"/>
      <c r="CZ4" s="589"/>
      <c r="DA4" s="590"/>
      <c r="DB4" s="588">
        <v>6.8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97</v>
      </c>
      <c r="AN5" s="376"/>
      <c r="AO5" s="376"/>
      <c r="AP5" s="376"/>
      <c r="AQ5" s="376"/>
      <c r="AR5" s="376"/>
      <c r="AS5" s="376"/>
      <c r="AT5" s="377"/>
      <c r="AU5" s="477" t="s">
        <v>98</v>
      </c>
      <c r="AV5" s="478"/>
      <c r="AW5" s="478"/>
      <c r="AX5" s="478"/>
      <c r="AY5" s="433" t="s">
        <v>99</v>
      </c>
      <c r="AZ5" s="434"/>
      <c r="BA5" s="434"/>
      <c r="BB5" s="434"/>
      <c r="BC5" s="434"/>
      <c r="BD5" s="434"/>
      <c r="BE5" s="434"/>
      <c r="BF5" s="434"/>
      <c r="BG5" s="434"/>
      <c r="BH5" s="434"/>
      <c r="BI5" s="434"/>
      <c r="BJ5" s="434"/>
      <c r="BK5" s="434"/>
      <c r="BL5" s="434"/>
      <c r="BM5" s="435"/>
      <c r="BN5" s="419">
        <v>40601329</v>
      </c>
      <c r="BO5" s="420"/>
      <c r="BP5" s="420"/>
      <c r="BQ5" s="420"/>
      <c r="BR5" s="420"/>
      <c r="BS5" s="420"/>
      <c r="BT5" s="420"/>
      <c r="BU5" s="421"/>
      <c r="BV5" s="419">
        <v>38004997</v>
      </c>
      <c r="BW5" s="420"/>
      <c r="BX5" s="420"/>
      <c r="BY5" s="420"/>
      <c r="BZ5" s="420"/>
      <c r="CA5" s="420"/>
      <c r="CB5" s="420"/>
      <c r="CC5" s="421"/>
      <c r="CD5" s="459" t="s">
        <v>100</v>
      </c>
      <c r="CE5" s="379"/>
      <c r="CF5" s="379"/>
      <c r="CG5" s="379"/>
      <c r="CH5" s="379"/>
      <c r="CI5" s="379"/>
      <c r="CJ5" s="379"/>
      <c r="CK5" s="379"/>
      <c r="CL5" s="379"/>
      <c r="CM5" s="379"/>
      <c r="CN5" s="379"/>
      <c r="CO5" s="379"/>
      <c r="CP5" s="379"/>
      <c r="CQ5" s="379"/>
      <c r="CR5" s="379"/>
      <c r="CS5" s="460"/>
      <c r="CT5" s="416">
        <v>90.5</v>
      </c>
      <c r="CU5" s="417"/>
      <c r="CV5" s="417"/>
      <c r="CW5" s="417"/>
      <c r="CX5" s="417"/>
      <c r="CY5" s="417"/>
      <c r="CZ5" s="417"/>
      <c r="DA5" s="418"/>
      <c r="DB5" s="416">
        <v>87.3</v>
      </c>
      <c r="DC5" s="417"/>
      <c r="DD5" s="417"/>
      <c r="DE5" s="417"/>
      <c r="DF5" s="417"/>
      <c r="DG5" s="417"/>
      <c r="DH5" s="417"/>
      <c r="DI5" s="418"/>
    </row>
    <row r="6" spans="1:119" ht="18.75" customHeight="1" x14ac:dyDescent="0.2">
      <c r="A6" s="181"/>
      <c r="B6" s="565" t="s">
        <v>101</v>
      </c>
      <c r="C6" s="406"/>
      <c r="D6" s="406"/>
      <c r="E6" s="566"/>
      <c r="F6" s="566"/>
      <c r="G6" s="566"/>
      <c r="H6" s="566"/>
      <c r="I6" s="566"/>
      <c r="J6" s="566"/>
      <c r="K6" s="566"/>
      <c r="L6" s="566" t="s">
        <v>102</v>
      </c>
      <c r="M6" s="566"/>
      <c r="N6" s="566"/>
      <c r="O6" s="566"/>
      <c r="P6" s="566"/>
      <c r="Q6" s="566"/>
      <c r="R6" s="404"/>
      <c r="S6" s="404"/>
      <c r="T6" s="404"/>
      <c r="U6" s="404"/>
      <c r="V6" s="572"/>
      <c r="W6" s="509" t="s">
        <v>103</v>
      </c>
      <c r="X6" s="405"/>
      <c r="Y6" s="405"/>
      <c r="Z6" s="405"/>
      <c r="AA6" s="405"/>
      <c r="AB6" s="406"/>
      <c r="AC6" s="577" t="s">
        <v>104</v>
      </c>
      <c r="AD6" s="578"/>
      <c r="AE6" s="578"/>
      <c r="AF6" s="578"/>
      <c r="AG6" s="578"/>
      <c r="AH6" s="578"/>
      <c r="AI6" s="578"/>
      <c r="AJ6" s="578"/>
      <c r="AK6" s="578"/>
      <c r="AL6" s="579"/>
      <c r="AM6" s="476" t="s">
        <v>105</v>
      </c>
      <c r="AN6" s="376"/>
      <c r="AO6" s="376"/>
      <c r="AP6" s="376"/>
      <c r="AQ6" s="376"/>
      <c r="AR6" s="376"/>
      <c r="AS6" s="376"/>
      <c r="AT6" s="377"/>
      <c r="AU6" s="477" t="s">
        <v>98</v>
      </c>
      <c r="AV6" s="478"/>
      <c r="AW6" s="478"/>
      <c r="AX6" s="478"/>
      <c r="AY6" s="433" t="s">
        <v>106</v>
      </c>
      <c r="AZ6" s="434"/>
      <c r="BA6" s="434"/>
      <c r="BB6" s="434"/>
      <c r="BC6" s="434"/>
      <c r="BD6" s="434"/>
      <c r="BE6" s="434"/>
      <c r="BF6" s="434"/>
      <c r="BG6" s="434"/>
      <c r="BH6" s="434"/>
      <c r="BI6" s="434"/>
      <c r="BJ6" s="434"/>
      <c r="BK6" s="434"/>
      <c r="BL6" s="434"/>
      <c r="BM6" s="435"/>
      <c r="BN6" s="419">
        <v>1107277</v>
      </c>
      <c r="BO6" s="420"/>
      <c r="BP6" s="420"/>
      <c r="BQ6" s="420"/>
      <c r="BR6" s="420"/>
      <c r="BS6" s="420"/>
      <c r="BT6" s="420"/>
      <c r="BU6" s="421"/>
      <c r="BV6" s="419">
        <v>2405224</v>
      </c>
      <c r="BW6" s="420"/>
      <c r="BX6" s="420"/>
      <c r="BY6" s="420"/>
      <c r="BZ6" s="420"/>
      <c r="CA6" s="420"/>
      <c r="CB6" s="420"/>
      <c r="CC6" s="421"/>
      <c r="CD6" s="459" t="s">
        <v>107</v>
      </c>
      <c r="CE6" s="379"/>
      <c r="CF6" s="379"/>
      <c r="CG6" s="379"/>
      <c r="CH6" s="379"/>
      <c r="CI6" s="379"/>
      <c r="CJ6" s="379"/>
      <c r="CK6" s="379"/>
      <c r="CL6" s="379"/>
      <c r="CM6" s="379"/>
      <c r="CN6" s="379"/>
      <c r="CO6" s="379"/>
      <c r="CP6" s="379"/>
      <c r="CQ6" s="379"/>
      <c r="CR6" s="379"/>
      <c r="CS6" s="460"/>
      <c r="CT6" s="562">
        <v>92.6</v>
      </c>
      <c r="CU6" s="563"/>
      <c r="CV6" s="563"/>
      <c r="CW6" s="563"/>
      <c r="CX6" s="563"/>
      <c r="CY6" s="563"/>
      <c r="CZ6" s="563"/>
      <c r="DA6" s="564"/>
      <c r="DB6" s="562">
        <v>93.1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108</v>
      </c>
      <c r="AN7" s="376"/>
      <c r="AO7" s="376"/>
      <c r="AP7" s="376"/>
      <c r="AQ7" s="376"/>
      <c r="AR7" s="376"/>
      <c r="AS7" s="376"/>
      <c r="AT7" s="377"/>
      <c r="AU7" s="477" t="s">
        <v>109</v>
      </c>
      <c r="AV7" s="478"/>
      <c r="AW7" s="478"/>
      <c r="AX7" s="478"/>
      <c r="AY7" s="433" t="s">
        <v>110</v>
      </c>
      <c r="AZ7" s="434"/>
      <c r="BA7" s="434"/>
      <c r="BB7" s="434"/>
      <c r="BC7" s="434"/>
      <c r="BD7" s="434"/>
      <c r="BE7" s="434"/>
      <c r="BF7" s="434"/>
      <c r="BG7" s="434"/>
      <c r="BH7" s="434"/>
      <c r="BI7" s="434"/>
      <c r="BJ7" s="434"/>
      <c r="BK7" s="434"/>
      <c r="BL7" s="434"/>
      <c r="BM7" s="435"/>
      <c r="BN7" s="419">
        <v>215051</v>
      </c>
      <c r="BO7" s="420"/>
      <c r="BP7" s="420"/>
      <c r="BQ7" s="420"/>
      <c r="BR7" s="420"/>
      <c r="BS7" s="420"/>
      <c r="BT7" s="420"/>
      <c r="BU7" s="421"/>
      <c r="BV7" s="419">
        <v>896270</v>
      </c>
      <c r="BW7" s="420"/>
      <c r="BX7" s="420"/>
      <c r="BY7" s="420"/>
      <c r="BZ7" s="420"/>
      <c r="CA7" s="420"/>
      <c r="CB7" s="420"/>
      <c r="CC7" s="421"/>
      <c r="CD7" s="459" t="s">
        <v>111</v>
      </c>
      <c r="CE7" s="379"/>
      <c r="CF7" s="379"/>
      <c r="CG7" s="379"/>
      <c r="CH7" s="379"/>
      <c r="CI7" s="379"/>
      <c r="CJ7" s="379"/>
      <c r="CK7" s="379"/>
      <c r="CL7" s="379"/>
      <c r="CM7" s="379"/>
      <c r="CN7" s="379"/>
      <c r="CO7" s="379"/>
      <c r="CP7" s="379"/>
      <c r="CQ7" s="379"/>
      <c r="CR7" s="379"/>
      <c r="CS7" s="460"/>
      <c r="CT7" s="419">
        <v>21863712</v>
      </c>
      <c r="CU7" s="420"/>
      <c r="CV7" s="420"/>
      <c r="CW7" s="420"/>
      <c r="CX7" s="420"/>
      <c r="CY7" s="420"/>
      <c r="CZ7" s="420"/>
      <c r="DA7" s="421"/>
      <c r="DB7" s="419">
        <v>22322737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112</v>
      </c>
      <c r="AN8" s="376"/>
      <c r="AO8" s="376"/>
      <c r="AP8" s="376"/>
      <c r="AQ8" s="376"/>
      <c r="AR8" s="376"/>
      <c r="AS8" s="376"/>
      <c r="AT8" s="377"/>
      <c r="AU8" s="477" t="s">
        <v>98</v>
      </c>
      <c r="AV8" s="478"/>
      <c r="AW8" s="478"/>
      <c r="AX8" s="478"/>
      <c r="AY8" s="433" t="s">
        <v>113</v>
      </c>
      <c r="AZ8" s="434"/>
      <c r="BA8" s="434"/>
      <c r="BB8" s="434"/>
      <c r="BC8" s="434"/>
      <c r="BD8" s="434"/>
      <c r="BE8" s="434"/>
      <c r="BF8" s="434"/>
      <c r="BG8" s="434"/>
      <c r="BH8" s="434"/>
      <c r="BI8" s="434"/>
      <c r="BJ8" s="434"/>
      <c r="BK8" s="434"/>
      <c r="BL8" s="434"/>
      <c r="BM8" s="435"/>
      <c r="BN8" s="419">
        <v>892226</v>
      </c>
      <c r="BO8" s="420"/>
      <c r="BP8" s="420"/>
      <c r="BQ8" s="420"/>
      <c r="BR8" s="420"/>
      <c r="BS8" s="420"/>
      <c r="BT8" s="420"/>
      <c r="BU8" s="421"/>
      <c r="BV8" s="419">
        <v>1508954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0.8</v>
      </c>
      <c r="CU8" s="523"/>
      <c r="CV8" s="523"/>
      <c r="CW8" s="523"/>
      <c r="CX8" s="523"/>
      <c r="CY8" s="523"/>
      <c r="CZ8" s="523"/>
      <c r="DA8" s="524"/>
      <c r="DB8" s="522">
        <v>0.82</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111859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-616728</v>
      </c>
      <c r="BO9" s="420"/>
      <c r="BP9" s="420"/>
      <c r="BQ9" s="420"/>
      <c r="BR9" s="420"/>
      <c r="BS9" s="420"/>
      <c r="BT9" s="420"/>
      <c r="BU9" s="421"/>
      <c r="BV9" s="419">
        <v>713123</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10.6</v>
      </c>
      <c r="CU9" s="417"/>
      <c r="CV9" s="417"/>
      <c r="CW9" s="417"/>
      <c r="CX9" s="417"/>
      <c r="CY9" s="417"/>
      <c r="CZ9" s="417"/>
      <c r="DA9" s="418"/>
      <c r="DB9" s="416">
        <v>11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108102</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119</v>
      </c>
      <c r="AV10" s="478"/>
      <c r="AW10" s="478"/>
      <c r="AX10" s="478"/>
      <c r="AY10" s="433" t="s">
        <v>124</v>
      </c>
      <c r="AZ10" s="434"/>
      <c r="BA10" s="434"/>
      <c r="BB10" s="434"/>
      <c r="BC10" s="434"/>
      <c r="BD10" s="434"/>
      <c r="BE10" s="434"/>
      <c r="BF10" s="434"/>
      <c r="BG10" s="434"/>
      <c r="BH10" s="434"/>
      <c r="BI10" s="434"/>
      <c r="BJ10" s="434"/>
      <c r="BK10" s="434"/>
      <c r="BL10" s="434"/>
      <c r="BM10" s="435"/>
      <c r="BN10" s="419">
        <v>751</v>
      </c>
      <c r="BO10" s="420"/>
      <c r="BP10" s="420"/>
      <c r="BQ10" s="420"/>
      <c r="BR10" s="420"/>
      <c r="BS10" s="420"/>
      <c r="BT10" s="420"/>
      <c r="BU10" s="421"/>
      <c r="BV10" s="419">
        <v>560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112839</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119</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109953</v>
      </c>
      <c r="S13" s="507"/>
      <c r="T13" s="507"/>
      <c r="U13" s="507"/>
      <c r="V13" s="508"/>
      <c r="W13" s="509" t="s">
        <v>142</v>
      </c>
      <c r="X13" s="405"/>
      <c r="Y13" s="405"/>
      <c r="Z13" s="405"/>
      <c r="AA13" s="405"/>
      <c r="AB13" s="406"/>
      <c r="AC13" s="372">
        <v>683</v>
      </c>
      <c r="AD13" s="373"/>
      <c r="AE13" s="373"/>
      <c r="AF13" s="373"/>
      <c r="AG13" s="374"/>
      <c r="AH13" s="372">
        <v>675</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-615977</v>
      </c>
      <c r="BO13" s="420"/>
      <c r="BP13" s="420"/>
      <c r="BQ13" s="420"/>
      <c r="BR13" s="420"/>
      <c r="BS13" s="420"/>
      <c r="BT13" s="420"/>
      <c r="BU13" s="421"/>
      <c r="BV13" s="419">
        <v>713683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2.5</v>
      </c>
      <c r="CU13" s="417"/>
      <c r="CV13" s="417"/>
      <c r="CW13" s="417"/>
      <c r="CX13" s="417"/>
      <c r="CY13" s="417"/>
      <c r="CZ13" s="417"/>
      <c r="DA13" s="418"/>
      <c r="DB13" s="416">
        <v>2.5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112420</v>
      </c>
      <c r="S14" s="507"/>
      <c r="T14" s="507"/>
      <c r="U14" s="507"/>
      <c r="V14" s="508"/>
      <c r="W14" s="510"/>
      <c r="X14" s="408"/>
      <c r="Y14" s="408"/>
      <c r="Z14" s="408"/>
      <c r="AA14" s="408"/>
      <c r="AB14" s="409"/>
      <c r="AC14" s="499">
        <v>1.4</v>
      </c>
      <c r="AD14" s="500"/>
      <c r="AE14" s="500"/>
      <c r="AF14" s="500"/>
      <c r="AG14" s="501"/>
      <c r="AH14" s="499">
        <v>1.4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149</v>
      </c>
      <c r="CU14" s="517"/>
      <c r="CV14" s="517"/>
      <c r="CW14" s="517"/>
      <c r="CX14" s="517"/>
      <c r="CY14" s="517"/>
      <c r="CZ14" s="517"/>
      <c r="DA14" s="518"/>
      <c r="DB14" s="516" t="s">
        <v>150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151</v>
      </c>
      <c r="N15" s="504"/>
      <c r="O15" s="504"/>
      <c r="P15" s="504"/>
      <c r="Q15" s="505"/>
      <c r="R15" s="506">
        <v>109707</v>
      </c>
      <c r="S15" s="507"/>
      <c r="T15" s="507"/>
      <c r="U15" s="507"/>
      <c r="V15" s="508"/>
      <c r="W15" s="509" t="s">
        <v>152</v>
      </c>
      <c r="X15" s="405"/>
      <c r="Y15" s="405"/>
      <c r="Z15" s="405"/>
      <c r="AA15" s="405"/>
      <c r="AB15" s="406"/>
      <c r="AC15" s="372">
        <v>9971</v>
      </c>
      <c r="AD15" s="373"/>
      <c r="AE15" s="373"/>
      <c r="AF15" s="373"/>
      <c r="AG15" s="374"/>
      <c r="AH15" s="372">
        <v>10894</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13885467</v>
      </c>
      <c r="BO15" s="449"/>
      <c r="BP15" s="449"/>
      <c r="BQ15" s="449"/>
      <c r="BR15" s="449"/>
      <c r="BS15" s="449"/>
      <c r="BT15" s="449"/>
      <c r="BU15" s="450"/>
      <c r="BV15" s="448">
        <v>13159578</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20.399999999999999</v>
      </c>
      <c r="AD16" s="500"/>
      <c r="AE16" s="500"/>
      <c r="AF16" s="500"/>
      <c r="AG16" s="501"/>
      <c r="AH16" s="499">
        <v>22.9</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17591437</v>
      </c>
      <c r="BO16" s="420"/>
      <c r="BP16" s="420"/>
      <c r="BQ16" s="420"/>
      <c r="BR16" s="420"/>
      <c r="BS16" s="420"/>
      <c r="BT16" s="420"/>
      <c r="BU16" s="421"/>
      <c r="BV16" s="419">
        <v>16820516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38227</v>
      </c>
      <c r="AD17" s="373"/>
      <c r="AE17" s="373"/>
      <c r="AF17" s="373"/>
      <c r="AG17" s="374"/>
      <c r="AH17" s="372">
        <v>36079</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17638443</v>
      </c>
      <c r="BO17" s="420"/>
      <c r="BP17" s="420"/>
      <c r="BQ17" s="420"/>
      <c r="BR17" s="420"/>
      <c r="BS17" s="420"/>
      <c r="BT17" s="420"/>
      <c r="BU17" s="421"/>
      <c r="BV17" s="419">
        <v>16709983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162</v>
      </c>
      <c r="C18" s="470"/>
      <c r="D18" s="470"/>
      <c r="E18" s="471"/>
      <c r="F18" s="471"/>
      <c r="G18" s="471"/>
      <c r="H18" s="471"/>
      <c r="I18" s="471"/>
      <c r="J18" s="471"/>
      <c r="K18" s="471"/>
      <c r="L18" s="472">
        <v>19.77</v>
      </c>
      <c r="M18" s="472"/>
      <c r="N18" s="472"/>
      <c r="O18" s="472"/>
      <c r="P18" s="472"/>
      <c r="Q18" s="472"/>
      <c r="R18" s="473"/>
      <c r="S18" s="473"/>
      <c r="T18" s="473"/>
      <c r="U18" s="473"/>
      <c r="V18" s="474"/>
      <c r="W18" s="490"/>
      <c r="X18" s="491"/>
      <c r="Y18" s="491"/>
      <c r="Z18" s="491"/>
      <c r="AA18" s="491"/>
      <c r="AB18" s="515"/>
      <c r="AC18" s="389">
        <v>78.2</v>
      </c>
      <c r="AD18" s="390"/>
      <c r="AE18" s="390"/>
      <c r="AF18" s="390"/>
      <c r="AG18" s="475"/>
      <c r="AH18" s="389">
        <v>75.7</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20301128</v>
      </c>
      <c r="BO18" s="420"/>
      <c r="BP18" s="420"/>
      <c r="BQ18" s="420"/>
      <c r="BR18" s="420"/>
      <c r="BS18" s="420"/>
      <c r="BT18" s="420"/>
      <c r="BU18" s="421"/>
      <c r="BV18" s="419">
        <v>19766143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164</v>
      </c>
      <c r="C19" s="470"/>
      <c r="D19" s="470"/>
      <c r="E19" s="471"/>
      <c r="F19" s="471"/>
      <c r="G19" s="471"/>
      <c r="H19" s="471"/>
      <c r="I19" s="471"/>
      <c r="J19" s="471"/>
      <c r="K19" s="471"/>
      <c r="L19" s="479">
        <v>5658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26131539</v>
      </c>
      <c r="BO19" s="420"/>
      <c r="BP19" s="420"/>
      <c r="BQ19" s="420"/>
      <c r="BR19" s="420"/>
      <c r="BS19" s="420"/>
      <c r="BT19" s="420"/>
      <c r="BU19" s="421"/>
      <c r="BV19" s="419">
        <v>25503069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166</v>
      </c>
      <c r="C20" s="470"/>
      <c r="D20" s="470"/>
      <c r="E20" s="471"/>
      <c r="F20" s="471"/>
      <c r="G20" s="471"/>
      <c r="H20" s="471"/>
      <c r="I20" s="471"/>
      <c r="J20" s="471"/>
      <c r="K20" s="471"/>
      <c r="L20" s="479">
        <v>50979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24766479</v>
      </c>
      <c r="BO22" s="449"/>
      <c r="BP22" s="449"/>
      <c r="BQ22" s="449"/>
      <c r="BR22" s="449"/>
      <c r="BS22" s="449"/>
      <c r="BT22" s="449"/>
      <c r="BU22" s="450"/>
      <c r="BV22" s="448">
        <v>24319949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17644683</v>
      </c>
      <c r="BO23" s="420"/>
      <c r="BP23" s="420"/>
      <c r="BQ23" s="420"/>
      <c r="BR23" s="420"/>
      <c r="BS23" s="420"/>
      <c r="BT23" s="420"/>
      <c r="BU23" s="421"/>
      <c r="BV23" s="419">
        <v>17896221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176</v>
      </c>
      <c r="F24" s="376"/>
      <c r="G24" s="376"/>
      <c r="H24" s="376"/>
      <c r="I24" s="376"/>
      <c r="J24" s="376"/>
      <c r="K24" s="377"/>
      <c r="L24" s="372">
        <v>1</v>
      </c>
      <c r="M24" s="373"/>
      <c r="N24" s="373"/>
      <c r="O24" s="373"/>
      <c r="P24" s="374"/>
      <c r="Q24" s="372">
        <v>9110</v>
      </c>
      <c r="R24" s="373"/>
      <c r="S24" s="373"/>
      <c r="T24" s="373"/>
      <c r="U24" s="373"/>
      <c r="V24" s="374"/>
      <c r="W24" s="462"/>
      <c r="X24" s="399"/>
      <c r="Y24" s="400"/>
      <c r="Z24" s="375" t="s">
        <v>177</v>
      </c>
      <c r="AA24" s="376"/>
      <c r="AB24" s="376"/>
      <c r="AC24" s="376"/>
      <c r="AD24" s="376"/>
      <c r="AE24" s="376"/>
      <c r="AF24" s="376"/>
      <c r="AG24" s="377"/>
      <c r="AH24" s="372">
        <v>551</v>
      </c>
      <c r="AI24" s="373"/>
      <c r="AJ24" s="373"/>
      <c r="AK24" s="373"/>
      <c r="AL24" s="374"/>
      <c r="AM24" s="372">
        <v>1660714</v>
      </c>
      <c r="AN24" s="373"/>
      <c r="AO24" s="373"/>
      <c r="AP24" s="373"/>
      <c r="AQ24" s="373"/>
      <c r="AR24" s="374"/>
      <c r="AS24" s="372">
        <v>3014</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12190702</v>
      </c>
      <c r="BO24" s="420"/>
      <c r="BP24" s="420"/>
      <c r="BQ24" s="420"/>
      <c r="BR24" s="420"/>
      <c r="BS24" s="420"/>
      <c r="BT24" s="420"/>
      <c r="BU24" s="421"/>
      <c r="BV24" s="419">
        <v>11032666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179</v>
      </c>
      <c r="F25" s="376"/>
      <c r="G25" s="376"/>
      <c r="H25" s="376"/>
      <c r="I25" s="376"/>
      <c r="J25" s="376"/>
      <c r="K25" s="377"/>
      <c r="L25" s="372">
        <v>1</v>
      </c>
      <c r="M25" s="373"/>
      <c r="N25" s="373"/>
      <c r="O25" s="373"/>
      <c r="P25" s="374"/>
      <c r="Q25" s="372">
        <v>7760</v>
      </c>
      <c r="R25" s="373"/>
      <c r="S25" s="373"/>
      <c r="T25" s="373"/>
      <c r="U25" s="373"/>
      <c r="V25" s="374"/>
      <c r="W25" s="462"/>
      <c r="X25" s="399"/>
      <c r="Y25" s="400"/>
      <c r="Z25" s="375" t="s">
        <v>180</v>
      </c>
      <c r="AA25" s="376"/>
      <c r="AB25" s="376"/>
      <c r="AC25" s="376"/>
      <c r="AD25" s="376"/>
      <c r="AE25" s="376"/>
      <c r="AF25" s="376"/>
      <c r="AG25" s="377"/>
      <c r="AH25" s="372" t="s">
        <v>149</v>
      </c>
      <c r="AI25" s="373"/>
      <c r="AJ25" s="373"/>
      <c r="AK25" s="373"/>
      <c r="AL25" s="374"/>
      <c r="AM25" s="372" t="s">
        <v>149</v>
      </c>
      <c r="AN25" s="373"/>
      <c r="AO25" s="373"/>
      <c r="AP25" s="373"/>
      <c r="AQ25" s="373"/>
      <c r="AR25" s="374"/>
      <c r="AS25" s="372" t="s">
        <v>149</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2453240</v>
      </c>
      <c r="BO25" s="449"/>
      <c r="BP25" s="449"/>
      <c r="BQ25" s="449"/>
      <c r="BR25" s="449"/>
      <c r="BS25" s="449"/>
      <c r="BT25" s="449"/>
      <c r="BU25" s="450"/>
      <c r="BV25" s="448">
        <v>794660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7200</v>
      </c>
      <c r="R26" s="373"/>
      <c r="S26" s="373"/>
      <c r="T26" s="373"/>
      <c r="U26" s="373"/>
      <c r="V26" s="374"/>
      <c r="W26" s="462"/>
      <c r="X26" s="399"/>
      <c r="Y26" s="400"/>
      <c r="Z26" s="375" t="s">
        <v>183</v>
      </c>
      <c r="AA26" s="430"/>
      <c r="AB26" s="430"/>
      <c r="AC26" s="430"/>
      <c r="AD26" s="430"/>
      <c r="AE26" s="430"/>
      <c r="AF26" s="430"/>
      <c r="AG26" s="431"/>
      <c r="AH26" s="372">
        <v>13</v>
      </c>
      <c r="AI26" s="373"/>
      <c r="AJ26" s="373"/>
      <c r="AK26" s="373"/>
      <c r="AL26" s="374"/>
      <c r="AM26" s="372">
        <v>44980</v>
      </c>
      <c r="AN26" s="373"/>
      <c r="AO26" s="373"/>
      <c r="AP26" s="373"/>
      <c r="AQ26" s="373"/>
      <c r="AR26" s="374"/>
      <c r="AS26" s="372">
        <v>3460</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149</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4500</v>
      </c>
      <c r="R27" s="373"/>
      <c r="S27" s="373"/>
      <c r="T27" s="373"/>
      <c r="U27" s="373"/>
      <c r="V27" s="374"/>
      <c r="W27" s="462"/>
      <c r="X27" s="399"/>
      <c r="Y27" s="400"/>
      <c r="Z27" s="375" t="s">
        <v>186</v>
      </c>
      <c r="AA27" s="376"/>
      <c r="AB27" s="376"/>
      <c r="AC27" s="376"/>
      <c r="AD27" s="376"/>
      <c r="AE27" s="376"/>
      <c r="AF27" s="376"/>
      <c r="AG27" s="377"/>
      <c r="AH27" s="372">
        <v>12</v>
      </c>
      <c r="AI27" s="373"/>
      <c r="AJ27" s="373"/>
      <c r="AK27" s="373"/>
      <c r="AL27" s="374"/>
      <c r="AM27" s="372">
        <v>44580</v>
      </c>
      <c r="AN27" s="373"/>
      <c r="AO27" s="373"/>
      <c r="AP27" s="373"/>
      <c r="AQ27" s="373"/>
      <c r="AR27" s="374"/>
      <c r="AS27" s="372">
        <v>3715</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149</v>
      </c>
      <c r="BO27" s="454"/>
      <c r="BP27" s="454"/>
      <c r="BQ27" s="454"/>
      <c r="BR27" s="454"/>
      <c r="BS27" s="454"/>
      <c r="BT27" s="454"/>
      <c r="BU27" s="455"/>
      <c r="BV27" s="453" t="s">
        <v>149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4000</v>
      </c>
      <c r="R28" s="373"/>
      <c r="S28" s="373"/>
      <c r="T28" s="373"/>
      <c r="U28" s="373"/>
      <c r="V28" s="374"/>
      <c r="W28" s="462"/>
      <c r="X28" s="399"/>
      <c r="Y28" s="400"/>
      <c r="Z28" s="375" t="s">
        <v>189</v>
      </c>
      <c r="AA28" s="376"/>
      <c r="AB28" s="376"/>
      <c r="AC28" s="376"/>
      <c r="AD28" s="376"/>
      <c r="AE28" s="376"/>
      <c r="AF28" s="376"/>
      <c r="AG28" s="377"/>
      <c r="AH28" s="372" t="s">
        <v>149</v>
      </c>
      <c r="AI28" s="373"/>
      <c r="AJ28" s="373"/>
      <c r="AK28" s="373"/>
      <c r="AL28" s="374"/>
      <c r="AM28" s="372" t="s">
        <v>149</v>
      </c>
      <c r="AN28" s="373"/>
      <c r="AO28" s="373"/>
      <c r="AP28" s="373"/>
      <c r="AQ28" s="373"/>
      <c r="AR28" s="374"/>
      <c r="AS28" s="372" t="s">
        <v>149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5219440</v>
      </c>
      <c r="BO28" s="449"/>
      <c r="BP28" s="449"/>
      <c r="BQ28" s="449"/>
      <c r="BR28" s="449"/>
      <c r="BS28" s="449"/>
      <c r="BT28" s="449"/>
      <c r="BU28" s="450"/>
      <c r="BV28" s="448">
        <v>4471872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19</v>
      </c>
      <c r="M29" s="373"/>
      <c r="N29" s="373"/>
      <c r="O29" s="373"/>
      <c r="P29" s="374"/>
      <c r="Q29" s="372">
        <v>3790</v>
      </c>
      <c r="R29" s="373"/>
      <c r="S29" s="373"/>
      <c r="T29" s="373"/>
      <c r="U29" s="373"/>
      <c r="V29" s="374"/>
      <c r="W29" s="463"/>
      <c r="X29" s="464"/>
      <c r="Y29" s="465"/>
      <c r="Z29" s="375" t="s">
        <v>192</v>
      </c>
      <c r="AA29" s="376"/>
      <c r="AB29" s="376"/>
      <c r="AC29" s="376"/>
      <c r="AD29" s="376"/>
      <c r="AE29" s="376"/>
      <c r="AF29" s="376"/>
      <c r="AG29" s="377"/>
      <c r="AH29" s="372">
        <v>563</v>
      </c>
      <c r="AI29" s="373"/>
      <c r="AJ29" s="373"/>
      <c r="AK29" s="373"/>
      <c r="AL29" s="374"/>
      <c r="AM29" s="372">
        <v>1705294</v>
      </c>
      <c r="AN29" s="373"/>
      <c r="AO29" s="373"/>
      <c r="AP29" s="373"/>
      <c r="AQ29" s="373"/>
      <c r="AR29" s="374"/>
      <c r="AS29" s="372">
        <v>3029</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t="s">
        <v>149</v>
      </c>
      <c r="BO29" s="420"/>
      <c r="BP29" s="420"/>
      <c r="BQ29" s="420"/>
      <c r="BR29" s="420"/>
      <c r="BS29" s="420"/>
      <c r="BT29" s="420"/>
      <c r="BU29" s="421"/>
      <c r="BV29" s="419" t="s">
        <v>149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4072529</v>
      </c>
      <c r="BO30" s="454"/>
      <c r="BP30" s="454"/>
      <c r="BQ30" s="454"/>
      <c r="BR30" s="454"/>
      <c r="BS30" s="454"/>
      <c r="BT30" s="454"/>
      <c r="BU30" s="455"/>
      <c r="BV30" s="453">
        <v>3010664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202</v>
      </c>
      <c r="X33" s="370"/>
      <c r="Y33" s="370"/>
      <c r="Z33" s="370"/>
      <c r="AA33" s="370"/>
      <c r="AB33" s="370"/>
      <c r="AC33" s="370"/>
      <c r="AD33" s="370"/>
      <c r="AE33" s="370"/>
      <c r="AF33" s="370"/>
      <c r="AG33" s="370"/>
      <c r="AH33" s="370"/>
      <c r="AI33" s="370"/>
      <c r="AJ33" s="370"/>
      <c r="AK33" s="370"/>
      <c r="AL33" s="206"/>
      <c r="AM33" s="371" t="s">
        <v>204</v>
      </c>
      <c r="AN33" s="371"/>
      <c r="AO33" s="370" t="s">
        <v>202</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志木地区衛生組合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公益財団法人キラリ財団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鶴瀬駅西口土地区画整理事業特別会計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入間東部地区事務組合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鶴瀬駅東口土地区画整理事業特別会計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埼玉県後期高齢者医療広域連合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公共用地先行取得事業特別会計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埼玉県後期高齢者医療広域連合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埼玉県市町村総合事務組合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埼玉県市町村総合事務組合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彩の国さいたま人づくり広域連合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XkPTZQMHZv6UCKrLOoXafLiAmwQqHSYOVvN3F/9zi8g09rGym9kQrkGPc/nGSBsmYBzXyptfXyct1uFLUenMhw==" saltValue="Ppi4CWFUPM2Qk2LUm3Rfe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4" t="s">
        <v>583</v>
      </c>
      <c r="D34" s="1154"/>
      <c r="E34" s="1155"/>
      <c r="F34" s="32">
        <v>5.89</v>
      </c>
      <c r="G34" s="33">
        <v>6.72</v>
      </c>
      <c r="H34" s="33">
        <v>6.77</v>
      </c>
      <c r="I34" s="33">
        <v>6.82</v>
      </c>
      <c r="J34" s="34">
        <v>8.69</v>
      </c>
      <c r="K34" s="22"/>
      <c r="L34" s="22"/>
      <c r="M34" s="22"/>
      <c r="N34" s="22"/>
      <c r="O34" s="22"/>
      <c r="P34" s="22"/>
    </row>
    <row r="35" spans="1:16" ht="39" customHeight="1" x14ac:dyDescent="0.2">
      <c r="A35" s="22"/>
      <c r="B35" s="35"/>
      <c r="C35" s="1148" t="s">
        <v>584</v>
      </c>
      <c r="D35" s="1149"/>
      <c r="E35" s="1150"/>
      <c r="F35" s="36">
        <v>4.2699999999999996</v>
      </c>
      <c r="G35" s="37">
        <v>3.19</v>
      </c>
      <c r="H35" s="37">
        <v>3.28</v>
      </c>
      <c r="I35" s="37">
        <v>6.69</v>
      </c>
      <c r="J35" s="38">
        <v>4.0599999999999996</v>
      </c>
      <c r="K35" s="22"/>
      <c r="L35" s="22"/>
      <c r="M35" s="22"/>
      <c r="N35" s="22"/>
      <c r="O35" s="22"/>
      <c r="P35" s="22"/>
    </row>
    <row r="36" spans="1:16" ht="39" customHeight="1" x14ac:dyDescent="0.2">
      <c r="A36" s="22"/>
      <c r="B36" s="35"/>
      <c r="C36" s="1148" t="s">
        <v>585</v>
      </c>
      <c r="D36" s="1149"/>
      <c r="E36" s="1150"/>
      <c r="F36" s="36">
        <v>3.07</v>
      </c>
      <c r="G36" s="37">
        <v>2.94</v>
      </c>
      <c r="H36" s="37">
        <v>3.37</v>
      </c>
      <c r="I36" s="37">
        <v>3.38</v>
      </c>
      <c r="J36" s="38">
        <v>3.94</v>
      </c>
      <c r="K36" s="22"/>
      <c r="L36" s="22"/>
      <c r="M36" s="22"/>
      <c r="N36" s="22"/>
      <c r="O36" s="22"/>
      <c r="P36" s="22"/>
    </row>
    <row r="37" spans="1:16" ht="39" customHeight="1" x14ac:dyDescent="0.2">
      <c r="A37" s="22"/>
      <c r="B37" s="35"/>
      <c r="C37" s="1148" t="s">
        <v>586</v>
      </c>
      <c r="D37" s="1149"/>
      <c r="E37" s="1150"/>
      <c r="F37" s="36">
        <v>0.8</v>
      </c>
      <c r="G37" s="37">
        <v>0.21</v>
      </c>
      <c r="H37" s="37">
        <v>1.23</v>
      </c>
      <c r="I37" s="37">
        <v>1.3</v>
      </c>
      <c r="J37" s="38">
        <v>1.35</v>
      </c>
      <c r="K37" s="22"/>
      <c r="L37" s="22"/>
      <c r="M37" s="22"/>
      <c r="N37" s="22"/>
      <c r="O37" s="22"/>
      <c r="P37" s="22"/>
    </row>
    <row r="38" spans="1:16" ht="39" customHeight="1" x14ac:dyDescent="0.2">
      <c r="A38" s="22"/>
      <c r="B38" s="35"/>
      <c r="C38" s="1148" t="s">
        <v>587</v>
      </c>
      <c r="D38" s="1149"/>
      <c r="E38" s="1150"/>
      <c r="F38" s="36">
        <v>0.33</v>
      </c>
      <c r="G38" s="37">
        <v>0.18</v>
      </c>
      <c r="H38" s="37">
        <v>0.2</v>
      </c>
      <c r="I38" s="37">
        <v>0.24</v>
      </c>
      <c r="J38" s="38">
        <v>0.18</v>
      </c>
      <c r="K38" s="22"/>
      <c r="L38" s="22"/>
      <c r="M38" s="22"/>
      <c r="N38" s="22"/>
      <c r="O38" s="22"/>
      <c r="P38" s="22"/>
    </row>
    <row r="39" spans="1:16" ht="39" customHeight="1" x14ac:dyDescent="0.2">
      <c r="A39" s="22"/>
      <c r="B39" s="35"/>
      <c r="C39" s="1148" t="s">
        <v>588</v>
      </c>
      <c r="D39" s="1149"/>
      <c r="E39" s="1150"/>
      <c r="F39" s="36">
        <v>0.06</v>
      </c>
      <c r="G39" s="37">
        <v>0.03</v>
      </c>
      <c r="H39" s="37">
        <v>0.22</v>
      </c>
      <c r="I39" s="37">
        <v>0.03</v>
      </c>
      <c r="J39" s="38">
        <v>0.01</v>
      </c>
      <c r="K39" s="22"/>
      <c r="L39" s="22"/>
      <c r="M39" s="22"/>
      <c r="N39" s="22"/>
      <c r="O39" s="22"/>
      <c r="P39" s="22"/>
    </row>
    <row r="40" spans="1:16" ht="39" customHeight="1" x14ac:dyDescent="0.2">
      <c r="A40" s="22"/>
      <c r="B40" s="35"/>
      <c r="C40" s="1148" t="s">
        <v>589</v>
      </c>
      <c r="D40" s="1149"/>
      <c r="E40" s="1150"/>
      <c r="F40" s="36">
        <v>0.01</v>
      </c>
      <c r="G40" s="37">
        <v>0.01</v>
      </c>
      <c r="H40" s="37">
        <v>0</v>
      </c>
      <c r="I40" s="37">
        <v>0.01</v>
      </c>
      <c r="J40" s="38">
        <v>0.01</v>
      </c>
      <c r="K40" s="22"/>
      <c r="L40" s="22"/>
      <c r="M40" s="22"/>
      <c r="N40" s="22"/>
      <c r="O40" s="22"/>
      <c r="P40" s="22"/>
    </row>
    <row r="41" spans="1:16" ht="39" customHeight="1" x14ac:dyDescent="0.2">
      <c r="A41" s="22"/>
      <c r="B41" s="35"/>
      <c r="C41" s="1148" t="s">
        <v>590</v>
      </c>
      <c r="D41" s="1149"/>
      <c r="E41" s="1150"/>
      <c r="F41" s="36">
        <v>0.67</v>
      </c>
      <c r="G41" s="37">
        <v>0.08</v>
      </c>
      <c r="H41" s="37">
        <v>0.31</v>
      </c>
      <c r="I41" s="37">
        <v>0.03</v>
      </c>
      <c r="J41" s="38">
        <v>0</v>
      </c>
      <c r="K41" s="22"/>
      <c r="L41" s="22"/>
      <c r="M41" s="22"/>
      <c r="N41" s="22"/>
      <c r="O41" s="22"/>
      <c r="P41" s="22"/>
    </row>
    <row r="42" spans="1:16" ht="39" customHeight="1" x14ac:dyDescent="0.2">
      <c r="A42" s="22"/>
      <c r="B42" s="39"/>
      <c r="C42" s="1148" t="s">
        <v>591</v>
      </c>
      <c r="D42" s="1149"/>
      <c r="E42" s="1150"/>
      <c r="F42" s="36" t="s">
        <v>534</v>
      </c>
      <c r="G42" s="37" t="s">
        <v>534</v>
      </c>
      <c r="H42" s="37" t="s">
        <v>534</v>
      </c>
      <c r="I42" s="37" t="s">
        <v>534</v>
      </c>
      <c r="J42" s="38" t="s">
        <v>534</v>
      </c>
      <c r="K42" s="22"/>
      <c r="L42" s="22"/>
      <c r="M42" s="22"/>
      <c r="N42" s="22"/>
      <c r="O42" s="22"/>
      <c r="P42" s="22"/>
    </row>
    <row r="43" spans="1:16" ht="39" customHeight="1" thickBot="1" x14ac:dyDescent="0.25">
      <c r="A43" s="22"/>
      <c r="B43" s="40"/>
      <c r="C43" s="1151" t="s">
        <v>592</v>
      </c>
      <c r="D43" s="1152"/>
      <c r="E43" s="115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81zEL3DAhaihNMC7CDvMHAcDnHRPCebMbnuGm/Epti24OYA0ihkqsrC9BlfFeCuwL5s2LTSPXDrmoizjQ4jM6Q==" saltValue="JBNWLZDKMT45B8+Vrp89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2651</v>
      </c>
      <c r="L45" s="60">
        <v>2613</v>
      </c>
      <c r="M45" s="60">
        <v>2695</v>
      </c>
      <c r="N45" s="60">
        <v>2803</v>
      </c>
      <c r="O45" s="61">
        <v>2772</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534</v>
      </c>
      <c r="L46" s="64" t="s">
        <v>534</v>
      </c>
      <c r="M46" s="64" t="s">
        <v>534</v>
      </c>
      <c r="N46" s="64" t="s">
        <v>534</v>
      </c>
      <c r="O46" s="65" t="s">
        <v>534</v>
      </c>
      <c r="P46" s="48"/>
      <c r="Q46" s="48"/>
      <c r="R46" s="48"/>
      <c r="S46" s="48"/>
      <c r="T46" s="48"/>
      <c r="U46" s="48"/>
    </row>
    <row r="47" spans="1:21" ht="30.75" customHeight="1" x14ac:dyDescent="0.2">
      <c r="A47" s="48"/>
      <c r="B47" s="1181"/>
      <c r="C47" s="1182"/>
      <c r="D47" s="62"/>
      <c r="E47" s="1158" t="s">
        <v>14</v>
      </c>
      <c r="F47" s="1158"/>
      <c r="G47" s="1158"/>
      <c r="H47" s="1158"/>
      <c r="I47" s="1158"/>
      <c r="J47" s="1159"/>
      <c r="K47" s="63" t="s">
        <v>534</v>
      </c>
      <c r="L47" s="64" t="s">
        <v>534</v>
      </c>
      <c r="M47" s="64" t="s">
        <v>534</v>
      </c>
      <c r="N47" s="64" t="s">
        <v>534</v>
      </c>
      <c r="O47" s="65" t="s">
        <v>534</v>
      </c>
      <c r="P47" s="48"/>
      <c r="Q47" s="48"/>
      <c r="R47" s="48"/>
      <c r="S47" s="48"/>
      <c r="T47" s="48"/>
      <c r="U47" s="48"/>
    </row>
    <row r="48" spans="1:21" ht="30.75" customHeight="1" x14ac:dyDescent="0.2">
      <c r="A48" s="48"/>
      <c r="B48" s="1181"/>
      <c r="C48" s="1182"/>
      <c r="D48" s="62"/>
      <c r="E48" s="1158" t="s">
        <v>15</v>
      </c>
      <c r="F48" s="1158"/>
      <c r="G48" s="1158"/>
      <c r="H48" s="1158"/>
      <c r="I48" s="1158"/>
      <c r="J48" s="1159"/>
      <c r="K48" s="63">
        <v>368</v>
      </c>
      <c r="L48" s="64">
        <v>339</v>
      </c>
      <c r="M48" s="64">
        <v>338</v>
      </c>
      <c r="N48" s="64">
        <v>288</v>
      </c>
      <c r="O48" s="65">
        <v>285</v>
      </c>
      <c r="P48" s="48"/>
      <c r="Q48" s="48"/>
      <c r="R48" s="48"/>
      <c r="S48" s="48"/>
      <c r="T48" s="48"/>
      <c r="U48" s="48"/>
    </row>
    <row r="49" spans="1:21" ht="30.75" customHeight="1" x14ac:dyDescent="0.2">
      <c r="A49" s="48"/>
      <c r="B49" s="1181"/>
      <c r="C49" s="1182"/>
      <c r="D49" s="62"/>
      <c r="E49" s="1158" t="s">
        <v>16</v>
      </c>
      <c r="F49" s="1158"/>
      <c r="G49" s="1158"/>
      <c r="H49" s="1158"/>
      <c r="I49" s="1158"/>
      <c r="J49" s="1159"/>
      <c r="K49" s="63">
        <v>257</v>
      </c>
      <c r="L49" s="64">
        <v>245</v>
      </c>
      <c r="M49" s="64">
        <v>226</v>
      </c>
      <c r="N49" s="64">
        <v>239</v>
      </c>
      <c r="O49" s="65">
        <v>190</v>
      </c>
      <c r="P49" s="48"/>
      <c r="Q49" s="48"/>
      <c r="R49" s="48"/>
      <c r="S49" s="48"/>
      <c r="T49" s="48"/>
      <c r="U49" s="48"/>
    </row>
    <row r="50" spans="1:21" ht="30.75" customHeight="1" x14ac:dyDescent="0.2">
      <c r="A50" s="48"/>
      <c r="B50" s="1181"/>
      <c r="C50" s="1182"/>
      <c r="D50" s="62"/>
      <c r="E50" s="1158" t="s">
        <v>17</v>
      </c>
      <c r="F50" s="1158"/>
      <c r="G50" s="1158"/>
      <c r="H50" s="1158"/>
      <c r="I50" s="1158"/>
      <c r="J50" s="1159"/>
      <c r="K50" s="63">
        <v>36</v>
      </c>
      <c r="L50" s="64">
        <v>36</v>
      </c>
      <c r="M50" s="64">
        <v>36</v>
      </c>
      <c r="N50" s="64">
        <v>49</v>
      </c>
      <c r="O50" s="65">
        <v>36</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534</v>
      </c>
      <c r="L51" s="64" t="s">
        <v>534</v>
      </c>
      <c r="M51" s="64" t="s">
        <v>534</v>
      </c>
      <c r="N51" s="64" t="s">
        <v>534</v>
      </c>
      <c r="O51" s="65" t="s">
        <v>534</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2917</v>
      </c>
      <c r="L52" s="64">
        <v>2800</v>
      </c>
      <c r="M52" s="64">
        <v>2854</v>
      </c>
      <c r="N52" s="64">
        <v>2790</v>
      </c>
      <c r="O52" s="65">
        <v>2786</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395</v>
      </c>
      <c r="L53" s="69">
        <v>433</v>
      </c>
      <c r="M53" s="69">
        <v>441</v>
      </c>
      <c r="N53" s="69">
        <v>589</v>
      </c>
      <c r="O53" s="70">
        <v>497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3">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2">
      <c r="B58" s="1164" t="s">
        <v>26</v>
      </c>
      <c r="C58" s="1165"/>
      <c r="D58" s="1170" t="s">
        <v>27</v>
      </c>
      <c r="E58" s="1171"/>
      <c r="F58" s="1171"/>
      <c r="G58" s="1171"/>
      <c r="H58" s="1171"/>
      <c r="I58" s="1171"/>
      <c r="J58" s="1172"/>
      <c r="K58" s="83"/>
      <c r="L58" s="84"/>
      <c r="M58" s="84"/>
      <c r="N58" s="84"/>
      <c r="O58" s="85"/>
    </row>
    <row r="59" spans="1:21" ht="31.5" customHeight="1" x14ac:dyDescent="0.2">
      <c r="B59" s="1166"/>
      <c r="C59" s="1167"/>
      <c r="D59" s="1173" t="s">
        <v>28</v>
      </c>
      <c r="E59" s="1174"/>
      <c r="F59" s="1174"/>
      <c r="G59" s="1174"/>
      <c r="H59" s="1174"/>
      <c r="I59" s="1174"/>
      <c r="J59" s="1175"/>
      <c r="K59" s="86"/>
      <c r="L59" s="87"/>
      <c r="M59" s="87"/>
      <c r="N59" s="87"/>
      <c r="O59" s="88"/>
    </row>
    <row r="60" spans="1:21" ht="31.5" customHeight="1" thickBot="1" x14ac:dyDescent="0.25">
      <c r="B60" s="1168"/>
      <c r="C60" s="1169"/>
      <c r="D60" s="1176" t="s">
        <v>29</v>
      </c>
      <c r="E60" s="1177"/>
      <c r="F60" s="1177"/>
      <c r="G60" s="1177"/>
      <c r="H60" s="1177"/>
      <c r="I60" s="1177"/>
      <c r="J60" s="117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ciL9JfwwIzLf+A4Iw8STiMvAdLYCETKXkHQym6aJEcZEt5Nxw7vplbYxWKdl2a2ggYfotGGvLCZOL5od3zDeA==" saltValue="fzCyOJG04bjpoeiSN2nc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576</v>
      </c>
      <c r="J40" s="103" t="s">
        <v>577</v>
      </c>
      <c r="K40" s="103" t="s">
        <v>578</v>
      </c>
      <c r="L40" s="103" t="s">
        <v>579</v>
      </c>
      <c r="M40" s="104" t="s">
        <v>580</v>
      </c>
    </row>
    <row r="41" spans="2:13" ht="27.75" customHeight="1" x14ac:dyDescent="0.2">
      <c r="B41" s="1199" t="s">
        <v>32</v>
      </c>
      <c r="C41" s="1200"/>
      <c r="D41" s="105"/>
      <c r="E41" s="1201" t="s">
        <v>33</v>
      </c>
      <c r="F41" s="1201"/>
      <c r="G41" s="1201"/>
      <c r="H41" s="1202"/>
      <c r="I41" s="355">
        <v>23282</v>
      </c>
      <c r="J41" s="356">
        <v>23679</v>
      </c>
      <c r="K41" s="356">
        <v>24474</v>
      </c>
      <c r="L41" s="356">
        <v>24320</v>
      </c>
      <c r="M41" s="357">
        <v>24766</v>
      </c>
    </row>
    <row r="42" spans="2:13" ht="27.75" customHeight="1" x14ac:dyDescent="0.2">
      <c r="B42" s="1189"/>
      <c r="C42" s="1190"/>
      <c r="D42" s="106"/>
      <c r="E42" s="1193" t="s">
        <v>34</v>
      </c>
      <c r="F42" s="1193"/>
      <c r="G42" s="1193"/>
      <c r="H42" s="1194"/>
      <c r="I42" s="358">
        <v>118</v>
      </c>
      <c r="J42" s="359">
        <v>88</v>
      </c>
      <c r="K42" s="359">
        <v>59</v>
      </c>
      <c r="L42" s="359">
        <v>29</v>
      </c>
      <c r="M42" s="360" t="s">
        <v>534</v>
      </c>
    </row>
    <row r="43" spans="2:13" ht="27.75" customHeight="1" x14ac:dyDescent="0.2">
      <c r="B43" s="1189"/>
      <c r="C43" s="1190"/>
      <c r="D43" s="106"/>
      <c r="E43" s="1193" t="s">
        <v>35</v>
      </c>
      <c r="F43" s="1193"/>
      <c r="G43" s="1193"/>
      <c r="H43" s="1194"/>
      <c r="I43" s="358">
        <v>3534</v>
      </c>
      <c r="J43" s="359">
        <v>3226</v>
      </c>
      <c r="K43" s="359">
        <v>2991</v>
      </c>
      <c r="L43" s="359">
        <v>2851</v>
      </c>
      <c r="M43" s="360">
        <v>2809</v>
      </c>
    </row>
    <row r="44" spans="2:13" ht="27.75" customHeight="1" x14ac:dyDescent="0.2">
      <c r="B44" s="1189"/>
      <c r="C44" s="1190"/>
      <c r="D44" s="106"/>
      <c r="E44" s="1193" t="s">
        <v>36</v>
      </c>
      <c r="F44" s="1193"/>
      <c r="G44" s="1193"/>
      <c r="H44" s="1194"/>
      <c r="I44" s="358">
        <v>1590</v>
      </c>
      <c r="J44" s="359">
        <v>1548</v>
      </c>
      <c r="K44" s="359">
        <v>1600</v>
      </c>
      <c r="L44" s="359">
        <v>1849</v>
      </c>
      <c r="M44" s="360">
        <v>2296</v>
      </c>
    </row>
    <row r="45" spans="2:13" ht="27.75" customHeight="1" x14ac:dyDescent="0.2">
      <c r="B45" s="1189"/>
      <c r="C45" s="1190"/>
      <c r="D45" s="106"/>
      <c r="E45" s="1193" t="s">
        <v>37</v>
      </c>
      <c r="F45" s="1193"/>
      <c r="G45" s="1193"/>
      <c r="H45" s="1194"/>
      <c r="I45" s="358">
        <v>3514</v>
      </c>
      <c r="J45" s="359">
        <v>3312</v>
      </c>
      <c r="K45" s="359">
        <v>3130</v>
      </c>
      <c r="L45" s="359">
        <v>3079</v>
      </c>
      <c r="M45" s="360">
        <v>3098</v>
      </c>
    </row>
    <row r="46" spans="2:13" ht="27.75" customHeight="1" x14ac:dyDescent="0.2">
      <c r="B46" s="1189"/>
      <c r="C46" s="1190"/>
      <c r="D46" s="107"/>
      <c r="E46" s="1193" t="s">
        <v>38</v>
      </c>
      <c r="F46" s="1193"/>
      <c r="G46" s="1193"/>
      <c r="H46" s="1194"/>
      <c r="I46" s="358" t="s">
        <v>534</v>
      </c>
      <c r="J46" s="359" t="s">
        <v>534</v>
      </c>
      <c r="K46" s="359" t="s">
        <v>534</v>
      </c>
      <c r="L46" s="359" t="s">
        <v>534</v>
      </c>
      <c r="M46" s="360" t="s">
        <v>534</v>
      </c>
    </row>
    <row r="47" spans="2:13" ht="27.75" customHeight="1" x14ac:dyDescent="0.2">
      <c r="B47" s="1189"/>
      <c r="C47" s="1190"/>
      <c r="D47" s="108"/>
      <c r="E47" s="1203" t="s">
        <v>39</v>
      </c>
      <c r="F47" s="1204"/>
      <c r="G47" s="1204"/>
      <c r="H47" s="1205"/>
      <c r="I47" s="358" t="s">
        <v>534</v>
      </c>
      <c r="J47" s="359" t="s">
        <v>534</v>
      </c>
      <c r="K47" s="359" t="s">
        <v>534</v>
      </c>
      <c r="L47" s="359" t="s">
        <v>534</v>
      </c>
      <c r="M47" s="360" t="s">
        <v>534</v>
      </c>
    </row>
    <row r="48" spans="2:13" ht="27.75" customHeight="1" x14ac:dyDescent="0.2">
      <c r="B48" s="1189"/>
      <c r="C48" s="1190"/>
      <c r="D48" s="106"/>
      <c r="E48" s="1193" t="s">
        <v>40</v>
      </c>
      <c r="F48" s="1193"/>
      <c r="G48" s="1193"/>
      <c r="H48" s="1194"/>
      <c r="I48" s="358" t="s">
        <v>534</v>
      </c>
      <c r="J48" s="359" t="s">
        <v>534</v>
      </c>
      <c r="K48" s="359" t="s">
        <v>534</v>
      </c>
      <c r="L48" s="359" t="s">
        <v>534</v>
      </c>
      <c r="M48" s="360" t="s">
        <v>534</v>
      </c>
    </row>
    <row r="49" spans="2:13" ht="27.75" customHeight="1" x14ac:dyDescent="0.2">
      <c r="B49" s="1191"/>
      <c r="C49" s="1192"/>
      <c r="D49" s="106"/>
      <c r="E49" s="1193" t="s">
        <v>41</v>
      </c>
      <c r="F49" s="1193"/>
      <c r="G49" s="1193"/>
      <c r="H49" s="1194"/>
      <c r="I49" s="358" t="s">
        <v>534</v>
      </c>
      <c r="J49" s="359" t="s">
        <v>534</v>
      </c>
      <c r="K49" s="359" t="s">
        <v>534</v>
      </c>
      <c r="L49" s="359" t="s">
        <v>534</v>
      </c>
      <c r="M49" s="360" t="s">
        <v>534</v>
      </c>
    </row>
    <row r="50" spans="2:13" ht="27.75" customHeight="1" x14ac:dyDescent="0.2">
      <c r="B50" s="1187" t="s">
        <v>42</v>
      </c>
      <c r="C50" s="1188"/>
      <c r="D50" s="109"/>
      <c r="E50" s="1193" t="s">
        <v>43</v>
      </c>
      <c r="F50" s="1193"/>
      <c r="G50" s="1193"/>
      <c r="H50" s="1194"/>
      <c r="I50" s="358">
        <v>6412</v>
      </c>
      <c r="J50" s="359">
        <v>7333</v>
      </c>
      <c r="K50" s="359">
        <v>7530</v>
      </c>
      <c r="L50" s="359">
        <v>8307</v>
      </c>
      <c r="M50" s="360">
        <v>10182</v>
      </c>
    </row>
    <row r="51" spans="2:13" ht="27.75" customHeight="1" x14ac:dyDescent="0.2">
      <c r="B51" s="1189"/>
      <c r="C51" s="1190"/>
      <c r="D51" s="106"/>
      <c r="E51" s="1193" t="s">
        <v>44</v>
      </c>
      <c r="F51" s="1193"/>
      <c r="G51" s="1193"/>
      <c r="H51" s="1194"/>
      <c r="I51" s="358">
        <v>4987</v>
      </c>
      <c r="J51" s="359">
        <v>5453</v>
      </c>
      <c r="K51" s="359">
        <v>5533</v>
      </c>
      <c r="L51" s="359">
        <v>5711</v>
      </c>
      <c r="M51" s="360">
        <v>7227</v>
      </c>
    </row>
    <row r="52" spans="2:13" ht="27.75" customHeight="1" x14ac:dyDescent="0.2">
      <c r="B52" s="1191"/>
      <c r="C52" s="1192"/>
      <c r="D52" s="106"/>
      <c r="E52" s="1193" t="s">
        <v>45</v>
      </c>
      <c r="F52" s="1193"/>
      <c r="G52" s="1193"/>
      <c r="H52" s="1194"/>
      <c r="I52" s="358">
        <v>24069</v>
      </c>
      <c r="J52" s="359">
        <v>23916</v>
      </c>
      <c r="K52" s="359">
        <v>24088</v>
      </c>
      <c r="L52" s="359">
        <v>24271</v>
      </c>
      <c r="M52" s="360">
        <v>23672</v>
      </c>
    </row>
    <row r="53" spans="2:13" ht="27.75" customHeight="1" thickBot="1" x14ac:dyDescent="0.25">
      <c r="B53" s="1195" t="s">
        <v>46</v>
      </c>
      <c r="C53" s="1196"/>
      <c r="D53" s="110"/>
      <c r="E53" s="1197" t="s">
        <v>47</v>
      </c>
      <c r="F53" s="1197"/>
      <c r="G53" s="1197"/>
      <c r="H53" s="1198"/>
      <c r="I53" s="361">
        <v>-3432</v>
      </c>
      <c r="J53" s="362">
        <v>-4850</v>
      </c>
      <c r="K53" s="362">
        <v>-4897</v>
      </c>
      <c r="L53" s="362">
        <v>-6160</v>
      </c>
      <c r="M53" s="363">
        <v>-8110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lVGllgNOfBrNXVB+6WAP5TtQSTOcZWE6pkqv3L9cSCTnn40JTOw/uBUC1Uo9aomD1Ygav8+74lCxkcShjXglMg==" saltValue="bihbtNx6GoHrEylRyVg3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578</v>
      </c>
      <c r="G54" s="119" t="s">
        <v>579</v>
      </c>
      <c r="H54" s="120" t="s">
        <v>580</v>
      </c>
    </row>
    <row r="55" spans="2:8" ht="52.5" customHeight="1" x14ac:dyDescent="0.2">
      <c r="B55" s="121"/>
      <c r="C55" s="1214" t="s">
        <v>50</v>
      </c>
      <c r="D55" s="1214"/>
      <c r="E55" s="1215"/>
      <c r="F55" s="122">
        <v>4129</v>
      </c>
      <c r="G55" s="122">
        <v>4472</v>
      </c>
      <c r="H55" s="123">
        <v>5219</v>
      </c>
    </row>
    <row r="56" spans="2:8" ht="52.5" customHeight="1" x14ac:dyDescent="0.2">
      <c r="B56" s="124"/>
      <c r="C56" s="1216" t="s">
        <v>51</v>
      </c>
      <c r="D56" s="1216"/>
      <c r="E56" s="1217"/>
      <c r="F56" s="125" t="s">
        <v>534</v>
      </c>
      <c r="G56" s="125" t="s">
        <v>534</v>
      </c>
      <c r="H56" s="126" t="s">
        <v>534</v>
      </c>
    </row>
    <row r="57" spans="2:8" ht="53.25" customHeight="1" x14ac:dyDescent="0.2">
      <c r="B57" s="124"/>
      <c r="C57" s="1218" t="s">
        <v>52</v>
      </c>
      <c r="D57" s="1218"/>
      <c r="E57" s="1219"/>
      <c r="F57" s="127">
        <v>2639</v>
      </c>
      <c r="G57" s="127">
        <v>3011</v>
      </c>
      <c r="H57" s="128">
        <v>4073</v>
      </c>
    </row>
    <row r="58" spans="2:8" ht="45.75" customHeight="1" x14ac:dyDescent="0.2">
      <c r="B58" s="129"/>
      <c r="C58" s="1206" t="s">
        <v>53</v>
      </c>
      <c r="D58" s="1207"/>
      <c r="E58" s="1208"/>
      <c r="F58" s="130"/>
      <c r="G58" s="130"/>
      <c r="H58" s="131"/>
    </row>
    <row r="59" spans="2:8" ht="45.75" customHeight="1" x14ac:dyDescent="0.2">
      <c r="B59" s="129"/>
      <c r="C59" s="1206" t="s">
        <v>54</v>
      </c>
      <c r="D59" s="1207"/>
      <c r="E59" s="1208"/>
      <c r="F59" s="130"/>
      <c r="G59" s="130"/>
      <c r="H59" s="131"/>
    </row>
    <row r="60" spans="2:8" ht="45.75" customHeight="1" x14ac:dyDescent="0.2">
      <c r="B60" s="129"/>
      <c r="C60" s="1206" t="s">
        <v>54</v>
      </c>
      <c r="D60" s="1207"/>
      <c r="E60" s="1208"/>
      <c r="F60" s="130"/>
      <c r="G60" s="130"/>
      <c r="H60" s="131"/>
    </row>
    <row r="61" spans="2:8" ht="45.75" customHeight="1" x14ac:dyDescent="0.2">
      <c r="B61" s="129"/>
      <c r="C61" s="1206" t="s">
        <v>54</v>
      </c>
      <c r="D61" s="1207"/>
      <c r="E61" s="1208"/>
      <c r="F61" s="130"/>
      <c r="G61" s="130"/>
      <c r="H61" s="131"/>
    </row>
    <row r="62" spans="2:8" ht="45.75" customHeight="1" thickBot="1" x14ac:dyDescent="0.25">
      <c r="B62" s="132"/>
      <c r="C62" s="1209" t="s">
        <v>54</v>
      </c>
      <c r="D62" s="1210"/>
      <c r="E62" s="1211"/>
      <c r="F62" s="133"/>
      <c r="G62" s="133"/>
      <c r="H62" s="134"/>
    </row>
    <row r="63" spans="2:8" ht="52.5" customHeight="1" thickBot="1" x14ac:dyDescent="0.25">
      <c r="B63" s="135"/>
      <c r="C63" s="1212" t="s">
        <v>55</v>
      </c>
      <c r="D63" s="1212"/>
      <c r="E63" s="1213"/>
      <c r="F63" s="136">
        <v>6769</v>
      </c>
      <c r="G63" s="136">
        <v>7483</v>
      </c>
      <c r="H63" s="137">
        <v>9292</v>
      </c>
    </row>
    <row r="64" spans="2:8" ht="13" x14ac:dyDescent="0.2"/>
  </sheetData>
  <sheetProtection algorithmName="SHA-512" hashValue="G+/wChcgcdKsItOs4XX6RWSpByWTV/N/c1xo+7We8UAKOw8WU6Z8XvY19PPP7YyGH3bOybMZa85zzTK1eGteCw==" saltValue="nPYdsstI7kk+e8u+w3Mo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56</v>
      </c>
      <c r="E2" s="149"/>
      <c r="F2" s="150" t="s">
        <v>573</v>
      </c>
      <c r="G2" s="151"/>
      <c r="H2" s="152"/>
    </row>
    <row r="3" spans="1:8" x14ac:dyDescent="0.2">
      <c r="A3" s="148" t="s">
        <v>566</v>
      </c>
      <c r="B3" s="153"/>
      <c r="C3" s="154"/>
      <c r="D3" s="155">
        <v>32980</v>
      </c>
      <c r="E3" s="156"/>
      <c r="F3" s="157">
        <v>66863</v>
      </c>
      <c r="G3" s="158"/>
      <c r="H3" s="159"/>
    </row>
    <row r="4" spans="1:8" x14ac:dyDescent="0.2">
      <c r="A4" s="160"/>
      <c r="B4" s="161"/>
      <c r="C4" s="162"/>
      <c r="D4" s="163">
        <v>23072</v>
      </c>
      <c r="E4" s="164"/>
      <c r="F4" s="165">
        <v>32770</v>
      </c>
      <c r="G4" s="166"/>
      <c r="H4" s="167"/>
    </row>
    <row r="5" spans="1:8" x14ac:dyDescent="0.2">
      <c r="A5" s="148" t="s">
        <v>568</v>
      </c>
      <c r="B5" s="153"/>
      <c r="C5" s="154"/>
      <c r="D5" s="155">
        <v>32431</v>
      </c>
      <c r="E5" s="156"/>
      <c r="F5" s="157">
        <v>72051</v>
      </c>
      <c r="G5" s="158"/>
      <c r="H5" s="159"/>
    </row>
    <row r="6" spans="1:8" x14ac:dyDescent="0.2">
      <c r="A6" s="160"/>
      <c r="B6" s="161"/>
      <c r="C6" s="162"/>
      <c r="D6" s="163">
        <v>24725</v>
      </c>
      <c r="E6" s="164"/>
      <c r="F6" s="165">
        <v>34140</v>
      </c>
      <c r="G6" s="166"/>
      <c r="H6" s="167"/>
    </row>
    <row r="7" spans="1:8" x14ac:dyDescent="0.2">
      <c r="A7" s="148" t="s">
        <v>569</v>
      </c>
      <c r="B7" s="153"/>
      <c r="C7" s="154"/>
      <c r="D7" s="155">
        <v>36413</v>
      </c>
      <c r="E7" s="156"/>
      <c r="F7" s="157">
        <v>72756</v>
      </c>
      <c r="G7" s="158"/>
      <c r="H7" s="159"/>
    </row>
    <row r="8" spans="1:8" x14ac:dyDescent="0.2">
      <c r="A8" s="160"/>
      <c r="B8" s="161"/>
      <c r="C8" s="162"/>
      <c r="D8" s="163">
        <v>31032</v>
      </c>
      <c r="E8" s="164"/>
      <c r="F8" s="165">
        <v>32117</v>
      </c>
      <c r="G8" s="166"/>
      <c r="H8" s="167"/>
    </row>
    <row r="9" spans="1:8" x14ac:dyDescent="0.2">
      <c r="A9" s="148" t="s">
        <v>570</v>
      </c>
      <c r="B9" s="153"/>
      <c r="C9" s="154"/>
      <c r="D9" s="155">
        <v>27393</v>
      </c>
      <c r="E9" s="156"/>
      <c r="F9" s="157">
        <v>43955</v>
      </c>
      <c r="G9" s="158"/>
      <c r="H9" s="159"/>
    </row>
    <row r="10" spans="1:8" x14ac:dyDescent="0.2">
      <c r="A10" s="160"/>
      <c r="B10" s="161"/>
      <c r="C10" s="162"/>
      <c r="D10" s="163">
        <v>21635</v>
      </c>
      <c r="E10" s="164"/>
      <c r="F10" s="165">
        <v>21318</v>
      </c>
      <c r="G10" s="166"/>
      <c r="H10" s="167"/>
    </row>
    <row r="11" spans="1:8" x14ac:dyDescent="0.2">
      <c r="A11" s="148" t="s">
        <v>571</v>
      </c>
      <c r="B11" s="153"/>
      <c r="C11" s="154"/>
      <c r="D11" s="155">
        <v>43523</v>
      </c>
      <c r="E11" s="156"/>
      <c r="F11" s="157">
        <v>41921</v>
      </c>
      <c r="G11" s="158"/>
      <c r="H11" s="159"/>
    </row>
    <row r="12" spans="1:8" x14ac:dyDescent="0.2">
      <c r="A12" s="160"/>
      <c r="B12" s="161"/>
      <c r="C12" s="168"/>
      <c r="D12" s="163">
        <v>34943</v>
      </c>
      <c r="E12" s="164"/>
      <c r="F12" s="165">
        <v>21655</v>
      </c>
      <c r="G12" s="166"/>
      <c r="H12" s="167"/>
    </row>
    <row r="13" spans="1:8" x14ac:dyDescent="0.2">
      <c r="A13" s="148"/>
      <c r="B13" s="153"/>
      <c r="C13" s="169"/>
      <c r="D13" s="170">
        <v>34548</v>
      </c>
      <c r="E13" s="171"/>
      <c r="F13" s="172">
        <v>59509</v>
      </c>
      <c r="G13" s="173"/>
      <c r="H13" s="159"/>
    </row>
    <row r="14" spans="1:8" x14ac:dyDescent="0.2">
      <c r="A14" s="160"/>
      <c r="B14" s="161"/>
      <c r="C14" s="162"/>
      <c r="D14" s="163">
        <v>27081</v>
      </c>
      <c r="E14" s="164"/>
      <c r="F14" s="165">
        <v>28400</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5.0199999999999996</v>
      </c>
      <c r="C19" s="174">
        <f>ROUND(VALUE(SUBSTITUTE(実質収支比率等に係る経年分析!G$48,"▲","-")),2)</f>
        <v>3.32</v>
      </c>
      <c r="D19" s="174">
        <f>ROUND(VALUE(SUBSTITUTE(実質収支比率等に係る経年分析!H$48,"▲","-")),2)</f>
        <v>3.82</v>
      </c>
      <c r="E19" s="174">
        <f>ROUND(VALUE(SUBSTITUTE(実質収支比率等に係る経年分析!I$48,"▲","-")),2)</f>
        <v>6.76</v>
      </c>
      <c r="F19" s="174">
        <f>ROUND(VALUE(SUBSTITUTE(実質収支比率等に係る経年分析!J$48,"▲","-")),2)</f>
        <v>4.08</v>
      </c>
    </row>
    <row r="20" spans="1:11" x14ac:dyDescent="0.2">
      <c r="A20" s="174" t="s">
        <v>59</v>
      </c>
      <c r="B20" s="174">
        <f>ROUND(VALUE(SUBSTITUTE(実質収支比率等に係る経年分析!F$47,"▲","-")),2)</f>
        <v>16.68</v>
      </c>
      <c r="C20" s="174">
        <f>ROUND(VALUE(SUBSTITUTE(実質収支比率等に係る経年分析!G$47,"▲","-")),2)</f>
        <v>18.59</v>
      </c>
      <c r="D20" s="174">
        <f>ROUND(VALUE(SUBSTITUTE(実質収支比率等に係る経年分析!H$47,"▲","-")),2)</f>
        <v>19.82</v>
      </c>
      <c r="E20" s="174">
        <f>ROUND(VALUE(SUBSTITUTE(実質収支比率等に係る経年分析!I$47,"▲","-")),2)</f>
        <v>20.03</v>
      </c>
      <c r="F20" s="174">
        <f>ROUND(VALUE(SUBSTITUTE(実質収支比率等に係る経年分析!J$47,"▲","-")),2)</f>
        <v>23.87</v>
      </c>
    </row>
    <row r="21" spans="1:11" x14ac:dyDescent="0.2">
      <c r="A21" s="174" t="s">
        <v>60</v>
      </c>
      <c r="B21" s="174">
        <f>IF(ISNUMBER(VALUE(SUBSTITUTE(実質収支比率等に係る経年分析!F$49,"▲","-"))),ROUND(VALUE(SUBSTITUTE(実質収支比率等に係る経年分析!F$49,"▲","-")),2),NA())</f>
        <v>1.42</v>
      </c>
      <c r="C21" s="174">
        <f>IF(ISNUMBER(VALUE(SUBSTITUTE(実質収支比率等に係る経年分析!G$49,"▲","-"))),ROUND(VALUE(SUBSTITUTE(実質収支比率等に係る経年分析!G$49,"▲","-")),2),NA())</f>
        <v>-1.64</v>
      </c>
      <c r="D21" s="174">
        <f>IF(ISNUMBER(VALUE(SUBSTITUTE(実質収支比率等に係る経年分析!H$49,"▲","-"))),ROUND(VALUE(SUBSTITUTE(実質収支比率等に係る経年分析!H$49,"▲","-")),2),NA())</f>
        <v>0.56999999999999995</v>
      </c>
      <c r="E21" s="174">
        <f>IF(ISNUMBER(VALUE(SUBSTITUTE(実質収支比率等に係る経年分析!I$49,"▲","-"))),ROUND(VALUE(SUBSTITUTE(実質収支比率等に係る経年分析!I$49,"▲","-")),2),NA())</f>
        <v>3.2</v>
      </c>
      <c r="F21" s="174">
        <f>IF(ISNUMBER(VALUE(SUBSTITUTE(実質収支比率等に係る経年分析!J$49,"▲","-"))),ROUND(VALUE(SUBSTITUTE(実質収支比率等に係る経年分析!J$49,"▲","-")),2),NA())</f>
        <v>-2.82</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鶴瀬駅西口土地区画整理事業特別会計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鶴瀬駅東口土地区画整理事業特別会計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1.35</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4.2699999999999996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4.0599999999999996</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8.69</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2917</v>
      </c>
      <c r="E42" s="176"/>
      <c r="F42" s="176"/>
      <c r="G42" s="176">
        <f>'実質公債費比率（分子）の構造'!L$52</f>
        <v>2800</v>
      </c>
      <c r="H42" s="176"/>
      <c r="I42" s="176"/>
      <c r="J42" s="176">
        <f>'実質公債費比率（分子）の構造'!M$52</f>
        <v>2854</v>
      </c>
      <c r="K42" s="176"/>
      <c r="L42" s="176"/>
      <c r="M42" s="176">
        <f>'実質公債費比率（分子）の構造'!N$52</f>
        <v>2790</v>
      </c>
      <c r="N42" s="176"/>
      <c r="O42" s="176"/>
      <c r="P42" s="176">
        <f>'実質公債費比率（分子）の構造'!O$52</f>
        <v>2786</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f>'実質公債費比率（分子）の構造'!K$50</f>
        <v>36</v>
      </c>
      <c r="C44" s="176"/>
      <c r="D44" s="176"/>
      <c r="E44" s="176">
        <f>'実質公債費比率（分子）の構造'!L$50</f>
        <v>36</v>
      </c>
      <c r="F44" s="176"/>
      <c r="G44" s="176"/>
      <c r="H44" s="176">
        <f>'実質公債費比率（分子）の構造'!M$50</f>
        <v>36</v>
      </c>
      <c r="I44" s="176"/>
      <c r="J44" s="176"/>
      <c r="K44" s="176">
        <f>'実質公債費比率（分子）の構造'!N$50</f>
        <v>49</v>
      </c>
      <c r="L44" s="176"/>
      <c r="M44" s="176"/>
      <c r="N44" s="176">
        <f>'実質公債費比率（分子）の構造'!O$50</f>
        <v>36</v>
      </c>
      <c r="O44" s="176"/>
      <c r="P44" s="176"/>
    </row>
    <row r="45" spans="1:16" x14ac:dyDescent="0.2">
      <c r="A45" s="176" t="s">
        <v>70</v>
      </c>
      <c r="B45" s="176">
        <f>'実質公債費比率（分子）の構造'!K$49</f>
        <v>257</v>
      </c>
      <c r="C45" s="176"/>
      <c r="D45" s="176"/>
      <c r="E45" s="176">
        <f>'実質公債費比率（分子）の構造'!L$49</f>
        <v>245</v>
      </c>
      <c r="F45" s="176"/>
      <c r="G45" s="176"/>
      <c r="H45" s="176">
        <f>'実質公債費比率（分子）の構造'!M$49</f>
        <v>226</v>
      </c>
      <c r="I45" s="176"/>
      <c r="J45" s="176"/>
      <c r="K45" s="176">
        <f>'実質公債費比率（分子）の構造'!N$49</f>
        <v>239</v>
      </c>
      <c r="L45" s="176"/>
      <c r="M45" s="176"/>
      <c r="N45" s="176">
        <f>'実質公債費比率（分子）の構造'!O$49</f>
        <v>190</v>
      </c>
      <c r="O45" s="176"/>
      <c r="P45" s="176"/>
    </row>
    <row r="46" spans="1:16" x14ac:dyDescent="0.2">
      <c r="A46" s="176" t="s">
        <v>71</v>
      </c>
      <c r="B46" s="176">
        <f>'実質公債費比率（分子）の構造'!K$48</f>
        <v>368</v>
      </c>
      <c r="C46" s="176"/>
      <c r="D46" s="176"/>
      <c r="E46" s="176">
        <f>'実質公債費比率（分子）の構造'!L$48</f>
        <v>339</v>
      </c>
      <c r="F46" s="176"/>
      <c r="G46" s="176"/>
      <c r="H46" s="176">
        <f>'実質公債費比率（分子）の構造'!M$48</f>
        <v>338</v>
      </c>
      <c r="I46" s="176"/>
      <c r="J46" s="176"/>
      <c r="K46" s="176">
        <f>'実質公債費比率（分子）の構造'!N$48</f>
        <v>288</v>
      </c>
      <c r="L46" s="176"/>
      <c r="M46" s="176"/>
      <c r="N46" s="176">
        <f>'実質公債費比率（分子）の構造'!O$48</f>
        <v>285</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2651</v>
      </c>
      <c r="C49" s="176"/>
      <c r="D49" s="176"/>
      <c r="E49" s="176">
        <f>'実質公債費比率（分子）の構造'!L$45</f>
        <v>2613</v>
      </c>
      <c r="F49" s="176"/>
      <c r="G49" s="176"/>
      <c r="H49" s="176">
        <f>'実質公債費比率（分子）の構造'!M$45</f>
        <v>2695</v>
      </c>
      <c r="I49" s="176"/>
      <c r="J49" s="176"/>
      <c r="K49" s="176">
        <f>'実質公債費比率（分子）の構造'!N$45</f>
        <v>2803</v>
      </c>
      <c r="L49" s="176"/>
      <c r="M49" s="176"/>
      <c r="N49" s="176">
        <f>'実質公債費比率（分子）の構造'!O$45</f>
        <v>2772</v>
      </c>
      <c r="O49" s="176"/>
      <c r="P49" s="176"/>
    </row>
    <row r="50" spans="1:16" x14ac:dyDescent="0.2">
      <c r="A50" s="176" t="s">
        <v>75</v>
      </c>
      <c r="B50" s="176" t="e">
        <f>NA()</f>
        <v>#N/A</v>
      </c>
      <c r="C50" s="176">
        <f>IF(ISNUMBER('実質公債費比率（分子）の構造'!K$53),'実質公債費比率（分子）の構造'!K$53,NA())</f>
        <v>395</v>
      </c>
      <c r="D50" s="176" t="e">
        <f>NA()</f>
        <v>#N/A</v>
      </c>
      <c r="E50" s="176" t="e">
        <f>NA()</f>
        <v>#N/A</v>
      </c>
      <c r="F50" s="176">
        <f>IF(ISNUMBER('実質公債費比率（分子）の構造'!L$53),'実質公債費比率（分子）の構造'!L$53,NA())</f>
        <v>433</v>
      </c>
      <c r="G50" s="176" t="e">
        <f>NA()</f>
        <v>#N/A</v>
      </c>
      <c r="H50" s="176" t="e">
        <f>NA()</f>
        <v>#N/A</v>
      </c>
      <c r="I50" s="176">
        <f>IF(ISNUMBER('実質公債費比率（分子）の構造'!M$53),'実質公債費比率（分子）の構造'!M$53,NA())</f>
        <v>441</v>
      </c>
      <c r="J50" s="176" t="e">
        <f>NA()</f>
        <v>#N/A</v>
      </c>
      <c r="K50" s="176" t="e">
        <f>NA()</f>
        <v>#N/A</v>
      </c>
      <c r="L50" s="176">
        <f>IF(ISNUMBER('実質公債費比率（分子）の構造'!N$53),'実質公債費比率（分子）の構造'!N$53,NA())</f>
        <v>589</v>
      </c>
      <c r="M50" s="176" t="e">
        <f>NA()</f>
        <v>#N/A</v>
      </c>
      <c r="N50" s="176" t="e">
        <f>NA()</f>
        <v>#N/A</v>
      </c>
      <c r="O50" s="176">
        <f>IF(ISNUMBER('実質公債費比率（分子）の構造'!O$53),'実質公債費比率（分子）の構造'!O$53,NA())</f>
        <v>497</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24069</v>
      </c>
      <c r="E56" s="175"/>
      <c r="F56" s="175"/>
      <c r="G56" s="175">
        <f>'将来負担比率（分子）の構造'!J$52</f>
        <v>23916</v>
      </c>
      <c r="H56" s="175"/>
      <c r="I56" s="175"/>
      <c r="J56" s="175">
        <f>'将来負担比率（分子）の構造'!K$52</f>
        <v>24088</v>
      </c>
      <c r="K56" s="175"/>
      <c r="L56" s="175"/>
      <c r="M56" s="175">
        <f>'将来負担比率（分子）の構造'!L$52</f>
        <v>24271</v>
      </c>
      <c r="N56" s="175"/>
      <c r="O56" s="175"/>
      <c r="P56" s="175">
        <f>'将来負担比率（分子）の構造'!M$52</f>
        <v>23672</v>
      </c>
    </row>
    <row r="57" spans="1:16" x14ac:dyDescent="0.2">
      <c r="A57" s="175" t="s">
        <v>44</v>
      </c>
      <c r="B57" s="175"/>
      <c r="C57" s="175"/>
      <c r="D57" s="175">
        <f>'将来負担比率（分子）の構造'!I$51</f>
        <v>4987</v>
      </c>
      <c r="E57" s="175"/>
      <c r="F57" s="175"/>
      <c r="G57" s="175">
        <f>'将来負担比率（分子）の構造'!J$51</f>
        <v>5453</v>
      </c>
      <c r="H57" s="175"/>
      <c r="I57" s="175"/>
      <c r="J57" s="175">
        <f>'将来負担比率（分子）の構造'!K$51</f>
        <v>5533</v>
      </c>
      <c r="K57" s="175"/>
      <c r="L57" s="175"/>
      <c r="M57" s="175">
        <f>'将来負担比率（分子）の構造'!L$51</f>
        <v>5711</v>
      </c>
      <c r="N57" s="175"/>
      <c r="O57" s="175"/>
      <c r="P57" s="175">
        <f>'将来負担比率（分子）の構造'!M$51</f>
        <v>7227</v>
      </c>
    </row>
    <row r="58" spans="1:16" x14ac:dyDescent="0.2">
      <c r="A58" s="175" t="s">
        <v>43</v>
      </c>
      <c r="B58" s="175"/>
      <c r="C58" s="175"/>
      <c r="D58" s="175">
        <f>'将来負担比率（分子）の構造'!I$50</f>
        <v>6412</v>
      </c>
      <c r="E58" s="175"/>
      <c r="F58" s="175"/>
      <c r="G58" s="175">
        <f>'将来負担比率（分子）の構造'!J$50</f>
        <v>7333</v>
      </c>
      <c r="H58" s="175"/>
      <c r="I58" s="175"/>
      <c r="J58" s="175">
        <f>'将来負担比率（分子）の構造'!K$50</f>
        <v>7530</v>
      </c>
      <c r="K58" s="175"/>
      <c r="L58" s="175"/>
      <c r="M58" s="175">
        <f>'将来負担比率（分子）の構造'!L$50</f>
        <v>8307</v>
      </c>
      <c r="N58" s="175"/>
      <c r="O58" s="175"/>
      <c r="P58" s="175">
        <f>'将来負担比率（分子）の構造'!M$50</f>
        <v>10182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3514</v>
      </c>
      <c r="C62" s="175"/>
      <c r="D62" s="175"/>
      <c r="E62" s="175">
        <f>'将来負担比率（分子）の構造'!J$45</f>
        <v>3312</v>
      </c>
      <c r="F62" s="175"/>
      <c r="G62" s="175"/>
      <c r="H62" s="175">
        <f>'将来負担比率（分子）の構造'!K$45</f>
        <v>3130</v>
      </c>
      <c r="I62" s="175"/>
      <c r="J62" s="175"/>
      <c r="K62" s="175">
        <f>'将来負担比率（分子）の構造'!L$45</f>
        <v>3079</v>
      </c>
      <c r="L62" s="175"/>
      <c r="M62" s="175"/>
      <c r="N62" s="175">
        <f>'将来負担比率（分子）の構造'!M$45</f>
        <v>3098</v>
      </c>
      <c r="O62" s="175"/>
      <c r="P62" s="175"/>
    </row>
    <row r="63" spans="1:16" x14ac:dyDescent="0.2">
      <c r="A63" s="175" t="s">
        <v>36</v>
      </c>
      <c r="B63" s="175">
        <f>'将来負担比率（分子）の構造'!I$44</f>
        <v>1590</v>
      </c>
      <c r="C63" s="175"/>
      <c r="D63" s="175"/>
      <c r="E63" s="175">
        <f>'将来負担比率（分子）の構造'!J$44</f>
        <v>1548</v>
      </c>
      <c r="F63" s="175"/>
      <c r="G63" s="175"/>
      <c r="H63" s="175">
        <f>'将来負担比率（分子）の構造'!K$44</f>
        <v>1600</v>
      </c>
      <c r="I63" s="175"/>
      <c r="J63" s="175"/>
      <c r="K63" s="175">
        <f>'将来負担比率（分子）の構造'!L$44</f>
        <v>1849</v>
      </c>
      <c r="L63" s="175"/>
      <c r="M63" s="175"/>
      <c r="N63" s="175">
        <f>'将来負担比率（分子）の構造'!M$44</f>
        <v>2296</v>
      </c>
      <c r="O63" s="175"/>
      <c r="P63" s="175"/>
    </row>
    <row r="64" spans="1:16" x14ac:dyDescent="0.2">
      <c r="A64" s="175" t="s">
        <v>35</v>
      </c>
      <c r="B64" s="175">
        <f>'将来負担比率（分子）の構造'!I$43</f>
        <v>3534</v>
      </c>
      <c r="C64" s="175"/>
      <c r="D64" s="175"/>
      <c r="E64" s="175">
        <f>'将来負担比率（分子）の構造'!J$43</f>
        <v>3226</v>
      </c>
      <c r="F64" s="175"/>
      <c r="G64" s="175"/>
      <c r="H64" s="175">
        <f>'将来負担比率（分子）の構造'!K$43</f>
        <v>2991</v>
      </c>
      <c r="I64" s="175"/>
      <c r="J64" s="175"/>
      <c r="K64" s="175">
        <f>'将来負担比率（分子）の構造'!L$43</f>
        <v>2851</v>
      </c>
      <c r="L64" s="175"/>
      <c r="M64" s="175"/>
      <c r="N64" s="175">
        <f>'将来負担比率（分子）の構造'!M$43</f>
        <v>2809</v>
      </c>
      <c r="O64" s="175"/>
      <c r="P64" s="175"/>
    </row>
    <row r="65" spans="1:16" x14ac:dyDescent="0.2">
      <c r="A65" s="175" t="s">
        <v>34</v>
      </c>
      <c r="B65" s="175">
        <f>'将来負担比率（分子）の構造'!I$42</f>
        <v>118</v>
      </c>
      <c r="C65" s="175"/>
      <c r="D65" s="175"/>
      <c r="E65" s="175">
        <f>'将来負担比率（分子）の構造'!J$42</f>
        <v>88</v>
      </c>
      <c r="F65" s="175"/>
      <c r="G65" s="175"/>
      <c r="H65" s="175">
        <f>'将来負担比率（分子）の構造'!K$42</f>
        <v>59</v>
      </c>
      <c r="I65" s="175"/>
      <c r="J65" s="175"/>
      <c r="K65" s="175">
        <f>'将来負担比率（分子）の構造'!L$42</f>
        <v>29</v>
      </c>
      <c r="L65" s="175"/>
      <c r="M65" s="175"/>
      <c r="N65" s="175" t="str">
        <f>'将来負担比率（分子）の構造'!M$42</f>
        <v>-</v>
      </c>
      <c r="O65" s="175"/>
      <c r="P65" s="175"/>
    </row>
    <row r="66" spans="1:16" x14ac:dyDescent="0.2">
      <c r="A66" s="175" t="s">
        <v>33</v>
      </c>
      <c r="B66" s="175">
        <f>'将来負担比率（分子）の構造'!I$41</f>
        <v>23282</v>
      </c>
      <c r="C66" s="175"/>
      <c r="D66" s="175"/>
      <c r="E66" s="175">
        <f>'将来負担比率（分子）の構造'!J$41</f>
        <v>23679</v>
      </c>
      <c r="F66" s="175"/>
      <c r="G66" s="175"/>
      <c r="H66" s="175">
        <f>'将来負担比率（分子）の構造'!K$41</f>
        <v>24474</v>
      </c>
      <c r="I66" s="175"/>
      <c r="J66" s="175"/>
      <c r="K66" s="175">
        <f>'将来負担比率（分子）の構造'!L$41</f>
        <v>24320</v>
      </c>
      <c r="L66" s="175"/>
      <c r="M66" s="175"/>
      <c r="N66" s="175">
        <f>'将来負担比率（分子）の構造'!M$41</f>
        <v>24766</v>
      </c>
      <c r="O66" s="175"/>
      <c r="P66" s="175"/>
    </row>
    <row r="67" spans="1:16" x14ac:dyDescent="0.2">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4129</v>
      </c>
      <c r="C72" s="179">
        <f>基金残高に係る経年分析!G55</f>
        <v>4472</v>
      </c>
      <c r="D72" s="179">
        <f>基金残高に係る経年分析!H55</f>
        <v>5219</v>
      </c>
    </row>
    <row r="73" spans="1:16" x14ac:dyDescent="0.2">
      <c r="A73" s="178" t="s">
        <v>82</v>
      </c>
      <c r="B73" s="179" t="str">
        <f>基金残高に係る経年分析!F56</f>
        <v>-</v>
      </c>
      <c r="C73" s="179" t="str">
        <f>基金残高に係る経年分析!G56</f>
        <v>-</v>
      </c>
      <c r="D73" s="179" t="str">
        <f>基金残高に係る経年分析!H56</f>
        <v>-</v>
      </c>
    </row>
    <row r="74" spans="1:16" x14ac:dyDescent="0.2">
      <c r="A74" s="178" t="s">
        <v>83</v>
      </c>
      <c r="B74" s="179">
        <f>基金残高に係る経年分析!F57</f>
        <v>2639</v>
      </c>
      <c r="C74" s="179">
        <f>基金残高に係る経年分析!G57</f>
        <v>3011</v>
      </c>
      <c r="D74" s="179">
        <f>基金残高に係る経年分析!H57</f>
        <v>4073</v>
      </c>
    </row>
  </sheetData>
  <sheetProtection algorithmName="SHA-512" hashValue="upztIZyrEFtLJQfmNRSgZqmSAw2z6lwnfK6sp7nPL79545D8VQ836AcHhG6i/q0KsYjAXdGk9q7gzBLG21z7PA==" saltValue="K6m1A460tfVklxUvGFp7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16203430</v>
      </c>
      <c r="S5" s="677"/>
      <c r="T5" s="677"/>
      <c r="U5" s="677"/>
      <c r="V5" s="677"/>
      <c r="W5" s="677"/>
      <c r="X5" s="677"/>
      <c r="Y5" s="702"/>
      <c r="Z5" s="715">
        <v>38.799999999999997</v>
      </c>
      <c r="AA5" s="715"/>
      <c r="AB5" s="715"/>
      <c r="AC5" s="715"/>
      <c r="AD5" s="716">
        <v>15120025</v>
      </c>
      <c r="AE5" s="716"/>
      <c r="AF5" s="716"/>
      <c r="AG5" s="716"/>
      <c r="AH5" s="716"/>
      <c r="AI5" s="716"/>
      <c r="AJ5" s="716"/>
      <c r="AK5" s="716"/>
      <c r="AL5" s="703">
        <v>69</v>
      </c>
      <c r="AM5" s="685"/>
      <c r="AN5" s="685"/>
      <c r="AO5" s="704"/>
      <c r="AP5" s="679" t="s">
        <v>233</v>
      </c>
      <c r="AQ5" s="680"/>
      <c r="AR5" s="680"/>
      <c r="AS5" s="680"/>
      <c r="AT5" s="680"/>
      <c r="AU5" s="680"/>
      <c r="AV5" s="680"/>
      <c r="AW5" s="680"/>
      <c r="AX5" s="680"/>
      <c r="AY5" s="680"/>
      <c r="AZ5" s="680"/>
      <c r="BA5" s="680"/>
      <c r="BB5" s="680"/>
      <c r="BC5" s="680"/>
      <c r="BD5" s="680"/>
      <c r="BE5" s="680"/>
      <c r="BF5" s="681"/>
      <c r="BG5" s="621">
        <v>15120025</v>
      </c>
      <c r="BH5" s="622"/>
      <c r="BI5" s="622"/>
      <c r="BJ5" s="622"/>
      <c r="BK5" s="622"/>
      <c r="BL5" s="622"/>
      <c r="BM5" s="622"/>
      <c r="BN5" s="623"/>
      <c r="BO5" s="659">
        <v>93.3</v>
      </c>
      <c r="BP5" s="659"/>
      <c r="BQ5" s="659"/>
      <c r="BR5" s="659"/>
      <c r="BS5" s="660">
        <v>60395</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205678</v>
      </c>
      <c r="S6" s="622"/>
      <c r="T6" s="622"/>
      <c r="U6" s="622"/>
      <c r="V6" s="622"/>
      <c r="W6" s="622"/>
      <c r="X6" s="622"/>
      <c r="Y6" s="623"/>
      <c r="Z6" s="659">
        <v>0.5</v>
      </c>
      <c r="AA6" s="659"/>
      <c r="AB6" s="659"/>
      <c r="AC6" s="659"/>
      <c r="AD6" s="660">
        <v>205678</v>
      </c>
      <c r="AE6" s="660"/>
      <c r="AF6" s="660"/>
      <c r="AG6" s="660"/>
      <c r="AH6" s="660"/>
      <c r="AI6" s="660"/>
      <c r="AJ6" s="660"/>
      <c r="AK6" s="660"/>
      <c r="AL6" s="624">
        <v>0.9</v>
      </c>
      <c r="AM6" s="625"/>
      <c r="AN6" s="625"/>
      <c r="AO6" s="661"/>
      <c r="AP6" s="618" t="s">
        <v>238</v>
      </c>
      <c r="AQ6" s="619"/>
      <c r="AR6" s="619"/>
      <c r="AS6" s="619"/>
      <c r="AT6" s="619"/>
      <c r="AU6" s="619"/>
      <c r="AV6" s="619"/>
      <c r="AW6" s="619"/>
      <c r="AX6" s="619"/>
      <c r="AY6" s="619"/>
      <c r="AZ6" s="619"/>
      <c r="BA6" s="619"/>
      <c r="BB6" s="619"/>
      <c r="BC6" s="619"/>
      <c r="BD6" s="619"/>
      <c r="BE6" s="619"/>
      <c r="BF6" s="620"/>
      <c r="BG6" s="621">
        <v>15120025</v>
      </c>
      <c r="BH6" s="622"/>
      <c r="BI6" s="622"/>
      <c r="BJ6" s="622"/>
      <c r="BK6" s="622"/>
      <c r="BL6" s="622"/>
      <c r="BM6" s="622"/>
      <c r="BN6" s="623"/>
      <c r="BO6" s="659">
        <v>93.3</v>
      </c>
      <c r="BP6" s="659"/>
      <c r="BQ6" s="659"/>
      <c r="BR6" s="659"/>
      <c r="BS6" s="660">
        <v>60395</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230984</v>
      </c>
      <c r="CS6" s="622"/>
      <c r="CT6" s="622"/>
      <c r="CU6" s="622"/>
      <c r="CV6" s="622"/>
      <c r="CW6" s="622"/>
      <c r="CX6" s="622"/>
      <c r="CY6" s="623"/>
      <c r="CZ6" s="703">
        <v>0.6</v>
      </c>
      <c r="DA6" s="685"/>
      <c r="DB6" s="685"/>
      <c r="DC6" s="705"/>
      <c r="DD6" s="627" t="s">
        <v>140</v>
      </c>
      <c r="DE6" s="622"/>
      <c r="DF6" s="622"/>
      <c r="DG6" s="622"/>
      <c r="DH6" s="622"/>
      <c r="DI6" s="622"/>
      <c r="DJ6" s="622"/>
      <c r="DK6" s="622"/>
      <c r="DL6" s="622"/>
      <c r="DM6" s="622"/>
      <c r="DN6" s="622"/>
      <c r="DO6" s="622"/>
      <c r="DP6" s="623"/>
      <c r="DQ6" s="627">
        <v>230951</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6921</v>
      </c>
      <c r="S7" s="622"/>
      <c r="T7" s="622"/>
      <c r="U7" s="622"/>
      <c r="V7" s="622"/>
      <c r="W7" s="622"/>
      <c r="X7" s="622"/>
      <c r="Y7" s="623"/>
      <c r="Z7" s="659">
        <v>0</v>
      </c>
      <c r="AA7" s="659"/>
      <c r="AB7" s="659"/>
      <c r="AC7" s="659"/>
      <c r="AD7" s="660">
        <v>6921</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8091750</v>
      </c>
      <c r="BH7" s="622"/>
      <c r="BI7" s="622"/>
      <c r="BJ7" s="622"/>
      <c r="BK7" s="622"/>
      <c r="BL7" s="622"/>
      <c r="BM7" s="622"/>
      <c r="BN7" s="623"/>
      <c r="BO7" s="659">
        <v>49.9</v>
      </c>
      <c r="BP7" s="659"/>
      <c r="BQ7" s="659"/>
      <c r="BR7" s="659"/>
      <c r="BS7" s="660">
        <v>60395</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4773962</v>
      </c>
      <c r="CS7" s="622"/>
      <c r="CT7" s="622"/>
      <c r="CU7" s="622"/>
      <c r="CV7" s="622"/>
      <c r="CW7" s="622"/>
      <c r="CX7" s="622"/>
      <c r="CY7" s="623"/>
      <c r="CZ7" s="659">
        <v>11.8</v>
      </c>
      <c r="DA7" s="659"/>
      <c r="DB7" s="659"/>
      <c r="DC7" s="659"/>
      <c r="DD7" s="627">
        <v>164681</v>
      </c>
      <c r="DE7" s="622"/>
      <c r="DF7" s="622"/>
      <c r="DG7" s="622"/>
      <c r="DH7" s="622"/>
      <c r="DI7" s="622"/>
      <c r="DJ7" s="622"/>
      <c r="DK7" s="622"/>
      <c r="DL7" s="622"/>
      <c r="DM7" s="622"/>
      <c r="DN7" s="622"/>
      <c r="DO7" s="622"/>
      <c r="DP7" s="623"/>
      <c r="DQ7" s="627">
        <v>4020920</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100167</v>
      </c>
      <c r="S8" s="622"/>
      <c r="T8" s="622"/>
      <c r="U8" s="622"/>
      <c r="V8" s="622"/>
      <c r="W8" s="622"/>
      <c r="X8" s="622"/>
      <c r="Y8" s="623"/>
      <c r="Z8" s="659">
        <v>0.2</v>
      </c>
      <c r="AA8" s="659"/>
      <c r="AB8" s="659"/>
      <c r="AC8" s="659"/>
      <c r="AD8" s="660">
        <v>100167</v>
      </c>
      <c r="AE8" s="660"/>
      <c r="AF8" s="660"/>
      <c r="AG8" s="660"/>
      <c r="AH8" s="660"/>
      <c r="AI8" s="660"/>
      <c r="AJ8" s="660"/>
      <c r="AK8" s="660"/>
      <c r="AL8" s="624">
        <v>0.5</v>
      </c>
      <c r="AM8" s="625"/>
      <c r="AN8" s="625"/>
      <c r="AO8" s="661"/>
      <c r="AP8" s="618" t="s">
        <v>244</v>
      </c>
      <c r="AQ8" s="619"/>
      <c r="AR8" s="619"/>
      <c r="AS8" s="619"/>
      <c r="AT8" s="619"/>
      <c r="AU8" s="619"/>
      <c r="AV8" s="619"/>
      <c r="AW8" s="619"/>
      <c r="AX8" s="619"/>
      <c r="AY8" s="619"/>
      <c r="AZ8" s="619"/>
      <c r="BA8" s="619"/>
      <c r="BB8" s="619"/>
      <c r="BC8" s="619"/>
      <c r="BD8" s="619"/>
      <c r="BE8" s="619"/>
      <c r="BF8" s="620"/>
      <c r="BG8" s="621">
        <v>210384</v>
      </c>
      <c r="BH8" s="622"/>
      <c r="BI8" s="622"/>
      <c r="BJ8" s="622"/>
      <c r="BK8" s="622"/>
      <c r="BL8" s="622"/>
      <c r="BM8" s="622"/>
      <c r="BN8" s="623"/>
      <c r="BO8" s="659">
        <v>1.3</v>
      </c>
      <c r="BP8" s="659"/>
      <c r="BQ8" s="659"/>
      <c r="BR8" s="659"/>
      <c r="BS8" s="660" t="s">
        <v>140</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18866303</v>
      </c>
      <c r="CS8" s="622"/>
      <c r="CT8" s="622"/>
      <c r="CU8" s="622"/>
      <c r="CV8" s="622"/>
      <c r="CW8" s="622"/>
      <c r="CX8" s="622"/>
      <c r="CY8" s="623"/>
      <c r="CZ8" s="659">
        <v>46.5</v>
      </c>
      <c r="DA8" s="659"/>
      <c r="DB8" s="659"/>
      <c r="DC8" s="659"/>
      <c r="DD8" s="627">
        <v>325711</v>
      </c>
      <c r="DE8" s="622"/>
      <c r="DF8" s="622"/>
      <c r="DG8" s="622"/>
      <c r="DH8" s="622"/>
      <c r="DI8" s="622"/>
      <c r="DJ8" s="622"/>
      <c r="DK8" s="622"/>
      <c r="DL8" s="622"/>
      <c r="DM8" s="622"/>
      <c r="DN8" s="622"/>
      <c r="DO8" s="622"/>
      <c r="DP8" s="623"/>
      <c r="DQ8" s="627">
        <v>8530039</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78174</v>
      </c>
      <c r="S9" s="622"/>
      <c r="T9" s="622"/>
      <c r="U9" s="622"/>
      <c r="V9" s="622"/>
      <c r="W9" s="622"/>
      <c r="X9" s="622"/>
      <c r="Y9" s="623"/>
      <c r="Z9" s="659">
        <v>0.2</v>
      </c>
      <c r="AA9" s="659"/>
      <c r="AB9" s="659"/>
      <c r="AC9" s="659"/>
      <c r="AD9" s="660">
        <v>78174</v>
      </c>
      <c r="AE9" s="660"/>
      <c r="AF9" s="660"/>
      <c r="AG9" s="660"/>
      <c r="AH9" s="660"/>
      <c r="AI9" s="660"/>
      <c r="AJ9" s="660"/>
      <c r="AK9" s="660"/>
      <c r="AL9" s="624">
        <v>0.4</v>
      </c>
      <c r="AM9" s="625"/>
      <c r="AN9" s="625"/>
      <c r="AO9" s="661"/>
      <c r="AP9" s="618" t="s">
        <v>247</v>
      </c>
      <c r="AQ9" s="619"/>
      <c r="AR9" s="619"/>
      <c r="AS9" s="619"/>
      <c r="AT9" s="619"/>
      <c r="AU9" s="619"/>
      <c r="AV9" s="619"/>
      <c r="AW9" s="619"/>
      <c r="AX9" s="619"/>
      <c r="AY9" s="619"/>
      <c r="AZ9" s="619"/>
      <c r="BA9" s="619"/>
      <c r="BB9" s="619"/>
      <c r="BC9" s="619"/>
      <c r="BD9" s="619"/>
      <c r="BE9" s="619"/>
      <c r="BF9" s="620"/>
      <c r="BG9" s="621">
        <v>7303930</v>
      </c>
      <c r="BH9" s="622"/>
      <c r="BI9" s="622"/>
      <c r="BJ9" s="622"/>
      <c r="BK9" s="622"/>
      <c r="BL9" s="622"/>
      <c r="BM9" s="622"/>
      <c r="BN9" s="623"/>
      <c r="BO9" s="659">
        <v>45.1</v>
      </c>
      <c r="BP9" s="659"/>
      <c r="BQ9" s="659"/>
      <c r="BR9" s="659"/>
      <c r="BS9" s="660" t="s">
        <v>248</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3002798</v>
      </c>
      <c r="CS9" s="622"/>
      <c r="CT9" s="622"/>
      <c r="CU9" s="622"/>
      <c r="CV9" s="622"/>
      <c r="CW9" s="622"/>
      <c r="CX9" s="622"/>
      <c r="CY9" s="623"/>
      <c r="CZ9" s="659">
        <v>7.4</v>
      </c>
      <c r="DA9" s="659"/>
      <c r="DB9" s="659"/>
      <c r="DC9" s="659"/>
      <c r="DD9" s="627">
        <v>15422</v>
      </c>
      <c r="DE9" s="622"/>
      <c r="DF9" s="622"/>
      <c r="DG9" s="622"/>
      <c r="DH9" s="622"/>
      <c r="DI9" s="622"/>
      <c r="DJ9" s="622"/>
      <c r="DK9" s="622"/>
      <c r="DL9" s="622"/>
      <c r="DM9" s="622"/>
      <c r="DN9" s="622"/>
      <c r="DO9" s="622"/>
      <c r="DP9" s="623"/>
      <c r="DQ9" s="627">
        <v>2498294</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140</v>
      </c>
      <c r="AA10" s="659"/>
      <c r="AB10" s="659"/>
      <c r="AC10" s="659"/>
      <c r="AD10" s="660" t="s">
        <v>248</v>
      </c>
      <c r="AE10" s="660"/>
      <c r="AF10" s="660"/>
      <c r="AG10" s="660"/>
      <c r="AH10" s="660"/>
      <c r="AI10" s="660"/>
      <c r="AJ10" s="660"/>
      <c r="AK10" s="660"/>
      <c r="AL10" s="624" t="s">
        <v>248</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255307</v>
      </c>
      <c r="BH10" s="622"/>
      <c r="BI10" s="622"/>
      <c r="BJ10" s="622"/>
      <c r="BK10" s="622"/>
      <c r="BL10" s="622"/>
      <c r="BM10" s="622"/>
      <c r="BN10" s="623"/>
      <c r="BO10" s="659">
        <v>1.6</v>
      </c>
      <c r="BP10" s="659"/>
      <c r="BQ10" s="659"/>
      <c r="BR10" s="659"/>
      <c r="BS10" s="660" t="s">
        <v>248</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10935</v>
      </c>
      <c r="CS10" s="622"/>
      <c r="CT10" s="622"/>
      <c r="CU10" s="622"/>
      <c r="CV10" s="622"/>
      <c r="CW10" s="622"/>
      <c r="CX10" s="622"/>
      <c r="CY10" s="623"/>
      <c r="CZ10" s="659">
        <v>0</v>
      </c>
      <c r="DA10" s="659"/>
      <c r="DB10" s="659"/>
      <c r="DC10" s="659"/>
      <c r="DD10" s="627">
        <v>519</v>
      </c>
      <c r="DE10" s="622"/>
      <c r="DF10" s="622"/>
      <c r="DG10" s="622"/>
      <c r="DH10" s="622"/>
      <c r="DI10" s="622"/>
      <c r="DJ10" s="622"/>
      <c r="DK10" s="622"/>
      <c r="DL10" s="622"/>
      <c r="DM10" s="622"/>
      <c r="DN10" s="622"/>
      <c r="DO10" s="622"/>
      <c r="DP10" s="623"/>
      <c r="DQ10" s="627">
        <v>10284</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2327933</v>
      </c>
      <c r="S11" s="622"/>
      <c r="T11" s="622"/>
      <c r="U11" s="622"/>
      <c r="V11" s="622"/>
      <c r="W11" s="622"/>
      <c r="X11" s="622"/>
      <c r="Y11" s="623"/>
      <c r="Z11" s="624">
        <v>5.6</v>
      </c>
      <c r="AA11" s="625"/>
      <c r="AB11" s="625"/>
      <c r="AC11" s="626"/>
      <c r="AD11" s="627">
        <v>2327933</v>
      </c>
      <c r="AE11" s="622"/>
      <c r="AF11" s="622"/>
      <c r="AG11" s="622"/>
      <c r="AH11" s="622"/>
      <c r="AI11" s="622"/>
      <c r="AJ11" s="622"/>
      <c r="AK11" s="623"/>
      <c r="AL11" s="624">
        <v>10.6</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322129</v>
      </c>
      <c r="BH11" s="622"/>
      <c r="BI11" s="622"/>
      <c r="BJ11" s="622"/>
      <c r="BK11" s="622"/>
      <c r="BL11" s="622"/>
      <c r="BM11" s="622"/>
      <c r="BN11" s="623"/>
      <c r="BO11" s="659">
        <v>2</v>
      </c>
      <c r="BP11" s="659"/>
      <c r="BQ11" s="659"/>
      <c r="BR11" s="659"/>
      <c r="BS11" s="660">
        <v>60395</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143938</v>
      </c>
      <c r="CS11" s="622"/>
      <c r="CT11" s="622"/>
      <c r="CU11" s="622"/>
      <c r="CV11" s="622"/>
      <c r="CW11" s="622"/>
      <c r="CX11" s="622"/>
      <c r="CY11" s="623"/>
      <c r="CZ11" s="659">
        <v>0.4</v>
      </c>
      <c r="DA11" s="659"/>
      <c r="DB11" s="659"/>
      <c r="DC11" s="659"/>
      <c r="DD11" s="627">
        <v>9581</v>
      </c>
      <c r="DE11" s="622"/>
      <c r="DF11" s="622"/>
      <c r="DG11" s="622"/>
      <c r="DH11" s="622"/>
      <c r="DI11" s="622"/>
      <c r="DJ11" s="622"/>
      <c r="DK11" s="622"/>
      <c r="DL11" s="622"/>
      <c r="DM11" s="622"/>
      <c r="DN11" s="622"/>
      <c r="DO11" s="622"/>
      <c r="DP11" s="623"/>
      <c r="DQ11" s="627">
        <v>124445</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2289</v>
      </c>
      <c r="S12" s="622"/>
      <c r="T12" s="622"/>
      <c r="U12" s="622"/>
      <c r="V12" s="622"/>
      <c r="W12" s="622"/>
      <c r="X12" s="622"/>
      <c r="Y12" s="623"/>
      <c r="Z12" s="659">
        <v>0</v>
      </c>
      <c r="AA12" s="659"/>
      <c r="AB12" s="659"/>
      <c r="AC12" s="659"/>
      <c r="AD12" s="660">
        <v>2289</v>
      </c>
      <c r="AE12" s="660"/>
      <c r="AF12" s="660"/>
      <c r="AG12" s="660"/>
      <c r="AH12" s="660"/>
      <c r="AI12" s="660"/>
      <c r="AJ12" s="660"/>
      <c r="AK12" s="660"/>
      <c r="AL12" s="624">
        <v>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6039250</v>
      </c>
      <c r="BH12" s="622"/>
      <c r="BI12" s="622"/>
      <c r="BJ12" s="622"/>
      <c r="BK12" s="622"/>
      <c r="BL12" s="622"/>
      <c r="BM12" s="622"/>
      <c r="BN12" s="623"/>
      <c r="BO12" s="659">
        <v>37.299999999999997</v>
      </c>
      <c r="BP12" s="659"/>
      <c r="BQ12" s="659"/>
      <c r="BR12" s="659"/>
      <c r="BS12" s="660" t="s">
        <v>140</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186640</v>
      </c>
      <c r="CS12" s="622"/>
      <c r="CT12" s="622"/>
      <c r="CU12" s="622"/>
      <c r="CV12" s="622"/>
      <c r="CW12" s="622"/>
      <c r="CX12" s="622"/>
      <c r="CY12" s="623"/>
      <c r="CZ12" s="659">
        <v>0.5</v>
      </c>
      <c r="DA12" s="659"/>
      <c r="DB12" s="659"/>
      <c r="DC12" s="659"/>
      <c r="DD12" s="627">
        <v>12751</v>
      </c>
      <c r="DE12" s="622"/>
      <c r="DF12" s="622"/>
      <c r="DG12" s="622"/>
      <c r="DH12" s="622"/>
      <c r="DI12" s="622"/>
      <c r="DJ12" s="622"/>
      <c r="DK12" s="622"/>
      <c r="DL12" s="622"/>
      <c r="DM12" s="622"/>
      <c r="DN12" s="622"/>
      <c r="DO12" s="622"/>
      <c r="DP12" s="623"/>
      <c r="DQ12" s="627">
        <v>170093</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140</v>
      </c>
      <c r="AA13" s="659"/>
      <c r="AB13" s="659"/>
      <c r="AC13" s="659"/>
      <c r="AD13" s="660" t="s">
        <v>140</v>
      </c>
      <c r="AE13" s="660"/>
      <c r="AF13" s="660"/>
      <c r="AG13" s="660"/>
      <c r="AH13" s="660"/>
      <c r="AI13" s="660"/>
      <c r="AJ13" s="660"/>
      <c r="AK13" s="660"/>
      <c r="AL13" s="624" t="s">
        <v>248</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6031647</v>
      </c>
      <c r="BH13" s="622"/>
      <c r="BI13" s="622"/>
      <c r="BJ13" s="622"/>
      <c r="BK13" s="622"/>
      <c r="BL13" s="622"/>
      <c r="BM13" s="622"/>
      <c r="BN13" s="623"/>
      <c r="BO13" s="659">
        <v>37.200000000000003</v>
      </c>
      <c r="BP13" s="659"/>
      <c r="BQ13" s="659"/>
      <c r="BR13" s="659"/>
      <c r="BS13" s="660" t="s">
        <v>140</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5283607</v>
      </c>
      <c r="CS13" s="622"/>
      <c r="CT13" s="622"/>
      <c r="CU13" s="622"/>
      <c r="CV13" s="622"/>
      <c r="CW13" s="622"/>
      <c r="CX13" s="622"/>
      <c r="CY13" s="623"/>
      <c r="CZ13" s="659">
        <v>13</v>
      </c>
      <c r="DA13" s="659"/>
      <c r="DB13" s="659"/>
      <c r="DC13" s="659"/>
      <c r="DD13" s="627">
        <v>3373231</v>
      </c>
      <c r="DE13" s="622"/>
      <c r="DF13" s="622"/>
      <c r="DG13" s="622"/>
      <c r="DH13" s="622"/>
      <c r="DI13" s="622"/>
      <c r="DJ13" s="622"/>
      <c r="DK13" s="622"/>
      <c r="DL13" s="622"/>
      <c r="DM13" s="622"/>
      <c r="DN13" s="622"/>
      <c r="DO13" s="622"/>
      <c r="DP13" s="623"/>
      <c r="DQ13" s="627">
        <v>2527238</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519</v>
      </c>
      <c r="S14" s="622"/>
      <c r="T14" s="622"/>
      <c r="U14" s="622"/>
      <c r="V14" s="622"/>
      <c r="W14" s="622"/>
      <c r="X14" s="622"/>
      <c r="Y14" s="623"/>
      <c r="Z14" s="659">
        <v>0</v>
      </c>
      <c r="AA14" s="659"/>
      <c r="AB14" s="659"/>
      <c r="AC14" s="659"/>
      <c r="AD14" s="660">
        <v>519</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161294</v>
      </c>
      <c r="BH14" s="622"/>
      <c r="BI14" s="622"/>
      <c r="BJ14" s="622"/>
      <c r="BK14" s="622"/>
      <c r="BL14" s="622"/>
      <c r="BM14" s="622"/>
      <c r="BN14" s="623"/>
      <c r="BO14" s="659">
        <v>1</v>
      </c>
      <c r="BP14" s="659"/>
      <c r="BQ14" s="659"/>
      <c r="BR14" s="659"/>
      <c r="BS14" s="660" t="s">
        <v>140</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1285333</v>
      </c>
      <c r="CS14" s="622"/>
      <c r="CT14" s="622"/>
      <c r="CU14" s="622"/>
      <c r="CV14" s="622"/>
      <c r="CW14" s="622"/>
      <c r="CX14" s="622"/>
      <c r="CY14" s="623"/>
      <c r="CZ14" s="659">
        <v>3.2</v>
      </c>
      <c r="DA14" s="659"/>
      <c r="DB14" s="659"/>
      <c r="DC14" s="659"/>
      <c r="DD14" s="627">
        <v>5999</v>
      </c>
      <c r="DE14" s="622"/>
      <c r="DF14" s="622"/>
      <c r="DG14" s="622"/>
      <c r="DH14" s="622"/>
      <c r="DI14" s="622"/>
      <c r="DJ14" s="622"/>
      <c r="DK14" s="622"/>
      <c r="DL14" s="622"/>
      <c r="DM14" s="622"/>
      <c r="DN14" s="622"/>
      <c r="DO14" s="622"/>
      <c r="DP14" s="623"/>
      <c r="DQ14" s="627">
        <v>1284408</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140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827731</v>
      </c>
      <c r="BH15" s="622"/>
      <c r="BI15" s="622"/>
      <c r="BJ15" s="622"/>
      <c r="BK15" s="622"/>
      <c r="BL15" s="622"/>
      <c r="BM15" s="622"/>
      <c r="BN15" s="623"/>
      <c r="BO15" s="659">
        <v>5.0999999999999996</v>
      </c>
      <c r="BP15" s="659"/>
      <c r="BQ15" s="659"/>
      <c r="BR15" s="659"/>
      <c r="BS15" s="660" t="s">
        <v>140</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4045036</v>
      </c>
      <c r="CS15" s="622"/>
      <c r="CT15" s="622"/>
      <c r="CU15" s="622"/>
      <c r="CV15" s="622"/>
      <c r="CW15" s="622"/>
      <c r="CX15" s="622"/>
      <c r="CY15" s="623"/>
      <c r="CZ15" s="659">
        <v>10</v>
      </c>
      <c r="DA15" s="659"/>
      <c r="DB15" s="659"/>
      <c r="DC15" s="659"/>
      <c r="DD15" s="627">
        <v>1003167</v>
      </c>
      <c r="DE15" s="622"/>
      <c r="DF15" s="622"/>
      <c r="DG15" s="622"/>
      <c r="DH15" s="622"/>
      <c r="DI15" s="622"/>
      <c r="DJ15" s="622"/>
      <c r="DK15" s="622"/>
      <c r="DL15" s="622"/>
      <c r="DM15" s="622"/>
      <c r="DN15" s="622"/>
      <c r="DO15" s="622"/>
      <c r="DP15" s="623"/>
      <c r="DQ15" s="627">
        <v>2855797</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34253</v>
      </c>
      <c r="S16" s="622"/>
      <c r="T16" s="622"/>
      <c r="U16" s="622"/>
      <c r="V16" s="622"/>
      <c r="W16" s="622"/>
      <c r="X16" s="622"/>
      <c r="Y16" s="623"/>
      <c r="Z16" s="659">
        <v>0.1</v>
      </c>
      <c r="AA16" s="659"/>
      <c r="AB16" s="659"/>
      <c r="AC16" s="659"/>
      <c r="AD16" s="660">
        <v>34253</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59" t="s">
        <v>140</v>
      </c>
      <c r="BP16" s="659"/>
      <c r="BQ16" s="659"/>
      <c r="BR16" s="659"/>
      <c r="BS16" s="660" t="s">
        <v>140</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t="s">
        <v>140</v>
      </c>
      <c r="CS16" s="622"/>
      <c r="CT16" s="622"/>
      <c r="CU16" s="622"/>
      <c r="CV16" s="622"/>
      <c r="CW16" s="622"/>
      <c r="CX16" s="622"/>
      <c r="CY16" s="623"/>
      <c r="CZ16" s="659" t="s">
        <v>248</v>
      </c>
      <c r="DA16" s="659"/>
      <c r="DB16" s="659"/>
      <c r="DC16" s="659"/>
      <c r="DD16" s="627" t="s">
        <v>248</v>
      </c>
      <c r="DE16" s="622"/>
      <c r="DF16" s="622"/>
      <c r="DG16" s="622"/>
      <c r="DH16" s="622"/>
      <c r="DI16" s="622"/>
      <c r="DJ16" s="622"/>
      <c r="DK16" s="622"/>
      <c r="DL16" s="622"/>
      <c r="DM16" s="622"/>
      <c r="DN16" s="622"/>
      <c r="DO16" s="622"/>
      <c r="DP16" s="623"/>
      <c r="DQ16" s="627" t="s">
        <v>248</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101302</v>
      </c>
      <c r="S17" s="622"/>
      <c r="T17" s="622"/>
      <c r="U17" s="622"/>
      <c r="V17" s="622"/>
      <c r="W17" s="622"/>
      <c r="X17" s="622"/>
      <c r="Y17" s="623"/>
      <c r="Z17" s="659">
        <v>0.2</v>
      </c>
      <c r="AA17" s="659"/>
      <c r="AB17" s="659"/>
      <c r="AC17" s="659"/>
      <c r="AD17" s="660">
        <v>101302</v>
      </c>
      <c r="AE17" s="660"/>
      <c r="AF17" s="660"/>
      <c r="AG17" s="660"/>
      <c r="AH17" s="660"/>
      <c r="AI17" s="660"/>
      <c r="AJ17" s="660"/>
      <c r="AK17" s="660"/>
      <c r="AL17" s="624">
        <v>0.5</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140</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2771793</v>
      </c>
      <c r="CS17" s="622"/>
      <c r="CT17" s="622"/>
      <c r="CU17" s="622"/>
      <c r="CV17" s="622"/>
      <c r="CW17" s="622"/>
      <c r="CX17" s="622"/>
      <c r="CY17" s="623"/>
      <c r="CZ17" s="659">
        <v>6.8</v>
      </c>
      <c r="DA17" s="659"/>
      <c r="DB17" s="659"/>
      <c r="DC17" s="659"/>
      <c r="DD17" s="627" t="s">
        <v>248</v>
      </c>
      <c r="DE17" s="622"/>
      <c r="DF17" s="622"/>
      <c r="DG17" s="622"/>
      <c r="DH17" s="622"/>
      <c r="DI17" s="622"/>
      <c r="DJ17" s="622"/>
      <c r="DK17" s="622"/>
      <c r="DL17" s="622"/>
      <c r="DM17" s="622"/>
      <c r="DN17" s="622"/>
      <c r="DO17" s="622"/>
      <c r="DP17" s="623"/>
      <c r="DQ17" s="627">
        <v>2771793</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150069</v>
      </c>
      <c r="S18" s="622"/>
      <c r="T18" s="622"/>
      <c r="U18" s="622"/>
      <c r="V18" s="622"/>
      <c r="W18" s="622"/>
      <c r="X18" s="622"/>
      <c r="Y18" s="623"/>
      <c r="Z18" s="659">
        <v>0.4</v>
      </c>
      <c r="AA18" s="659"/>
      <c r="AB18" s="659"/>
      <c r="AC18" s="659"/>
      <c r="AD18" s="660">
        <v>150069</v>
      </c>
      <c r="AE18" s="660"/>
      <c r="AF18" s="660"/>
      <c r="AG18" s="660"/>
      <c r="AH18" s="660"/>
      <c r="AI18" s="660"/>
      <c r="AJ18" s="660"/>
      <c r="AK18" s="660"/>
      <c r="AL18" s="624">
        <v>0.7</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140</v>
      </c>
      <c r="BP18" s="659"/>
      <c r="BQ18" s="659"/>
      <c r="BR18" s="659"/>
      <c r="BS18" s="660" t="s">
        <v>140</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248</v>
      </c>
      <c r="DA18" s="659"/>
      <c r="DB18" s="659"/>
      <c r="DC18" s="659"/>
      <c r="DD18" s="627" t="s">
        <v>248</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149972</v>
      </c>
      <c r="S19" s="622"/>
      <c r="T19" s="622"/>
      <c r="U19" s="622"/>
      <c r="V19" s="622"/>
      <c r="W19" s="622"/>
      <c r="X19" s="622"/>
      <c r="Y19" s="623"/>
      <c r="Z19" s="659">
        <v>0.4</v>
      </c>
      <c r="AA19" s="659"/>
      <c r="AB19" s="659"/>
      <c r="AC19" s="659"/>
      <c r="AD19" s="660">
        <v>149972</v>
      </c>
      <c r="AE19" s="660"/>
      <c r="AF19" s="660"/>
      <c r="AG19" s="660"/>
      <c r="AH19" s="660"/>
      <c r="AI19" s="660"/>
      <c r="AJ19" s="660"/>
      <c r="AK19" s="660"/>
      <c r="AL19" s="624">
        <v>0.7</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1083405</v>
      </c>
      <c r="BH19" s="622"/>
      <c r="BI19" s="622"/>
      <c r="BJ19" s="622"/>
      <c r="BK19" s="622"/>
      <c r="BL19" s="622"/>
      <c r="BM19" s="622"/>
      <c r="BN19" s="623"/>
      <c r="BO19" s="659">
        <v>6.7</v>
      </c>
      <c r="BP19" s="659"/>
      <c r="BQ19" s="659"/>
      <c r="BR19" s="659"/>
      <c r="BS19" s="660" t="s">
        <v>140</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248</v>
      </c>
      <c r="DE19" s="622"/>
      <c r="DF19" s="622"/>
      <c r="DG19" s="622"/>
      <c r="DH19" s="622"/>
      <c r="DI19" s="622"/>
      <c r="DJ19" s="622"/>
      <c r="DK19" s="622"/>
      <c r="DL19" s="622"/>
      <c r="DM19" s="622"/>
      <c r="DN19" s="622"/>
      <c r="DO19" s="622"/>
      <c r="DP19" s="623"/>
      <c r="DQ19" s="627" t="s">
        <v>248</v>
      </c>
      <c r="DR19" s="622"/>
      <c r="DS19" s="622"/>
      <c r="DT19" s="622"/>
      <c r="DU19" s="622"/>
      <c r="DV19" s="622"/>
      <c r="DW19" s="622"/>
      <c r="DX19" s="622"/>
      <c r="DY19" s="622"/>
      <c r="DZ19" s="622"/>
      <c r="EA19" s="622"/>
      <c r="EB19" s="622"/>
      <c r="EC19" s="658"/>
    </row>
    <row r="20" spans="2:133" ht="11.25" customHeight="1" x14ac:dyDescent="0.2">
      <c r="B20" s="688" t="s">
        <v>280</v>
      </c>
      <c r="C20" s="689"/>
      <c r="D20" s="689"/>
      <c r="E20" s="689"/>
      <c r="F20" s="689"/>
      <c r="G20" s="689"/>
      <c r="H20" s="689"/>
      <c r="I20" s="689"/>
      <c r="J20" s="689"/>
      <c r="K20" s="689"/>
      <c r="L20" s="689"/>
      <c r="M20" s="689"/>
      <c r="N20" s="689"/>
      <c r="O20" s="689"/>
      <c r="P20" s="689"/>
      <c r="Q20" s="690"/>
      <c r="R20" s="621">
        <v>97</v>
      </c>
      <c r="S20" s="622"/>
      <c r="T20" s="622"/>
      <c r="U20" s="622"/>
      <c r="V20" s="622"/>
      <c r="W20" s="622"/>
      <c r="X20" s="622"/>
      <c r="Y20" s="623"/>
      <c r="Z20" s="659">
        <v>0</v>
      </c>
      <c r="AA20" s="659"/>
      <c r="AB20" s="659"/>
      <c r="AC20" s="659"/>
      <c r="AD20" s="660">
        <v>97</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1083405</v>
      </c>
      <c r="BH20" s="622"/>
      <c r="BI20" s="622"/>
      <c r="BJ20" s="622"/>
      <c r="BK20" s="622"/>
      <c r="BL20" s="622"/>
      <c r="BM20" s="622"/>
      <c r="BN20" s="623"/>
      <c r="BO20" s="659">
        <v>6.7</v>
      </c>
      <c r="BP20" s="659"/>
      <c r="BQ20" s="659"/>
      <c r="BR20" s="659"/>
      <c r="BS20" s="660" t="s">
        <v>248</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40601329</v>
      </c>
      <c r="CS20" s="622"/>
      <c r="CT20" s="622"/>
      <c r="CU20" s="622"/>
      <c r="CV20" s="622"/>
      <c r="CW20" s="622"/>
      <c r="CX20" s="622"/>
      <c r="CY20" s="623"/>
      <c r="CZ20" s="659">
        <v>100</v>
      </c>
      <c r="DA20" s="659"/>
      <c r="DB20" s="659"/>
      <c r="DC20" s="659"/>
      <c r="DD20" s="627">
        <v>4911062</v>
      </c>
      <c r="DE20" s="622"/>
      <c r="DF20" s="622"/>
      <c r="DG20" s="622"/>
      <c r="DH20" s="622"/>
      <c r="DI20" s="622"/>
      <c r="DJ20" s="622"/>
      <c r="DK20" s="622"/>
      <c r="DL20" s="622"/>
      <c r="DM20" s="622"/>
      <c r="DN20" s="622"/>
      <c r="DO20" s="622"/>
      <c r="DP20" s="623"/>
      <c r="DQ20" s="627">
        <v>25024262</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3939634</v>
      </c>
      <c r="S21" s="622"/>
      <c r="T21" s="622"/>
      <c r="U21" s="622"/>
      <c r="V21" s="622"/>
      <c r="W21" s="622"/>
      <c r="X21" s="622"/>
      <c r="Y21" s="623"/>
      <c r="Z21" s="659">
        <v>9.4</v>
      </c>
      <c r="AA21" s="659"/>
      <c r="AB21" s="659"/>
      <c r="AC21" s="659"/>
      <c r="AD21" s="660">
        <v>3703796</v>
      </c>
      <c r="AE21" s="660"/>
      <c r="AF21" s="660"/>
      <c r="AG21" s="660"/>
      <c r="AH21" s="660"/>
      <c r="AI21" s="660"/>
      <c r="AJ21" s="660"/>
      <c r="AK21" s="660"/>
      <c r="AL21" s="624">
        <v>16.899999999999999</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t="s">
        <v>140</v>
      </c>
      <c r="BH21" s="622"/>
      <c r="BI21" s="622"/>
      <c r="BJ21" s="622"/>
      <c r="BK21" s="622"/>
      <c r="BL21" s="622"/>
      <c r="BM21" s="622"/>
      <c r="BN21" s="623"/>
      <c r="BO21" s="659" t="s">
        <v>140</v>
      </c>
      <c r="BP21" s="659"/>
      <c r="BQ21" s="659"/>
      <c r="BR21" s="659"/>
      <c r="BS21" s="660" t="s">
        <v>140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3703796</v>
      </c>
      <c r="S22" s="622"/>
      <c r="T22" s="622"/>
      <c r="U22" s="622"/>
      <c r="V22" s="622"/>
      <c r="W22" s="622"/>
      <c r="X22" s="622"/>
      <c r="Y22" s="623"/>
      <c r="Z22" s="659">
        <v>8.9</v>
      </c>
      <c r="AA22" s="659"/>
      <c r="AB22" s="659"/>
      <c r="AC22" s="659"/>
      <c r="AD22" s="660">
        <v>3703796</v>
      </c>
      <c r="AE22" s="660"/>
      <c r="AF22" s="660"/>
      <c r="AG22" s="660"/>
      <c r="AH22" s="660"/>
      <c r="AI22" s="660"/>
      <c r="AJ22" s="660"/>
      <c r="AK22" s="660"/>
      <c r="AL22" s="624">
        <v>16.899999999999999</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140</v>
      </c>
      <c r="BH22" s="622"/>
      <c r="BI22" s="622"/>
      <c r="BJ22" s="622"/>
      <c r="BK22" s="622"/>
      <c r="BL22" s="622"/>
      <c r="BM22" s="622"/>
      <c r="BN22" s="623"/>
      <c r="BO22" s="659" t="s">
        <v>248</v>
      </c>
      <c r="BP22" s="659"/>
      <c r="BQ22" s="659"/>
      <c r="BR22" s="659"/>
      <c r="BS22" s="660" t="s">
        <v>248</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235800</v>
      </c>
      <c r="S23" s="622"/>
      <c r="T23" s="622"/>
      <c r="U23" s="622"/>
      <c r="V23" s="622"/>
      <c r="W23" s="622"/>
      <c r="X23" s="622"/>
      <c r="Y23" s="623"/>
      <c r="Z23" s="659">
        <v>0.6</v>
      </c>
      <c r="AA23" s="659"/>
      <c r="AB23" s="659"/>
      <c r="AC23" s="659"/>
      <c r="AD23" s="660" t="s">
        <v>248</v>
      </c>
      <c r="AE23" s="660"/>
      <c r="AF23" s="660"/>
      <c r="AG23" s="660"/>
      <c r="AH23" s="660"/>
      <c r="AI23" s="660"/>
      <c r="AJ23" s="660"/>
      <c r="AK23" s="660"/>
      <c r="AL23" s="624" t="s">
        <v>140</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v>1083405</v>
      </c>
      <c r="BH23" s="622"/>
      <c r="BI23" s="622"/>
      <c r="BJ23" s="622"/>
      <c r="BK23" s="622"/>
      <c r="BL23" s="622"/>
      <c r="BM23" s="622"/>
      <c r="BN23" s="623"/>
      <c r="BO23" s="659">
        <v>6.7</v>
      </c>
      <c r="BP23" s="659"/>
      <c r="BQ23" s="659"/>
      <c r="BR23" s="659"/>
      <c r="BS23" s="660" t="s">
        <v>140</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v>38</v>
      </c>
      <c r="S24" s="622"/>
      <c r="T24" s="622"/>
      <c r="U24" s="622"/>
      <c r="V24" s="622"/>
      <c r="W24" s="622"/>
      <c r="X24" s="622"/>
      <c r="Y24" s="623"/>
      <c r="Z24" s="659">
        <v>0</v>
      </c>
      <c r="AA24" s="659"/>
      <c r="AB24" s="659"/>
      <c r="AC24" s="659"/>
      <c r="AD24" s="660" t="s">
        <v>140</v>
      </c>
      <c r="AE24" s="660"/>
      <c r="AF24" s="660"/>
      <c r="AG24" s="660"/>
      <c r="AH24" s="660"/>
      <c r="AI24" s="660"/>
      <c r="AJ24" s="660"/>
      <c r="AK24" s="660"/>
      <c r="AL24" s="624" t="s">
        <v>140</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140</v>
      </c>
      <c r="BH24" s="622"/>
      <c r="BI24" s="622"/>
      <c r="BJ24" s="622"/>
      <c r="BK24" s="622"/>
      <c r="BL24" s="622"/>
      <c r="BM24" s="622"/>
      <c r="BN24" s="623"/>
      <c r="BO24" s="659" t="s">
        <v>248</v>
      </c>
      <c r="BP24" s="659"/>
      <c r="BQ24" s="659"/>
      <c r="BR24" s="659"/>
      <c r="BS24" s="660" t="s">
        <v>248</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20528472</v>
      </c>
      <c r="CS24" s="677"/>
      <c r="CT24" s="677"/>
      <c r="CU24" s="677"/>
      <c r="CV24" s="677"/>
      <c r="CW24" s="677"/>
      <c r="CX24" s="677"/>
      <c r="CY24" s="702"/>
      <c r="CZ24" s="703">
        <v>50.6</v>
      </c>
      <c r="DA24" s="685"/>
      <c r="DB24" s="685"/>
      <c r="DC24" s="705"/>
      <c r="DD24" s="701">
        <v>11170295</v>
      </c>
      <c r="DE24" s="677"/>
      <c r="DF24" s="677"/>
      <c r="DG24" s="677"/>
      <c r="DH24" s="677"/>
      <c r="DI24" s="677"/>
      <c r="DJ24" s="677"/>
      <c r="DK24" s="702"/>
      <c r="DL24" s="701">
        <v>11144797</v>
      </c>
      <c r="DM24" s="677"/>
      <c r="DN24" s="677"/>
      <c r="DO24" s="677"/>
      <c r="DP24" s="677"/>
      <c r="DQ24" s="677"/>
      <c r="DR24" s="677"/>
      <c r="DS24" s="677"/>
      <c r="DT24" s="677"/>
      <c r="DU24" s="677"/>
      <c r="DV24" s="702"/>
      <c r="DW24" s="703">
        <v>49.7</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23150369</v>
      </c>
      <c r="S25" s="622"/>
      <c r="T25" s="622"/>
      <c r="U25" s="622"/>
      <c r="V25" s="622"/>
      <c r="W25" s="622"/>
      <c r="X25" s="622"/>
      <c r="Y25" s="623"/>
      <c r="Z25" s="659">
        <v>55.5</v>
      </c>
      <c r="AA25" s="659"/>
      <c r="AB25" s="659"/>
      <c r="AC25" s="659"/>
      <c r="AD25" s="660">
        <v>21831126</v>
      </c>
      <c r="AE25" s="660"/>
      <c r="AF25" s="660"/>
      <c r="AG25" s="660"/>
      <c r="AH25" s="660"/>
      <c r="AI25" s="660"/>
      <c r="AJ25" s="660"/>
      <c r="AK25" s="660"/>
      <c r="AL25" s="624">
        <v>99.6</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248</v>
      </c>
      <c r="BH25" s="622"/>
      <c r="BI25" s="622"/>
      <c r="BJ25" s="622"/>
      <c r="BK25" s="622"/>
      <c r="BL25" s="622"/>
      <c r="BM25" s="622"/>
      <c r="BN25" s="623"/>
      <c r="BO25" s="659" t="s">
        <v>248</v>
      </c>
      <c r="BP25" s="659"/>
      <c r="BQ25" s="659"/>
      <c r="BR25" s="659"/>
      <c r="BS25" s="660" t="s">
        <v>140</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5627756</v>
      </c>
      <c r="CS25" s="634"/>
      <c r="CT25" s="634"/>
      <c r="CU25" s="634"/>
      <c r="CV25" s="634"/>
      <c r="CW25" s="634"/>
      <c r="CX25" s="634"/>
      <c r="CY25" s="635"/>
      <c r="CZ25" s="624">
        <v>13.9</v>
      </c>
      <c r="DA25" s="636"/>
      <c r="DB25" s="636"/>
      <c r="DC25" s="637"/>
      <c r="DD25" s="627">
        <v>5052075</v>
      </c>
      <c r="DE25" s="634"/>
      <c r="DF25" s="634"/>
      <c r="DG25" s="634"/>
      <c r="DH25" s="634"/>
      <c r="DI25" s="634"/>
      <c r="DJ25" s="634"/>
      <c r="DK25" s="635"/>
      <c r="DL25" s="627">
        <v>5028444</v>
      </c>
      <c r="DM25" s="634"/>
      <c r="DN25" s="634"/>
      <c r="DO25" s="634"/>
      <c r="DP25" s="634"/>
      <c r="DQ25" s="634"/>
      <c r="DR25" s="634"/>
      <c r="DS25" s="634"/>
      <c r="DT25" s="634"/>
      <c r="DU25" s="634"/>
      <c r="DV25" s="635"/>
      <c r="DW25" s="624">
        <v>22.4</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10123</v>
      </c>
      <c r="S26" s="622"/>
      <c r="T26" s="622"/>
      <c r="U26" s="622"/>
      <c r="V26" s="622"/>
      <c r="W26" s="622"/>
      <c r="X26" s="622"/>
      <c r="Y26" s="623"/>
      <c r="Z26" s="659">
        <v>0</v>
      </c>
      <c r="AA26" s="659"/>
      <c r="AB26" s="659"/>
      <c r="AC26" s="659"/>
      <c r="AD26" s="660">
        <v>10123</v>
      </c>
      <c r="AE26" s="660"/>
      <c r="AF26" s="660"/>
      <c r="AG26" s="660"/>
      <c r="AH26" s="660"/>
      <c r="AI26" s="660"/>
      <c r="AJ26" s="660"/>
      <c r="AK26" s="660"/>
      <c r="AL26" s="624">
        <v>0</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248</v>
      </c>
      <c r="BH26" s="622"/>
      <c r="BI26" s="622"/>
      <c r="BJ26" s="622"/>
      <c r="BK26" s="622"/>
      <c r="BL26" s="622"/>
      <c r="BM26" s="622"/>
      <c r="BN26" s="623"/>
      <c r="BO26" s="659" t="s">
        <v>140</v>
      </c>
      <c r="BP26" s="659"/>
      <c r="BQ26" s="659"/>
      <c r="BR26" s="659"/>
      <c r="BS26" s="660" t="s">
        <v>140</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3471668</v>
      </c>
      <c r="CS26" s="622"/>
      <c r="CT26" s="622"/>
      <c r="CU26" s="622"/>
      <c r="CV26" s="622"/>
      <c r="CW26" s="622"/>
      <c r="CX26" s="622"/>
      <c r="CY26" s="623"/>
      <c r="CZ26" s="624">
        <v>8.6</v>
      </c>
      <c r="DA26" s="636"/>
      <c r="DB26" s="636"/>
      <c r="DC26" s="637"/>
      <c r="DD26" s="627">
        <v>3206394</v>
      </c>
      <c r="DE26" s="622"/>
      <c r="DF26" s="622"/>
      <c r="DG26" s="622"/>
      <c r="DH26" s="622"/>
      <c r="DI26" s="622"/>
      <c r="DJ26" s="622"/>
      <c r="DK26" s="623"/>
      <c r="DL26" s="627" t="s">
        <v>140</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261329</v>
      </c>
      <c r="S27" s="622"/>
      <c r="T27" s="622"/>
      <c r="U27" s="622"/>
      <c r="V27" s="622"/>
      <c r="W27" s="622"/>
      <c r="X27" s="622"/>
      <c r="Y27" s="623"/>
      <c r="Z27" s="659">
        <v>0.6</v>
      </c>
      <c r="AA27" s="659"/>
      <c r="AB27" s="659"/>
      <c r="AC27" s="659"/>
      <c r="AD27" s="660" t="s">
        <v>140</v>
      </c>
      <c r="AE27" s="660"/>
      <c r="AF27" s="660"/>
      <c r="AG27" s="660"/>
      <c r="AH27" s="660"/>
      <c r="AI27" s="660"/>
      <c r="AJ27" s="660"/>
      <c r="AK27" s="660"/>
      <c r="AL27" s="624" t="s">
        <v>140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16203430</v>
      </c>
      <c r="BH27" s="622"/>
      <c r="BI27" s="622"/>
      <c r="BJ27" s="622"/>
      <c r="BK27" s="622"/>
      <c r="BL27" s="622"/>
      <c r="BM27" s="622"/>
      <c r="BN27" s="623"/>
      <c r="BO27" s="659">
        <v>100</v>
      </c>
      <c r="BP27" s="659"/>
      <c r="BQ27" s="659"/>
      <c r="BR27" s="659"/>
      <c r="BS27" s="660">
        <v>60395</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12128923</v>
      </c>
      <c r="CS27" s="634"/>
      <c r="CT27" s="634"/>
      <c r="CU27" s="634"/>
      <c r="CV27" s="634"/>
      <c r="CW27" s="634"/>
      <c r="CX27" s="634"/>
      <c r="CY27" s="635"/>
      <c r="CZ27" s="624">
        <v>29.9</v>
      </c>
      <c r="DA27" s="636"/>
      <c r="DB27" s="636"/>
      <c r="DC27" s="637"/>
      <c r="DD27" s="627">
        <v>3346427</v>
      </c>
      <c r="DE27" s="634"/>
      <c r="DF27" s="634"/>
      <c r="DG27" s="634"/>
      <c r="DH27" s="634"/>
      <c r="DI27" s="634"/>
      <c r="DJ27" s="634"/>
      <c r="DK27" s="635"/>
      <c r="DL27" s="627">
        <v>3344560</v>
      </c>
      <c r="DM27" s="634"/>
      <c r="DN27" s="634"/>
      <c r="DO27" s="634"/>
      <c r="DP27" s="634"/>
      <c r="DQ27" s="634"/>
      <c r="DR27" s="634"/>
      <c r="DS27" s="634"/>
      <c r="DT27" s="634"/>
      <c r="DU27" s="634"/>
      <c r="DV27" s="635"/>
      <c r="DW27" s="624">
        <v>14.9</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432928</v>
      </c>
      <c r="S28" s="622"/>
      <c r="T28" s="622"/>
      <c r="U28" s="622"/>
      <c r="V28" s="622"/>
      <c r="W28" s="622"/>
      <c r="X28" s="622"/>
      <c r="Y28" s="623"/>
      <c r="Z28" s="659">
        <v>1</v>
      </c>
      <c r="AA28" s="659"/>
      <c r="AB28" s="659"/>
      <c r="AC28" s="659"/>
      <c r="AD28" s="660">
        <v>58116</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2771793</v>
      </c>
      <c r="CS28" s="622"/>
      <c r="CT28" s="622"/>
      <c r="CU28" s="622"/>
      <c r="CV28" s="622"/>
      <c r="CW28" s="622"/>
      <c r="CX28" s="622"/>
      <c r="CY28" s="623"/>
      <c r="CZ28" s="624">
        <v>6.8</v>
      </c>
      <c r="DA28" s="636"/>
      <c r="DB28" s="636"/>
      <c r="DC28" s="637"/>
      <c r="DD28" s="627">
        <v>2771793</v>
      </c>
      <c r="DE28" s="622"/>
      <c r="DF28" s="622"/>
      <c r="DG28" s="622"/>
      <c r="DH28" s="622"/>
      <c r="DI28" s="622"/>
      <c r="DJ28" s="622"/>
      <c r="DK28" s="623"/>
      <c r="DL28" s="627">
        <v>2771793</v>
      </c>
      <c r="DM28" s="622"/>
      <c r="DN28" s="622"/>
      <c r="DO28" s="622"/>
      <c r="DP28" s="622"/>
      <c r="DQ28" s="622"/>
      <c r="DR28" s="622"/>
      <c r="DS28" s="622"/>
      <c r="DT28" s="622"/>
      <c r="DU28" s="622"/>
      <c r="DV28" s="623"/>
      <c r="DW28" s="624">
        <v>12.4</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52241</v>
      </c>
      <c r="S29" s="622"/>
      <c r="T29" s="622"/>
      <c r="U29" s="622"/>
      <c r="V29" s="622"/>
      <c r="W29" s="622"/>
      <c r="X29" s="622"/>
      <c r="Y29" s="623"/>
      <c r="Z29" s="659">
        <v>0.1</v>
      </c>
      <c r="AA29" s="659"/>
      <c r="AB29" s="659"/>
      <c r="AC29" s="659"/>
      <c r="AD29" s="660" t="s">
        <v>140</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74</v>
      </c>
      <c r="CG29" s="619"/>
      <c r="CH29" s="619"/>
      <c r="CI29" s="619"/>
      <c r="CJ29" s="619"/>
      <c r="CK29" s="619"/>
      <c r="CL29" s="619"/>
      <c r="CM29" s="619"/>
      <c r="CN29" s="619"/>
      <c r="CO29" s="619"/>
      <c r="CP29" s="619"/>
      <c r="CQ29" s="620"/>
      <c r="CR29" s="621">
        <v>2771793</v>
      </c>
      <c r="CS29" s="634"/>
      <c r="CT29" s="634"/>
      <c r="CU29" s="634"/>
      <c r="CV29" s="634"/>
      <c r="CW29" s="634"/>
      <c r="CX29" s="634"/>
      <c r="CY29" s="635"/>
      <c r="CZ29" s="624">
        <v>6.8</v>
      </c>
      <c r="DA29" s="636"/>
      <c r="DB29" s="636"/>
      <c r="DC29" s="637"/>
      <c r="DD29" s="627">
        <v>2771793</v>
      </c>
      <c r="DE29" s="634"/>
      <c r="DF29" s="634"/>
      <c r="DG29" s="634"/>
      <c r="DH29" s="634"/>
      <c r="DI29" s="634"/>
      <c r="DJ29" s="634"/>
      <c r="DK29" s="635"/>
      <c r="DL29" s="627">
        <v>2771793</v>
      </c>
      <c r="DM29" s="634"/>
      <c r="DN29" s="634"/>
      <c r="DO29" s="634"/>
      <c r="DP29" s="634"/>
      <c r="DQ29" s="634"/>
      <c r="DR29" s="634"/>
      <c r="DS29" s="634"/>
      <c r="DT29" s="634"/>
      <c r="DU29" s="634"/>
      <c r="DV29" s="635"/>
      <c r="DW29" s="624">
        <v>12.4</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9445719</v>
      </c>
      <c r="S30" s="622"/>
      <c r="T30" s="622"/>
      <c r="U30" s="622"/>
      <c r="V30" s="622"/>
      <c r="W30" s="622"/>
      <c r="X30" s="622"/>
      <c r="Y30" s="623"/>
      <c r="Z30" s="659">
        <v>22.6</v>
      </c>
      <c r="AA30" s="659"/>
      <c r="AB30" s="659"/>
      <c r="AC30" s="659"/>
      <c r="AD30" s="660" t="s">
        <v>248</v>
      </c>
      <c r="AE30" s="660"/>
      <c r="AF30" s="660"/>
      <c r="AG30" s="660"/>
      <c r="AH30" s="660"/>
      <c r="AI30" s="660"/>
      <c r="AJ30" s="660"/>
      <c r="AK30" s="660"/>
      <c r="AL30" s="624" t="s">
        <v>140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2726743</v>
      </c>
      <c r="CS30" s="622"/>
      <c r="CT30" s="622"/>
      <c r="CU30" s="622"/>
      <c r="CV30" s="622"/>
      <c r="CW30" s="622"/>
      <c r="CX30" s="622"/>
      <c r="CY30" s="623"/>
      <c r="CZ30" s="624">
        <v>6.7</v>
      </c>
      <c r="DA30" s="636"/>
      <c r="DB30" s="636"/>
      <c r="DC30" s="637"/>
      <c r="DD30" s="627">
        <v>2726743</v>
      </c>
      <c r="DE30" s="622"/>
      <c r="DF30" s="622"/>
      <c r="DG30" s="622"/>
      <c r="DH30" s="622"/>
      <c r="DI30" s="622"/>
      <c r="DJ30" s="622"/>
      <c r="DK30" s="623"/>
      <c r="DL30" s="627">
        <v>2726743</v>
      </c>
      <c r="DM30" s="622"/>
      <c r="DN30" s="622"/>
      <c r="DO30" s="622"/>
      <c r="DP30" s="622"/>
      <c r="DQ30" s="622"/>
      <c r="DR30" s="622"/>
      <c r="DS30" s="622"/>
      <c r="DT30" s="622"/>
      <c r="DU30" s="622"/>
      <c r="DV30" s="623"/>
      <c r="DW30" s="624">
        <v>12.2</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59" t="s">
        <v>140</v>
      </c>
      <c r="AA31" s="659"/>
      <c r="AB31" s="659"/>
      <c r="AC31" s="659"/>
      <c r="AD31" s="660" t="s">
        <v>140</v>
      </c>
      <c r="AE31" s="660"/>
      <c r="AF31" s="660"/>
      <c r="AG31" s="660"/>
      <c r="AH31" s="660"/>
      <c r="AI31" s="660"/>
      <c r="AJ31" s="660"/>
      <c r="AK31" s="660"/>
      <c r="AL31" s="624" t="s">
        <v>140</v>
      </c>
      <c r="AM31" s="625"/>
      <c r="AN31" s="625"/>
      <c r="AO31" s="661"/>
      <c r="AP31" s="693" t="s">
        <v>316</v>
      </c>
      <c r="AQ31" s="694"/>
      <c r="AR31" s="694"/>
      <c r="AS31" s="694"/>
      <c r="AT31" s="695" t="s">
        <v>317</v>
      </c>
      <c r="AU31" s="218"/>
      <c r="AV31" s="218"/>
      <c r="AW31" s="218"/>
      <c r="AX31" s="679" t="s">
        <v>192</v>
      </c>
      <c r="AY31" s="680"/>
      <c r="AZ31" s="680"/>
      <c r="BA31" s="680"/>
      <c r="BB31" s="680"/>
      <c r="BC31" s="680"/>
      <c r="BD31" s="680"/>
      <c r="BE31" s="680"/>
      <c r="BF31" s="681"/>
      <c r="BG31" s="683">
        <v>99.6</v>
      </c>
      <c r="BH31" s="684"/>
      <c r="BI31" s="684"/>
      <c r="BJ31" s="684"/>
      <c r="BK31" s="684"/>
      <c r="BL31" s="684"/>
      <c r="BM31" s="685">
        <v>99.3</v>
      </c>
      <c r="BN31" s="684"/>
      <c r="BO31" s="684"/>
      <c r="BP31" s="684"/>
      <c r="BQ31" s="686"/>
      <c r="BR31" s="683">
        <v>99.6</v>
      </c>
      <c r="BS31" s="684"/>
      <c r="BT31" s="684"/>
      <c r="BU31" s="684"/>
      <c r="BV31" s="684"/>
      <c r="BW31" s="684"/>
      <c r="BX31" s="685">
        <v>99.2</v>
      </c>
      <c r="BY31" s="684"/>
      <c r="BZ31" s="684"/>
      <c r="CA31" s="684"/>
      <c r="CB31" s="686"/>
      <c r="CD31" s="642"/>
      <c r="CE31" s="643"/>
      <c r="CF31" s="618" t="s">
        <v>318</v>
      </c>
      <c r="CG31" s="619"/>
      <c r="CH31" s="619"/>
      <c r="CI31" s="619"/>
      <c r="CJ31" s="619"/>
      <c r="CK31" s="619"/>
      <c r="CL31" s="619"/>
      <c r="CM31" s="619"/>
      <c r="CN31" s="619"/>
      <c r="CO31" s="619"/>
      <c r="CP31" s="619"/>
      <c r="CQ31" s="620"/>
      <c r="CR31" s="621">
        <v>45050</v>
      </c>
      <c r="CS31" s="634"/>
      <c r="CT31" s="634"/>
      <c r="CU31" s="634"/>
      <c r="CV31" s="634"/>
      <c r="CW31" s="634"/>
      <c r="CX31" s="634"/>
      <c r="CY31" s="635"/>
      <c r="CZ31" s="624">
        <v>0.1</v>
      </c>
      <c r="DA31" s="636"/>
      <c r="DB31" s="636"/>
      <c r="DC31" s="637"/>
      <c r="DD31" s="627">
        <v>45050</v>
      </c>
      <c r="DE31" s="634"/>
      <c r="DF31" s="634"/>
      <c r="DG31" s="634"/>
      <c r="DH31" s="634"/>
      <c r="DI31" s="634"/>
      <c r="DJ31" s="634"/>
      <c r="DK31" s="635"/>
      <c r="DL31" s="627">
        <v>45050</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2719133</v>
      </c>
      <c r="S32" s="622"/>
      <c r="T32" s="622"/>
      <c r="U32" s="622"/>
      <c r="V32" s="622"/>
      <c r="W32" s="622"/>
      <c r="X32" s="622"/>
      <c r="Y32" s="623"/>
      <c r="Z32" s="659">
        <v>6.5</v>
      </c>
      <c r="AA32" s="659"/>
      <c r="AB32" s="659"/>
      <c r="AC32" s="659"/>
      <c r="AD32" s="660" t="s">
        <v>248</v>
      </c>
      <c r="AE32" s="660"/>
      <c r="AF32" s="660"/>
      <c r="AG32" s="660"/>
      <c r="AH32" s="660"/>
      <c r="AI32" s="660"/>
      <c r="AJ32" s="660"/>
      <c r="AK32" s="660"/>
      <c r="AL32" s="624" t="s">
        <v>248</v>
      </c>
      <c r="AM32" s="625"/>
      <c r="AN32" s="625"/>
      <c r="AO32" s="661"/>
      <c r="AP32" s="662"/>
      <c r="AQ32" s="663"/>
      <c r="AR32" s="663"/>
      <c r="AS32" s="663"/>
      <c r="AT32" s="696"/>
      <c r="AU32" s="214" t="s">
        <v>320</v>
      </c>
      <c r="AX32" s="618" t="s">
        <v>321</v>
      </c>
      <c r="AY32" s="619"/>
      <c r="AZ32" s="619"/>
      <c r="BA32" s="619"/>
      <c r="BB32" s="619"/>
      <c r="BC32" s="619"/>
      <c r="BD32" s="619"/>
      <c r="BE32" s="619"/>
      <c r="BF32" s="620"/>
      <c r="BG32" s="687">
        <v>99.4</v>
      </c>
      <c r="BH32" s="634"/>
      <c r="BI32" s="634"/>
      <c r="BJ32" s="634"/>
      <c r="BK32" s="634"/>
      <c r="BL32" s="634"/>
      <c r="BM32" s="625">
        <v>98.9</v>
      </c>
      <c r="BN32" s="634"/>
      <c r="BO32" s="634"/>
      <c r="BP32" s="634"/>
      <c r="BQ32" s="657"/>
      <c r="BR32" s="687">
        <v>99.5</v>
      </c>
      <c r="BS32" s="634"/>
      <c r="BT32" s="634"/>
      <c r="BU32" s="634"/>
      <c r="BV32" s="634"/>
      <c r="BW32" s="634"/>
      <c r="BX32" s="625">
        <v>98.8</v>
      </c>
      <c r="BY32" s="634"/>
      <c r="BZ32" s="634"/>
      <c r="CA32" s="634"/>
      <c r="CB32" s="657"/>
      <c r="CD32" s="644"/>
      <c r="CE32" s="645"/>
      <c r="CF32" s="618" t="s">
        <v>322</v>
      </c>
      <c r="CG32" s="619"/>
      <c r="CH32" s="619"/>
      <c r="CI32" s="619"/>
      <c r="CJ32" s="619"/>
      <c r="CK32" s="619"/>
      <c r="CL32" s="619"/>
      <c r="CM32" s="619"/>
      <c r="CN32" s="619"/>
      <c r="CO32" s="619"/>
      <c r="CP32" s="619"/>
      <c r="CQ32" s="620"/>
      <c r="CR32" s="621" t="s">
        <v>248</v>
      </c>
      <c r="CS32" s="622"/>
      <c r="CT32" s="622"/>
      <c r="CU32" s="622"/>
      <c r="CV32" s="622"/>
      <c r="CW32" s="622"/>
      <c r="CX32" s="622"/>
      <c r="CY32" s="623"/>
      <c r="CZ32" s="624" t="s">
        <v>140</v>
      </c>
      <c r="DA32" s="636"/>
      <c r="DB32" s="636"/>
      <c r="DC32" s="637"/>
      <c r="DD32" s="627" t="s">
        <v>140</v>
      </c>
      <c r="DE32" s="622"/>
      <c r="DF32" s="622"/>
      <c r="DG32" s="622"/>
      <c r="DH32" s="622"/>
      <c r="DI32" s="622"/>
      <c r="DJ32" s="622"/>
      <c r="DK32" s="623"/>
      <c r="DL32" s="627" t="s">
        <v>140</v>
      </c>
      <c r="DM32" s="622"/>
      <c r="DN32" s="622"/>
      <c r="DO32" s="622"/>
      <c r="DP32" s="622"/>
      <c r="DQ32" s="622"/>
      <c r="DR32" s="622"/>
      <c r="DS32" s="622"/>
      <c r="DT32" s="622"/>
      <c r="DU32" s="622"/>
      <c r="DV32" s="623"/>
      <c r="DW32" s="624" t="s">
        <v>140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270833</v>
      </c>
      <c r="S33" s="622"/>
      <c r="T33" s="622"/>
      <c r="U33" s="622"/>
      <c r="V33" s="622"/>
      <c r="W33" s="622"/>
      <c r="X33" s="622"/>
      <c r="Y33" s="623"/>
      <c r="Z33" s="659">
        <v>0.6</v>
      </c>
      <c r="AA33" s="659"/>
      <c r="AB33" s="659"/>
      <c r="AC33" s="659"/>
      <c r="AD33" s="660">
        <v>15893</v>
      </c>
      <c r="AE33" s="660"/>
      <c r="AF33" s="660"/>
      <c r="AG33" s="660"/>
      <c r="AH33" s="660"/>
      <c r="AI33" s="660"/>
      <c r="AJ33" s="660"/>
      <c r="AK33" s="660"/>
      <c r="AL33" s="624">
        <v>0.1</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99.8</v>
      </c>
      <c r="BH33" s="606"/>
      <c r="BI33" s="606"/>
      <c r="BJ33" s="606"/>
      <c r="BK33" s="606"/>
      <c r="BL33" s="606"/>
      <c r="BM33" s="652">
        <v>99.6</v>
      </c>
      <c r="BN33" s="606"/>
      <c r="BO33" s="606"/>
      <c r="BP33" s="606"/>
      <c r="BQ33" s="669"/>
      <c r="BR33" s="682">
        <v>99.8</v>
      </c>
      <c r="BS33" s="606"/>
      <c r="BT33" s="606"/>
      <c r="BU33" s="606"/>
      <c r="BV33" s="606"/>
      <c r="BW33" s="606"/>
      <c r="BX33" s="652">
        <v>99.6</v>
      </c>
      <c r="BY33" s="606"/>
      <c r="BZ33" s="606"/>
      <c r="CA33" s="606"/>
      <c r="CB33" s="669"/>
      <c r="CD33" s="618" t="s">
        <v>325</v>
      </c>
      <c r="CE33" s="619"/>
      <c r="CF33" s="619"/>
      <c r="CG33" s="619"/>
      <c r="CH33" s="619"/>
      <c r="CI33" s="619"/>
      <c r="CJ33" s="619"/>
      <c r="CK33" s="619"/>
      <c r="CL33" s="619"/>
      <c r="CM33" s="619"/>
      <c r="CN33" s="619"/>
      <c r="CO33" s="619"/>
      <c r="CP33" s="619"/>
      <c r="CQ33" s="620"/>
      <c r="CR33" s="621">
        <v>15161795</v>
      </c>
      <c r="CS33" s="634"/>
      <c r="CT33" s="634"/>
      <c r="CU33" s="634"/>
      <c r="CV33" s="634"/>
      <c r="CW33" s="634"/>
      <c r="CX33" s="634"/>
      <c r="CY33" s="635"/>
      <c r="CZ33" s="624">
        <v>37.299999999999997</v>
      </c>
      <c r="DA33" s="636"/>
      <c r="DB33" s="636"/>
      <c r="DC33" s="637"/>
      <c r="DD33" s="627">
        <v>12744509</v>
      </c>
      <c r="DE33" s="634"/>
      <c r="DF33" s="634"/>
      <c r="DG33" s="634"/>
      <c r="DH33" s="634"/>
      <c r="DI33" s="634"/>
      <c r="DJ33" s="634"/>
      <c r="DK33" s="635"/>
      <c r="DL33" s="627">
        <v>9156331</v>
      </c>
      <c r="DM33" s="634"/>
      <c r="DN33" s="634"/>
      <c r="DO33" s="634"/>
      <c r="DP33" s="634"/>
      <c r="DQ33" s="634"/>
      <c r="DR33" s="634"/>
      <c r="DS33" s="634"/>
      <c r="DT33" s="634"/>
      <c r="DU33" s="634"/>
      <c r="DV33" s="635"/>
      <c r="DW33" s="624">
        <v>40.799999999999997</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32789</v>
      </c>
      <c r="S34" s="622"/>
      <c r="T34" s="622"/>
      <c r="U34" s="622"/>
      <c r="V34" s="622"/>
      <c r="W34" s="622"/>
      <c r="X34" s="622"/>
      <c r="Y34" s="623"/>
      <c r="Z34" s="659">
        <v>0.1</v>
      </c>
      <c r="AA34" s="659"/>
      <c r="AB34" s="659"/>
      <c r="AC34" s="659"/>
      <c r="AD34" s="660" t="s">
        <v>140</v>
      </c>
      <c r="AE34" s="660"/>
      <c r="AF34" s="660"/>
      <c r="AG34" s="660"/>
      <c r="AH34" s="660"/>
      <c r="AI34" s="660"/>
      <c r="AJ34" s="660"/>
      <c r="AK34" s="660"/>
      <c r="AL34" s="624" t="s">
        <v>140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5891305</v>
      </c>
      <c r="CS34" s="622"/>
      <c r="CT34" s="622"/>
      <c r="CU34" s="622"/>
      <c r="CV34" s="622"/>
      <c r="CW34" s="622"/>
      <c r="CX34" s="622"/>
      <c r="CY34" s="623"/>
      <c r="CZ34" s="624">
        <v>14.5</v>
      </c>
      <c r="DA34" s="636"/>
      <c r="DB34" s="636"/>
      <c r="DC34" s="637"/>
      <c r="DD34" s="627">
        <v>4386247</v>
      </c>
      <c r="DE34" s="622"/>
      <c r="DF34" s="622"/>
      <c r="DG34" s="622"/>
      <c r="DH34" s="622"/>
      <c r="DI34" s="622"/>
      <c r="DJ34" s="622"/>
      <c r="DK34" s="623"/>
      <c r="DL34" s="627">
        <v>3845125</v>
      </c>
      <c r="DM34" s="622"/>
      <c r="DN34" s="622"/>
      <c r="DO34" s="622"/>
      <c r="DP34" s="622"/>
      <c r="DQ34" s="622"/>
      <c r="DR34" s="622"/>
      <c r="DS34" s="622"/>
      <c r="DT34" s="622"/>
      <c r="DU34" s="622"/>
      <c r="DV34" s="623"/>
      <c r="DW34" s="624">
        <v>17.100000000000001</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97870</v>
      </c>
      <c r="S35" s="622"/>
      <c r="T35" s="622"/>
      <c r="U35" s="622"/>
      <c r="V35" s="622"/>
      <c r="W35" s="622"/>
      <c r="X35" s="622"/>
      <c r="Y35" s="623"/>
      <c r="Z35" s="659">
        <v>0.2</v>
      </c>
      <c r="AA35" s="659"/>
      <c r="AB35" s="659"/>
      <c r="AC35" s="659"/>
      <c r="AD35" s="660" t="s">
        <v>140</v>
      </c>
      <c r="AE35" s="660"/>
      <c r="AF35" s="660"/>
      <c r="AG35" s="660"/>
      <c r="AH35" s="660"/>
      <c r="AI35" s="660"/>
      <c r="AJ35" s="660"/>
      <c r="AK35" s="660"/>
      <c r="AL35" s="624" t="s">
        <v>140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202249</v>
      </c>
      <c r="CS35" s="634"/>
      <c r="CT35" s="634"/>
      <c r="CU35" s="634"/>
      <c r="CV35" s="634"/>
      <c r="CW35" s="634"/>
      <c r="CX35" s="634"/>
      <c r="CY35" s="635"/>
      <c r="CZ35" s="624">
        <v>0.5</v>
      </c>
      <c r="DA35" s="636"/>
      <c r="DB35" s="636"/>
      <c r="DC35" s="637"/>
      <c r="DD35" s="627">
        <v>182625</v>
      </c>
      <c r="DE35" s="634"/>
      <c r="DF35" s="634"/>
      <c r="DG35" s="634"/>
      <c r="DH35" s="634"/>
      <c r="DI35" s="634"/>
      <c r="DJ35" s="634"/>
      <c r="DK35" s="635"/>
      <c r="DL35" s="627">
        <v>182625</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1658407</v>
      </c>
      <c r="S36" s="622"/>
      <c r="T36" s="622"/>
      <c r="U36" s="622"/>
      <c r="V36" s="622"/>
      <c r="W36" s="622"/>
      <c r="X36" s="622"/>
      <c r="Y36" s="623"/>
      <c r="Z36" s="659">
        <v>4</v>
      </c>
      <c r="AA36" s="659"/>
      <c r="AB36" s="659"/>
      <c r="AC36" s="659"/>
      <c r="AD36" s="660" t="s">
        <v>140</v>
      </c>
      <c r="AE36" s="660"/>
      <c r="AF36" s="660"/>
      <c r="AG36" s="660"/>
      <c r="AH36" s="660"/>
      <c r="AI36" s="660"/>
      <c r="AJ36" s="660"/>
      <c r="AK36" s="660"/>
      <c r="AL36" s="624" t="s">
        <v>140</v>
      </c>
      <c r="AM36" s="625"/>
      <c r="AN36" s="625"/>
      <c r="AO36" s="661"/>
      <c r="AP36" s="222"/>
      <c r="AQ36" s="670" t="s">
        <v>333</v>
      </c>
      <c r="AR36" s="671"/>
      <c r="AS36" s="671"/>
      <c r="AT36" s="671"/>
      <c r="AU36" s="671"/>
      <c r="AV36" s="671"/>
      <c r="AW36" s="671"/>
      <c r="AX36" s="671"/>
      <c r="AY36" s="672"/>
      <c r="AZ36" s="676">
        <v>3977547</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41284</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4695702</v>
      </c>
      <c r="CS36" s="622"/>
      <c r="CT36" s="622"/>
      <c r="CU36" s="622"/>
      <c r="CV36" s="622"/>
      <c r="CW36" s="622"/>
      <c r="CX36" s="622"/>
      <c r="CY36" s="623"/>
      <c r="CZ36" s="624">
        <v>11.6</v>
      </c>
      <c r="DA36" s="636"/>
      <c r="DB36" s="636"/>
      <c r="DC36" s="637"/>
      <c r="DD36" s="627">
        <v>4374823</v>
      </c>
      <c r="DE36" s="622"/>
      <c r="DF36" s="622"/>
      <c r="DG36" s="622"/>
      <c r="DH36" s="622"/>
      <c r="DI36" s="622"/>
      <c r="DJ36" s="622"/>
      <c r="DK36" s="623"/>
      <c r="DL36" s="627">
        <v>2699329</v>
      </c>
      <c r="DM36" s="622"/>
      <c r="DN36" s="622"/>
      <c r="DO36" s="622"/>
      <c r="DP36" s="622"/>
      <c r="DQ36" s="622"/>
      <c r="DR36" s="622"/>
      <c r="DS36" s="622"/>
      <c r="DT36" s="622"/>
      <c r="DU36" s="622"/>
      <c r="DV36" s="623"/>
      <c r="DW36" s="624">
        <v>12</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403592</v>
      </c>
      <c r="S37" s="622"/>
      <c r="T37" s="622"/>
      <c r="U37" s="622"/>
      <c r="V37" s="622"/>
      <c r="W37" s="622"/>
      <c r="X37" s="622"/>
      <c r="Y37" s="623"/>
      <c r="Z37" s="659">
        <v>1</v>
      </c>
      <c r="AA37" s="659"/>
      <c r="AB37" s="659"/>
      <c r="AC37" s="659"/>
      <c r="AD37" s="660">
        <v>4553</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412959</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-190140</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2176505</v>
      </c>
      <c r="CS37" s="634"/>
      <c r="CT37" s="634"/>
      <c r="CU37" s="634"/>
      <c r="CV37" s="634"/>
      <c r="CW37" s="634"/>
      <c r="CX37" s="634"/>
      <c r="CY37" s="635"/>
      <c r="CZ37" s="624">
        <v>5.4</v>
      </c>
      <c r="DA37" s="636"/>
      <c r="DB37" s="636"/>
      <c r="DC37" s="637"/>
      <c r="DD37" s="627">
        <v>2176505</v>
      </c>
      <c r="DE37" s="634"/>
      <c r="DF37" s="634"/>
      <c r="DG37" s="634"/>
      <c r="DH37" s="634"/>
      <c r="DI37" s="634"/>
      <c r="DJ37" s="634"/>
      <c r="DK37" s="635"/>
      <c r="DL37" s="627">
        <v>1962856</v>
      </c>
      <c r="DM37" s="634"/>
      <c r="DN37" s="634"/>
      <c r="DO37" s="634"/>
      <c r="DP37" s="634"/>
      <c r="DQ37" s="634"/>
      <c r="DR37" s="634"/>
      <c r="DS37" s="634"/>
      <c r="DT37" s="634"/>
      <c r="DU37" s="634"/>
      <c r="DV37" s="635"/>
      <c r="DW37" s="624">
        <v>8.6999999999999993</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3173273</v>
      </c>
      <c r="S38" s="622"/>
      <c r="T38" s="622"/>
      <c r="U38" s="622"/>
      <c r="V38" s="622"/>
      <c r="W38" s="622"/>
      <c r="X38" s="622"/>
      <c r="Y38" s="623"/>
      <c r="Z38" s="659">
        <v>7.6</v>
      </c>
      <c r="AA38" s="659"/>
      <c r="AB38" s="659"/>
      <c r="AC38" s="659"/>
      <c r="AD38" s="660" t="s">
        <v>248</v>
      </c>
      <c r="AE38" s="660"/>
      <c r="AF38" s="660"/>
      <c r="AG38" s="660"/>
      <c r="AH38" s="660"/>
      <c r="AI38" s="660"/>
      <c r="AJ38" s="660"/>
      <c r="AK38" s="660"/>
      <c r="AL38" s="624" t="s">
        <v>140</v>
      </c>
      <c r="AM38" s="625"/>
      <c r="AN38" s="625"/>
      <c r="AO38" s="661"/>
      <c r="AQ38" s="654" t="s">
        <v>341</v>
      </c>
      <c r="AR38" s="655"/>
      <c r="AS38" s="655"/>
      <c r="AT38" s="655"/>
      <c r="AU38" s="655"/>
      <c r="AV38" s="655"/>
      <c r="AW38" s="655"/>
      <c r="AX38" s="655"/>
      <c r="AY38" s="656"/>
      <c r="AZ38" s="621">
        <v>355053</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13777</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3209535</v>
      </c>
      <c r="CS38" s="622"/>
      <c r="CT38" s="622"/>
      <c r="CU38" s="622"/>
      <c r="CV38" s="622"/>
      <c r="CW38" s="622"/>
      <c r="CX38" s="622"/>
      <c r="CY38" s="623"/>
      <c r="CZ38" s="624">
        <v>7.9</v>
      </c>
      <c r="DA38" s="636"/>
      <c r="DB38" s="636"/>
      <c r="DC38" s="637"/>
      <c r="DD38" s="627">
        <v>2678970</v>
      </c>
      <c r="DE38" s="622"/>
      <c r="DF38" s="622"/>
      <c r="DG38" s="622"/>
      <c r="DH38" s="622"/>
      <c r="DI38" s="622"/>
      <c r="DJ38" s="622"/>
      <c r="DK38" s="623"/>
      <c r="DL38" s="627">
        <v>2429252</v>
      </c>
      <c r="DM38" s="622"/>
      <c r="DN38" s="622"/>
      <c r="DO38" s="622"/>
      <c r="DP38" s="622"/>
      <c r="DQ38" s="622"/>
      <c r="DR38" s="622"/>
      <c r="DS38" s="622"/>
      <c r="DT38" s="622"/>
      <c r="DU38" s="622"/>
      <c r="DV38" s="623"/>
      <c r="DW38" s="624">
        <v>10.8</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140</v>
      </c>
      <c r="AA39" s="659"/>
      <c r="AB39" s="659"/>
      <c r="AC39" s="659"/>
      <c r="AD39" s="660" t="s">
        <v>140</v>
      </c>
      <c r="AE39" s="660"/>
      <c r="AF39" s="660"/>
      <c r="AG39" s="660"/>
      <c r="AH39" s="660"/>
      <c r="AI39" s="660"/>
      <c r="AJ39" s="660"/>
      <c r="AK39" s="660"/>
      <c r="AL39" s="624" t="s">
        <v>140</v>
      </c>
      <c r="AM39" s="625"/>
      <c r="AN39" s="625"/>
      <c r="AO39" s="661"/>
      <c r="AQ39" s="654" t="s">
        <v>345</v>
      </c>
      <c r="AR39" s="655"/>
      <c r="AS39" s="655"/>
      <c r="AT39" s="655"/>
      <c r="AU39" s="655"/>
      <c r="AV39" s="655"/>
      <c r="AW39" s="655"/>
      <c r="AX39" s="655"/>
      <c r="AY39" s="656"/>
      <c r="AZ39" s="621" t="s">
        <v>140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20002</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1160486</v>
      </c>
      <c r="CS39" s="634"/>
      <c r="CT39" s="634"/>
      <c r="CU39" s="634"/>
      <c r="CV39" s="634"/>
      <c r="CW39" s="634"/>
      <c r="CX39" s="634"/>
      <c r="CY39" s="635"/>
      <c r="CZ39" s="624">
        <v>2.9</v>
      </c>
      <c r="DA39" s="636"/>
      <c r="DB39" s="636"/>
      <c r="DC39" s="637"/>
      <c r="DD39" s="627">
        <v>1121844</v>
      </c>
      <c r="DE39" s="634"/>
      <c r="DF39" s="634"/>
      <c r="DG39" s="634"/>
      <c r="DH39" s="634"/>
      <c r="DI39" s="634"/>
      <c r="DJ39" s="634"/>
      <c r="DK39" s="635"/>
      <c r="DL39" s="627" t="s">
        <v>140</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521473</v>
      </c>
      <c r="S40" s="622"/>
      <c r="T40" s="622"/>
      <c r="U40" s="622"/>
      <c r="V40" s="622"/>
      <c r="W40" s="622"/>
      <c r="X40" s="622"/>
      <c r="Y40" s="623"/>
      <c r="Z40" s="659">
        <v>1.3</v>
      </c>
      <c r="AA40" s="659"/>
      <c r="AB40" s="659"/>
      <c r="AC40" s="659"/>
      <c r="AD40" s="660" t="s">
        <v>248</v>
      </c>
      <c r="AE40" s="660"/>
      <c r="AF40" s="660"/>
      <c r="AG40" s="660"/>
      <c r="AH40" s="660"/>
      <c r="AI40" s="660"/>
      <c r="AJ40" s="660"/>
      <c r="AK40" s="660"/>
      <c r="AL40" s="624" t="s">
        <v>140</v>
      </c>
      <c r="AM40" s="625"/>
      <c r="AN40" s="625"/>
      <c r="AO40" s="661"/>
      <c r="AQ40" s="654" t="s">
        <v>349</v>
      </c>
      <c r="AR40" s="655"/>
      <c r="AS40" s="655"/>
      <c r="AT40" s="655"/>
      <c r="AU40" s="655"/>
      <c r="AV40" s="655"/>
      <c r="AW40" s="655"/>
      <c r="AX40" s="655"/>
      <c r="AY40" s="656"/>
      <c r="AZ40" s="621" t="s">
        <v>140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103</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2518</v>
      </c>
      <c r="CS40" s="622"/>
      <c r="CT40" s="622"/>
      <c r="CU40" s="622"/>
      <c r="CV40" s="622"/>
      <c r="CW40" s="622"/>
      <c r="CX40" s="622"/>
      <c r="CY40" s="623"/>
      <c r="CZ40" s="624">
        <v>0</v>
      </c>
      <c r="DA40" s="636"/>
      <c r="DB40" s="636"/>
      <c r="DC40" s="637"/>
      <c r="DD40" s="627" t="s">
        <v>248</v>
      </c>
      <c r="DE40" s="622"/>
      <c r="DF40" s="622"/>
      <c r="DG40" s="622"/>
      <c r="DH40" s="622"/>
      <c r="DI40" s="622"/>
      <c r="DJ40" s="622"/>
      <c r="DK40" s="623"/>
      <c r="DL40" s="627" t="s">
        <v>140</v>
      </c>
      <c r="DM40" s="622"/>
      <c r="DN40" s="622"/>
      <c r="DO40" s="622"/>
      <c r="DP40" s="622"/>
      <c r="DQ40" s="622"/>
      <c r="DR40" s="622"/>
      <c r="DS40" s="622"/>
      <c r="DT40" s="622"/>
      <c r="DU40" s="622"/>
      <c r="DV40" s="623"/>
      <c r="DW40" s="624" t="s">
        <v>248</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41708606</v>
      </c>
      <c r="S41" s="646"/>
      <c r="T41" s="646"/>
      <c r="U41" s="646"/>
      <c r="V41" s="646"/>
      <c r="W41" s="646"/>
      <c r="X41" s="646"/>
      <c r="Y41" s="649"/>
      <c r="Z41" s="650">
        <v>100</v>
      </c>
      <c r="AA41" s="650"/>
      <c r="AB41" s="650"/>
      <c r="AC41" s="650"/>
      <c r="AD41" s="651">
        <v>21919811</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815315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248</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140</v>
      </c>
      <c r="DA41" s="636"/>
      <c r="DB41" s="636"/>
      <c r="DC41" s="637"/>
      <c r="DD41" s="627" t="s">
        <v>140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2394220</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312</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4911062</v>
      </c>
      <c r="CS42" s="634"/>
      <c r="CT42" s="634"/>
      <c r="CU42" s="634"/>
      <c r="CV42" s="634"/>
      <c r="CW42" s="634"/>
      <c r="CX42" s="634"/>
      <c r="CY42" s="635"/>
      <c r="CZ42" s="624">
        <v>12.1</v>
      </c>
      <c r="DA42" s="636"/>
      <c r="DB42" s="636"/>
      <c r="DC42" s="637"/>
      <c r="DD42" s="627">
        <v>1109458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115058</v>
      </c>
      <c r="CS43" s="634"/>
      <c r="CT43" s="634"/>
      <c r="CU43" s="634"/>
      <c r="CV43" s="634"/>
      <c r="CW43" s="634"/>
      <c r="CX43" s="634"/>
      <c r="CY43" s="635"/>
      <c r="CZ43" s="624">
        <v>0.3</v>
      </c>
      <c r="DA43" s="636"/>
      <c r="DB43" s="636"/>
      <c r="DC43" s="637"/>
      <c r="DD43" s="627">
        <v>115058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4911062</v>
      </c>
      <c r="CS44" s="622"/>
      <c r="CT44" s="622"/>
      <c r="CU44" s="622"/>
      <c r="CV44" s="622"/>
      <c r="CW44" s="622"/>
      <c r="CX44" s="622"/>
      <c r="CY44" s="623"/>
      <c r="CZ44" s="624">
        <v>12.1</v>
      </c>
      <c r="DA44" s="625"/>
      <c r="DB44" s="625"/>
      <c r="DC44" s="626"/>
      <c r="DD44" s="627">
        <v>1109458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968129</v>
      </c>
      <c r="CS45" s="634"/>
      <c r="CT45" s="634"/>
      <c r="CU45" s="634"/>
      <c r="CV45" s="634"/>
      <c r="CW45" s="634"/>
      <c r="CX45" s="634"/>
      <c r="CY45" s="635"/>
      <c r="CZ45" s="624">
        <v>2.4</v>
      </c>
      <c r="DA45" s="636"/>
      <c r="DB45" s="636"/>
      <c r="DC45" s="637"/>
      <c r="DD45" s="627">
        <v>83067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3942933</v>
      </c>
      <c r="CS46" s="622"/>
      <c r="CT46" s="622"/>
      <c r="CU46" s="622"/>
      <c r="CV46" s="622"/>
      <c r="CW46" s="622"/>
      <c r="CX46" s="622"/>
      <c r="CY46" s="623"/>
      <c r="CZ46" s="624">
        <v>9.6999999999999993</v>
      </c>
      <c r="DA46" s="625"/>
      <c r="DB46" s="625"/>
      <c r="DC46" s="626"/>
      <c r="DD46" s="627">
        <v>1026391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t="s">
        <v>140</v>
      </c>
      <c r="CS47" s="634"/>
      <c r="CT47" s="634"/>
      <c r="CU47" s="634"/>
      <c r="CV47" s="634"/>
      <c r="CW47" s="634"/>
      <c r="CX47" s="634"/>
      <c r="CY47" s="635"/>
      <c r="CZ47" s="624" t="s">
        <v>248</v>
      </c>
      <c r="DA47" s="636"/>
      <c r="DB47" s="636"/>
      <c r="DC47" s="637"/>
      <c r="DD47" s="627" t="s">
        <v>140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248</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40601329</v>
      </c>
      <c r="CS49" s="606"/>
      <c r="CT49" s="606"/>
      <c r="CU49" s="606"/>
      <c r="CV49" s="606"/>
      <c r="CW49" s="606"/>
      <c r="CX49" s="606"/>
      <c r="CY49" s="607"/>
      <c r="CZ49" s="608">
        <v>100</v>
      </c>
      <c r="DA49" s="609"/>
      <c r="DB49" s="609"/>
      <c r="DC49" s="610"/>
      <c r="DD49" s="611">
        <v>25024262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ZpkWCgJy4l+hzxfvHdv81ZEem5p+9V9UzsvmtcaVElX29YnXoyQBuXu/m98HwpChm5L9ILrlwNStAE+2xqauw==" saltValue="7WSzjiO5zM66+aqE9sXJ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370</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371</v>
      </c>
      <c r="DK2" s="1095"/>
      <c r="DL2" s="1095"/>
      <c r="DM2" s="1095"/>
      <c r="DN2" s="1095"/>
      <c r="DO2" s="1096"/>
      <c r="DP2" s="228"/>
      <c r="DQ2" s="1094" t="s">
        <v>372</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7"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7" t="s">
        <v>389</v>
      </c>
      <c r="DH5" s="1088"/>
      <c r="DI5" s="1088"/>
      <c r="DJ5" s="1088"/>
      <c r="DK5" s="1089"/>
      <c r="DL5" s="1087" t="s">
        <v>390</v>
      </c>
      <c r="DM5" s="1088"/>
      <c r="DN5" s="1088"/>
      <c r="DO5" s="1088"/>
      <c r="DP5" s="1089"/>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234"/>
    </row>
    <row r="7" spans="1:131" s="235" customFormat="1" ht="26.25" customHeight="1" thickTop="1" x14ac:dyDescent="0.2">
      <c r="A7" s="236">
        <v>1</v>
      </c>
      <c r="B7" s="1050" t="s">
        <v>392</v>
      </c>
      <c r="C7" s="1051"/>
      <c r="D7" s="1051"/>
      <c r="E7" s="1051"/>
      <c r="F7" s="1051"/>
      <c r="G7" s="1051"/>
      <c r="H7" s="1051"/>
      <c r="I7" s="1051"/>
      <c r="J7" s="1051"/>
      <c r="K7" s="1051"/>
      <c r="L7" s="1051"/>
      <c r="M7" s="1051"/>
      <c r="N7" s="1051"/>
      <c r="O7" s="1051"/>
      <c r="P7" s="1052"/>
      <c r="Q7" s="1105">
        <v>41138</v>
      </c>
      <c r="R7" s="1106"/>
      <c r="S7" s="1106"/>
      <c r="T7" s="1106"/>
      <c r="U7" s="1106"/>
      <c r="V7" s="1106">
        <v>40060</v>
      </c>
      <c r="W7" s="1106"/>
      <c r="X7" s="1106"/>
      <c r="Y7" s="1106"/>
      <c r="Z7" s="1106"/>
      <c r="AA7" s="1106">
        <v>1079</v>
      </c>
      <c r="AB7" s="1106"/>
      <c r="AC7" s="1106"/>
      <c r="AD7" s="1106"/>
      <c r="AE7" s="1107"/>
      <c r="AF7" s="1108">
        <v>888</v>
      </c>
      <c r="AG7" s="1109"/>
      <c r="AH7" s="1109"/>
      <c r="AI7" s="1109"/>
      <c r="AJ7" s="1110"/>
      <c r="AK7" s="1111">
        <v>347</v>
      </c>
      <c r="AL7" s="1112"/>
      <c r="AM7" s="1112"/>
      <c r="AN7" s="1112"/>
      <c r="AO7" s="1112"/>
      <c r="AP7" s="1112">
        <v>23029</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t="s">
        <v>608</v>
      </c>
      <c r="BT7" s="1103"/>
      <c r="BU7" s="1103"/>
      <c r="BV7" s="1103"/>
      <c r="BW7" s="1103"/>
      <c r="BX7" s="1103"/>
      <c r="BY7" s="1103"/>
      <c r="BZ7" s="1103"/>
      <c r="CA7" s="1103"/>
      <c r="CB7" s="1103"/>
      <c r="CC7" s="1103"/>
      <c r="CD7" s="1103"/>
      <c r="CE7" s="1103"/>
      <c r="CF7" s="1103"/>
      <c r="CG7" s="1115"/>
      <c r="CH7" s="1099">
        <v>-4</v>
      </c>
      <c r="CI7" s="1100"/>
      <c r="CJ7" s="1100"/>
      <c r="CK7" s="1100"/>
      <c r="CL7" s="1101"/>
      <c r="CM7" s="1099">
        <v>57</v>
      </c>
      <c r="CN7" s="1100"/>
      <c r="CO7" s="1100"/>
      <c r="CP7" s="1100"/>
      <c r="CQ7" s="1101"/>
      <c r="CR7" s="1099">
        <v>10</v>
      </c>
      <c r="CS7" s="1100"/>
      <c r="CT7" s="1100"/>
      <c r="CU7" s="1100"/>
      <c r="CV7" s="1101"/>
      <c r="CW7" s="1099" t="s">
        <v>609</v>
      </c>
      <c r="CX7" s="1100"/>
      <c r="CY7" s="1100"/>
      <c r="CZ7" s="1100"/>
      <c r="DA7" s="1101"/>
      <c r="DB7" s="1099" t="s">
        <v>609</v>
      </c>
      <c r="DC7" s="1100"/>
      <c r="DD7" s="1100"/>
      <c r="DE7" s="1100"/>
      <c r="DF7" s="1101"/>
      <c r="DG7" s="1099" t="s">
        <v>609</v>
      </c>
      <c r="DH7" s="1100"/>
      <c r="DI7" s="1100"/>
      <c r="DJ7" s="1100"/>
      <c r="DK7" s="1101"/>
      <c r="DL7" s="1099" t="s">
        <v>609</v>
      </c>
      <c r="DM7" s="1100"/>
      <c r="DN7" s="1100"/>
      <c r="DO7" s="1100"/>
      <c r="DP7" s="1101"/>
      <c r="DQ7" s="1099" t="s">
        <v>609</v>
      </c>
      <c r="DR7" s="1100"/>
      <c r="DS7" s="1100"/>
      <c r="DT7" s="1100"/>
      <c r="DU7" s="1101"/>
      <c r="DV7" s="1102"/>
      <c r="DW7" s="1103"/>
      <c r="DX7" s="1103"/>
      <c r="DY7" s="1103"/>
      <c r="DZ7" s="1104"/>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208</v>
      </c>
      <c r="R8" s="1039"/>
      <c r="S8" s="1039"/>
      <c r="T8" s="1039"/>
      <c r="U8" s="1039"/>
      <c r="V8" s="1039">
        <v>207</v>
      </c>
      <c r="W8" s="1039"/>
      <c r="X8" s="1039"/>
      <c r="Y8" s="1039"/>
      <c r="Z8" s="1039"/>
      <c r="AA8" s="1039">
        <v>1</v>
      </c>
      <c r="AB8" s="1039"/>
      <c r="AC8" s="1039"/>
      <c r="AD8" s="1039"/>
      <c r="AE8" s="1040"/>
      <c r="AF8" s="1035">
        <v>1</v>
      </c>
      <c r="AG8" s="1036"/>
      <c r="AH8" s="1036"/>
      <c r="AI8" s="1036"/>
      <c r="AJ8" s="1037"/>
      <c r="AK8" s="1083">
        <v>139</v>
      </c>
      <c r="AL8" s="1084"/>
      <c r="AM8" s="1084"/>
      <c r="AN8" s="1084"/>
      <c r="AO8" s="1084"/>
      <c r="AP8" s="1084">
        <v>331</v>
      </c>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38">
        <v>971</v>
      </c>
      <c r="R9" s="1039"/>
      <c r="S9" s="1039"/>
      <c r="T9" s="1039"/>
      <c r="U9" s="1039"/>
      <c r="V9" s="1039">
        <v>943</v>
      </c>
      <c r="W9" s="1039"/>
      <c r="X9" s="1039"/>
      <c r="Y9" s="1039"/>
      <c r="Z9" s="1039"/>
      <c r="AA9" s="1039">
        <v>28</v>
      </c>
      <c r="AB9" s="1039"/>
      <c r="AC9" s="1039"/>
      <c r="AD9" s="1039"/>
      <c r="AE9" s="1040"/>
      <c r="AF9" s="1035">
        <v>3</v>
      </c>
      <c r="AG9" s="1036"/>
      <c r="AH9" s="1036"/>
      <c r="AI9" s="1036"/>
      <c r="AJ9" s="1037"/>
      <c r="AK9" s="1083">
        <v>420</v>
      </c>
      <c r="AL9" s="1084"/>
      <c r="AM9" s="1084"/>
      <c r="AN9" s="1084"/>
      <c r="AO9" s="1084"/>
      <c r="AP9" s="1084">
        <v>1406</v>
      </c>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395</v>
      </c>
      <c r="C10" s="1031"/>
      <c r="D10" s="1031"/>
      <c r="E10" s="1031"/>
      <c r="F10" s="1031"/>
      <c r="G10" s="1031"/>
      <c r="H10" s="1031"/>
      <c r="I10" s="1031"/>
      <c r="J10" s="1031"/>
      <c r="K10" s="1031"/>
      <c r="L10" s="1031"/>
      <c r="M10" s="1031"/>
      <c r="N10" s="1031"/>
      <c r="O10" s="1031"/>
      <c r="P10" s="1032"/>
      <c r="Q10" s="1038">
        <v>249</v>
      </c>
      <c r="R10" s="1039"/>
      <c r="S10" s="1039"/>
      <c r="T10" s="1039"/>
      <c r="U10" s="1039"/>
      <c r="V10" s="1039">
        <v>249</v>
      </c>
      <c r="W10" s="1039"/>
      <c r="X10" s="1039"/>
      <c r="Y10" s="1039"/>
      <c r="Z10" s="1039"/>
      <c r="AA10" s="1039">
        <v>0</v>
      </c>
      <c r="AB10" s="1039"/>
      <c r="AC10" s="1039"/>
      <c r="AD10" s="1039"/>
      <c r="AE10" s="1040"/>
      <c r="AF10" s="1035" t="s">
        <v>396</v>
      </c>
      <c r="AG10" s="1036"/>
      <c r="AH10" s="1036"/>
      <c r="AI10" s="1036"/>
      <c r="AJ10" s="1037"/>
      <c r="AK10" s="1083">
        <v>0</v>
      </c>
      <c r="AL10" s="1084"/>
      <c r="AM10" s="1084"/>
      <c r="AN10" s="1084"/>
      <c r="AO10" s="1084"/>
      <c r="AP10" s="1084">
        <v>0</v>
      </c>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398</v>
      </c>
      <c r="B23" s="937" t="s">
        <v>399</v>
      </c>
      <c r="C23" s="938"/>
      <c r="D23" s="938"/>
      <c r="E23" s="938"/>
      <c r="F23" s="938"/>
      <c r="G23" s="938"/>
      <c r="H23" s="938"/>
      <c r="I23" s="938"/>
      <c r="J23" s="938"/>
      <c r="K23" s="938"/>
      <c r="L23" s="938"/>
      <c r="M23" s="938"/>
      <c r="N23" s="938"/>
      <c r="O23" s="938"/>
      <c r="P23" s="948"/>
      <c r="Q23" s="1070">
        <v>41709</v>
      </c>
      <c r="R23" s="1064"/>
      <c r="S23" s="1064"/>
      <c r="T23" s="1064"/>
      <c r="U23" s="1064"/>
      <c r="V23" s="1064">
        <v>40601</v>
      </c>
      <c r="W23" s="1064"/>
      <c r="X23" s="1064"/>
      <c r="Y23" s="1064"/>
      <c r="Z23" s="1064"/>
      <c r="AA23" s="1064">
        <v>1107</v>
      </c>
      <c r="AB23" s="1064"/>
      <c r="AC23" s="1064"/>
      <c r="AD23" s="1064"/>
      <c r="AE23" s="1071"/>
      <c r="AF23" s="1072">
        <v>892</v>
      </c>
      <c r="AG23" s="1064"/>
      <c r="AH23" s="1064"/>
      <c r="AI23" s="1064"/>
      <c r="AJ23" s="1073"/>
      <c r="AK23" s="1074"/>
      <c r="AL23" s="1075"/>
      <c r="AM23" s="1075"/>
      <c r="AN23" s="1075"/>
      <c r="AO23" s="1075"/>
      <c r="AP23" s="1064">
        <v>24766</v>
      </c>
      <c r="AQ23" s="1064"/>
      <c r="AR23" s="1064"/>
      <c r="AS23" s="1064"/>
      <c r="AT23" s="1064"/>
      <c r="AU23" s="1065"/>
      <c r="AV23" s="1065"/>
      <c r="AW23" s="1065"/>
      <c r="AX23" s="1065"/>
      <c r="AY23" s="1066"/>
      <c r="AZ23" s="1067" t="s">
        <v>396</v>
      </c>
      <c r="BA23" s="1068"/>
      <c r="BB23" s="1068"/>
      <c r="BC23" s="1068"/>
      <c r="BD23" s="1069"/>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3" t="s">
        <v>400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2" t="s">
        <v>401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8" t="s">
        <v>405</v>
      </c>
      <c r="AG26" s="1008"/>
      <c r="AH26" s="1008"/>
      <c r="AI26" s="1008"/>
      <c r="AJ26" s="1059"/>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0"/>
      <c r="AG27" s="1011"/>
      <c r="AH27" s="1011"/>
      <c r="AI27" s="1011"/>
      <c r="AJ27" s="1061"/>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0" t="s">
        <v>410</v>
      </c>
      <c r="C28" s="1051"/>
      <c r="D28" s="1051"/>
      <c r="E28" s="1051"/>
      <c r="F28" s="1051"/>
      <c r="G28" s="1051"/>
      <c r="H28" s="1051"/>
      <c r="I28" s="1051"/>
      <c r="J28" s="1051"/>
      <c r="K28" s="1051"/>
      <c r="L28" s="1051"/>
      <c r="M28" s="1051"/>
      <c r="N28" s="1051"/>
      <c r="O28" s="1051"/>
      <c r="P28" s="1052"/>
      <c r="Q28" s="1053">
        <v>9264</v>
      </c>
      <c r="R28" s="1054"/>
      <c r="S28" s="1054"/>
      <c r="T28" s="1054"/>
      <c r="U28" s="1054"/>
      <c r="V28" s="1054">
        <v>9223</v>
      </c>
      <c r="W28" s="1054"/>
      <c r="X28" s="1054"/>
      <c r="Y28" s="1054"/>
      <c r="Z28" s="1054"/>
      <c r="AA28" s="1054">
        <v>41</v>
      </c>
      <c r="AB28" s="1054"/>
      <c r="AC28" s="1054"/>
      <c r="AD28" s="1054"/>
      <c r="AE28" s="1055"/>
      <c r="AF28" s="1056">
        <v>41</v>
      </c>
      <c r="AG28" s="1054"/>
      <c r="AH28" s="1054"/>
      <c r="AI28" s="1054"/>
      <c r="AJ28" s="1057"/>
      <c r="AK28" s="1045">
        <v>739</v>
      </c>
      <c r="AL28" s="1046"/>
      <c r="AM28" s="1046"/>
      <c r="AN28" s="1046"/>
      <c r="AO28" s="1046"/>
      <c r="AP28" s="1046" t="s">
        <v>607</v>
      </c>
      <c r="AQ28" s="1046"/>
      <c r="AR28" s="1046"/>
      <c r="AS28" s="1046"/>
      <c r="AT28" s="1046"/>
      <c r="AU28" s="1046" t="s">
        <v>607</v>
      </c>
      <c r="AV28" s="1046"/>
      <c r="AW28" s="1046"/>
      <c r="AX28" s="1046"/>
      <c r="AY28" s="1046"/>
      <c r="AZ28" s="1047" t="s">
        <v>607</v>
      </c>
      <c r="BA28" s="1047"/>
      <c r="BB28" s="1047"/>
      <c r="BC28" s="1047"/>
      <c r="BD28" s="1047"/>
      <c r="BE28" s="1048"/>
      <c r="BF28" s="1048"/>
      <c r="BG28" s="1048"/>
      <c r="BH28" s="1048"/>
      <c r="BI28" s="1049"/>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7889</v>
      </c>
      <c r="R29" s="1039"/>
      <c r="S29" s="1039"/>
      <c r="T29" s="1039"/>
      <c r="U29" s="1039"/>
      <c r="V29" s="1039">
        <v>7592</v>
      </c>
      <c r="W29" s="1039"/>
      <c r="X29" s="1039"/>
      <c r="Y29" s="1039"/>
      <c r="Z29" s="1039"/>
      <c r="AA29" s="1039">
        <v>297</v>
      </c>
      <c r="AB29" s="1039"/>
      <c r="AC29" s="1039"/>
      <c r="AD29" s="1039"/>
      <c r="AE29" s="1040"/>
      <c r="AF29" s="1035">
        <v>297</v>
      </c>
      <c r="AG29" s="1036"/>
      <c r="AH29" s="1036"/>
      <c r="AI29" s="1036"/>
      <c r="AJ29" s="1037"/>
      <c r="AK29" s="980">
        <v>1096</v>
      </c>
      <c r="AL29" s="971"/>
      <c r="AM29" s="971"/>
      <c r="AN29" s="971"/>
      <c r="AO29" s="971"/>
      <c r="AP29" s="1042" t="s">
        <v>607</v>
      </c>
      <c r="AQ29" s="1043"/>
      <c r="AR29" s="1043"/>
      <c r="AS29" s="1043"/>
      <c r="AT29" s="1044"/>
      <c r="AU29" s="1042" t="s">
        <v>607</v>
      </c>
      <c r="AV29" s="1043"/>
      <c r="AW29" s="1043"/>
      <c r="AX29" s="1043"/>
      <c r="AY29" s="1044"/>
      <c r="AZ29" s="1042" t="s">
        <v>607</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1407</v>
      </c>
      <c r="R30" s="1039"/>
      <c r="S30" s="1039"/>
      <c r="T30" s="1039"/>
      <c r="U30" s="1039"/>
      <c r="V30" s="1039">
        <v>1404</v>
      </c>
      <c r="W30" s="1039"/>
      <c r="X30" s="1039"/>
      <c r="Y30" s="1039"/>
      <c r="Z30" s="1039"/>
      <c r="AA30" s="1039">
        <v>3</v>
      </c>
      <c r="AB30" s="1039"/>
      <c r="AC30" s="1039"/>
      <c r="AD30" s="1039"/>
      <c r="AE30" s="1040"/>
      <c r="AF30" s="1035">
        <v>3</v>
      </c>
      <c r="AG30" s="1036"/>
      <c r="AH30" s="1036"/>
      <c r="AI30" s="1036"/>
      <c r="AJ30" s="1037"/>
      <c r="AK30" s="980">
        <v>227</v>
      </c>
      <c r="AL30" s="971"/>
      <c r="AM30" s="971"/>
      <c r="AN30" s="971"/>
      <c r="AO30" s="971"/>
      <c r="AP30" s="1042" t="s">
        <v>607</v>
      </c>
      <c r="AQ30" s="1043"/>
      <c r="AR30" s="1043"/>
      <c r="AS30" s="1043"/>
      <c r="AT30" s="1044"/>
      <c r="AU30" s="1042" t="s">
        <v>607</v>
      </c>
      <c r="AV30" s="1043"/>
      <c r="AW30" s="1043"/>
      <c r="AX30" s="1043"/>
      <c r="AY30" s="1044"/>
      <c r="AZ30" s="1042" t="s">
        <v>607</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1805</v>
      </c>
      <c r="R31" s="1039"/>
      <c r="S31" s="1039"/>
      <c r="T31" s="1039"/>
      <c r="U31" s="1039"/>
      <c r="V31" s="1039">
        <v>1474</v>
      </c>
      <c r="W31" s="1039"/>
      <c r="X31" s="1039"/>
      <c r="Y31" s="1039"/>
      <c r="Z31" s="1039"/>
      <c r="AA31" s="1039">
        <v>331</v>
      </c>
      <c r="AB31" s="1039"/>
      <c r="AC31" s="1039"/>
      <c r="AD31" s="1039"/>
      <c r="AE31" s="1040"/>
      <c r="AF31" s="1035">
        <v>1902</v>
      </c>
      <c r="AG31" s="1036"/>
      <c r="AH31" s="1036"/>
      <c r="AI31" s="1036"/>
      <c r="AJ31" s="1037"/>
      <c r="AK31" s="980">
        <v>355</v>
      </c>
      <c r="AL31" s="971"/>
      <c r="AM31" s="971"/>
      <c r="AN31" s="971"/>
      <c r="AO31" s="971"/>
      <c r="AP31" s="971">
        <v>391</v>
      </c>
      <c r="AQ31" s="971"/>
      <c r="AR31" s="971"/>
      <c r="AS31" s="971"/>
      <c r="AT31" s="971"/>
      <c r="AU31" s="971">
        <v>4</v>
      </c>
      <c r="AV31" s="971"/>
      <c r="AW31" s="971"/>
      <c r="AX31" s="971"/>
      <c r="AY31" s="971"/>
      <c r="AZ31" s="1042" t="s">
        <v>607</v>
      </c>
      <c r="BA31" s="1043"/>
      <c r="BB31" s="1043"/>
      <c r="BC31" s="1043"/>
      <c r="BD31" s="1044"/>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1701</v>
      </c>
      <c r="R32" s="1039"/>
      <c r="S32" s="1039"/>
      <c r="T32" s="1039"/>
      <c r="U32" s="1039"/>
      <c r="V32" s="1039">
        <v>1511</v>
      </c>
      <c r="W32" s="1039"/>
      <c r="X32" s="1039"/>
      <c r="Y32" s="1039"/>
      <c r="Z32" s="1039"/>
      <c r="AA32" s="1039">
        <v>190</v>
      </c>
      <c r="AB32" s="1039"/>
      <c r="AC32" s="1039"/>
      <c r="AD32" s="1039"/>
      <c r="AE32" s="1040"/>
      <c r="AF32" s="1035">
        <v>862</v>
      </c>
      <c r="AG32" s="1036"/>
      <c r="AH32" s="1036"/>
      <c r="AI32" s="1036"/>
      <c r="AJ32" s="1037"/>
      <c r="AK32" s="980">
        <v>413</v>
      </c>
      <c r="AL32" s="971"/>
      <c r="AM32" s="971"/>
      <c r="AN32" s="971"/>
      <c r="AO32" s="971"/>
      <c r="AP32" s="971">
        <v>7031</v>
      </c>
      <c r="AQ32" s="971"/>
      <c r="AR32" s="971"/>
      <c r="AS32" s="971"/>
      <c r="AT32" s="971"/>
      <c r="AU32" s="971">
        <v>2806</v>
      </c>
      <c r="AV32" s="971"/>
      <c r="AW32" s="971"/>
      <c r="AX32" s="971"/>
      <c r="AY32" s="971"/>
      <c r="AZ32" s="1042" t="s">
        <v>607</v>
      </c>
      <c r="BA32" s="1043"/>
      <c r="BB32" s="1043"/>
      <c r="BC32" s="1043"/>
      <c r="BD32" s="1044"/>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398</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3105</v>
      </c>
      <c r="AG63" s="959"/>
      <c r="AH63" s="959"/>
      <c r="AI63" s="959"/>
      <c r="AJ63" s="1022"/>
      <c r="AK63" s="1023"/>
      <c r="AL63" s="963"/>
      <c r="AM63" s="963"/>
      <c r="AN63" s="963"/>
      <c r="AO63" s="963"/>
      <c r="AP63" s="959">
        <v>7422</v>
      </c>
      <c r="AQ63" s="959"/>
      <c r="AR63" s="959"/>
      <c r="AS63" s="959"/>
      <c r="AT63" s="959"/>
      <c r="AU63" s="959">
        <v>2810</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599</v>
      </c>
      <c r="C68" s="986"/>
      <c r="D68" s="986"/>
      <c r="E68" s="986"/>
      <c r="F68" s="986"/>
      <c r="G68" s="986"/>
      <c r="H68" s="986"/>
      <c r="I68" s="986"/>
      <c r="J68" s="986"/>
      <c r="K68" s="986"/>
      <c r="L68" s="986"/>
      <c r="M68" s="986"/>
      <c r="N68" s="986"/>
      <c r="O68" s="986"/>
      <c r="P68" s="987"/>
      <c r="Q68" s="988">
        <v>6012</v>
      </c>
      <c r="R68" s="982"/>
      <c r="S68" s="982"/>
      <c r="T68" s="982"/>
      <c r="U68" s="982"/>
      <c r="V68" s="982">
        <v>5849</v>
      </c>
      <c r="W68" s="982"/>
      <c r="X68" s="982"/>
      <c r="Y68" s="982"/>
      <c r="Z68" s="982"/>
      <c r="AA68" s="982">
        <v>163</v>
      </c>
      <c r="AB68" s="982"/>
      <c r="AC68" s="982"/>
      <c r="AD68" s="982"/>
      <c r="AE68" s="982"/>
      <c r="AF68" s="982">
        <v>163</v>
      </c>
      <c r="AG68" s="982"/>
      <c r="AH68" s="982"/>
      <c r="AI68" s="982"/>
      <c r="AJ68" s="982"/>
      <c r="AK68" s="982">
        <v>0</v>
      </c>
      <c r="AL68" s="982"/>
      <c r="AM68" s="982"/>
      <c r="AN68" s="982"/>
      <c r="AO68" s="982"/>
      <c r="AP68" s="982">
        <v>4007</v>
      </c>
      <c r="AQ68" s="982"/>
      <c r="AR68" s="982"/>
      <c r="AS68" s="982"/>
      <c r="AT68" s="982"/>
      <c r="AU68" s="982">
        <v>1266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600</v>
      </c>
      <c r="C69" s="975"/>
      <c r="D69" s="975"/>
      <c r="E69" s="975"/>
      <c r="F69" s="975"/>
      <c r="G69" s="975"/>
      <c r="H69" s="975"/>
      <c r="I69" s="975"/>
      <c r="J69" s="975"/>
      <c r="K69" s="975"/>
      <c r="L69" s="975"/>
      <c r="M69" s="975"/>
      <c r="N69" s="975"/>
      <c r="O69" s="975"/>
      <c r="P69" s="976"/>
      <c r="Q69" s="977">
        <v>3896</v>
      </c>
      <c r="R69" s="971"/>
      <c r="S69" s="971"/>
      <c r="T69" s="971"/>
      <c r="U69" s="971"/>
      <c r="V69" s="971">
        <v>3721</v>
      </c>
      <c r="W69" s="971"/>
      <c r="X69" s="971"/>
      <c r="Y69" s="971"/>
      <c r="Z69" s="971"/>
      <c r="AA69" s="971">
        <v>175</v>
      </c>
      <c r="AB69" s="971"/>
      <c r="AC69" s="971"/>
      <c r="AD69" s="971"/>
      <c r="AE69" s="971"/>
      <c r="AF69" s="971">
        <v>175</v>
      </c>
      <c r="AG69" s="971"/>
      <c r="AH69" s="971"/>
      <c r="AI69" s="971"/>
      <c r="AJ69" s="971"/>
      <c r="AK69" s="971">
        <v>0</v>
      </c>
      <c r="AL69" s="971"/>
      <c r="AM69" s="971"/>
      <c r="AN69" s="971"/>
      <c r="AO69" s="971"/>
      <c r="AP69" s="971">
        <v>2812</v>
      </c>
      <c r="AQ69" s="971"/>
      <c r="AR69" s="971"/>
      <c r="AS69" s="971"/>
      <c r="AT69" s="971"/>
      <c r="AU69" s="971">
        <v>1030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601</v>
      </c>
      <c r="C70" s="975"/>
      <c r="D70" s="975"/>
      <c r="E70" s="975"/>
      <c r="F70" s="975"/>
      <c r="G70" s="975"/>
      <c r="H70" s="975"/>
      <c r="I70" s="975"/>
      <c r="J70" s="975"/>
      <c r="K70" s="975"/>
      <c r="L70" s="975"/>
      <c r="M70" s="975"/>
      <c r="N70" s="975"/>
      <c r="O70" s="975"/>
      <c r="P70" s="976"/>
      <c r="Q70" s="977">
        <v>1645</v>
      </c>
      <c r="R70" s="971"/>
      <c r="S70" s="971"/>
      <c r="T70" s="971"/>
      <c r="U70" s="971"/>
      <c r="V70" s="971">
        <v>1604</v>
      </c>
      <c r="W70" s="971"/>
      <c r="X70" s="971"/>
      <c r="Y70" s="971"/>
      <c r="Z70" s="971"/>
      <c r="AA70" s="971">
        <v>40</v>
      </c>
      <c r="AB70" s="971"/>
      <c r="AC70" s="971"/>
      <c r="AD70" s="971"/>
      <c r="AE70" s="971"/>
      <c r="AF70" s="971">
        <v>40</v>
      </c>
      <c r="AG70" s="971"/>
      <c r="AH70" s="971"/>
      <c r="AI70" s="971"/>
      <c r="AJ70" s="971"/>
      <c r="AK70" s="971" t="s">
        <v>607</v>
      </c>
      <c r="AL70" s="971"/>
      <c r="AM70" s="971"/>
      <c r="AN70" s="971"/>
      <c r="AO70" s="971"/>
      <c r="AP70" s="971" t="s">
        <v>607</v>
      </c>
      <c r="AQ70" s="971"/>
      <c r="AR70" s="971"/>
      <c r="AS70" s="971"/>
      <c r="AT70" s="971"/>
      <c r="AU70" s="971" t="s">
        <v>607</v>
      </c>
      <c r="AV70" s="971"/>
      <c r="AW70" s="971"/>
      <c r="AX70" s="971"/>
      <c r="AY70" s="971"/>
      <c r="AZ70" s="972" t="s">
        <v>604</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601</v>
      </c>
      <c r="C71" s="975"/>
      <c r="D71" s="975"/>
      <c r="E71" s="975"/>
      <c r="F71" s="975"/>
      <c r="G71" s="975"/>
      <c r="H71" s="975"/>
      <c r="I71" s="975"/>
      <c r="J71" s="975"/>
      <c r="K71" s="975"/>
      <c r="L71" s="975"/>
      <c r="M71" s="975"/>
      <c r="N71" s="975"/>
      <c r="O71" s="975"/>
      <c r="P71" s="976"/>
      <c r="Q71" s="977">
        <v>847072</v>
      </c>
      <c r="R71" s="971"/>
      <c r="S71" s="971"/>
      <c r="T71" s="971"/>
      <c r="U71" s="971"/>
      <c r="V71" s="971">
        <v>828353</v>
      </c>
      <c r="W71" s="971"/>
      <c r="X71" s="971"/>
      <c r="Y71" s="971"/>
      <c r="Z71" s="971"/>
      <c r="AA71" s="971">
        <v>18719</v>
      </c>
      <c r="AB71" s="971"/>
      <c r="AC71" s="971"/>
      <c r="AD71" s="971"/>
      <c r="AE71" s="971"/>
      <c r="AF71" s="971">
        <v>18719</v>
      </c>
      <c r="AG71" s="971"/>
      <c r="AH71" s="971"/>
      <c r="AI71" s="971"/>
      <c r="AJ71" s="971"/>
      <c r="AK71" s="971">
        <v>7694</v>
      </c>
      <c r="AL71" s="971"/>
      <c r="AM71" s="971"/>
      <c r="AN71" s="971"/>
      <c r="AO71" s="971"/>
      <c r="AP71" s="971" t="s">
        <v>607</v>
      </c>
      <c r="AQ71" s="971"/>
      <c r="AR71" s="971"/>
      <c r="AS71" s="971"/>
      <c r="AT71" s="971"/>
      <c r="AU71" s="971" t="s">
        <v>607</v>
      </c>
      <c r="AV71" s="971"/>
      <c r="AW71" s="971"/>
      <c r="AX71" s="971"/>
      <c r="AY71" s="971"/>
      <c r="AZ71" s="972" t="s">
        <v>605</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602</v>
      </c>
      <c r="C72" s="975"/>
      <c r="D72" s="975"/>
      <c r="E72" s="975"/>
      <c r="F72" s="975"/>
      <c r="G72" s="975"/>
      <c r="H72" s="975"/>
      <c r="I72" s="975"/>
      <c r="J72" s="975"/>
      <c r="K72" s="975"/>
      <c r="L72" s="975"/>
      <c r="M72" s="975"/>
      <c r="N72" s="975"/>
      <c r="O72" s="975"/>
      <c r="P72" s="976"/>
      <c r="Q72" s="977">
        <v>23479</v>
      </c>
      <c r="R72" s="971"/>
      <c r="S72" s="971"/>
      <c r="T72" s="971"/>
      <c r="U72" s="971"/>
      <c r="V72" s="971">
        <v>22911</v>
      </c>
      <c r="W72" s="971"/>
      <c r="X72" s="971"/>
      <c r="Y72" s="971"/>
      <c r="Z72" s="971"/>
      <c r="AA72" s="971">
        <v>568</v>
      </c>
      <c r="AB72" s="971"/>
      <c r="AC72" s="971"/>
      <c r="AD72" s="971"/>
      <c r="AE72" s="971"/>
      <c r="AF72" s="971">
        <v>568</v>
      </c>
      <c r="AG72" s="971"/>
      <c r="AH72" s="971"/>
      <c r="AI72" s="971"/>
      <c r="AJ72" s="971"/>
      <c r="AK72" s="971">
        <v>21</v>
      </c>
      <c r="AL72" s="971"/>
      <c r="AM72" s="971"/>
      <c r="AN72" s="971"/>
      <c r="AO72" s="971"/>
      <c r="AP72" s="971" t="s">
        <v>607</v>
      </c>
      <c r="AQ72" s="971"/>
      <c r="AR72" s="971"/>
      <c r="AS72" s="971"/>
      <c r="AT72" s="971"/>
      <c r="AU72" s="971" t="s">
        <v>607</v>
      </c>
      <c r="AV72" s="971"/>
      <c r="AW72" s="971"/>
      <c r="AX72" s="971"/>
      <c r="AY72" s="971"/>
      <c r="AZ72" s="972" t="s">
        <v>604</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602</v>
      </c>
      <c r="C73" s="975"/>
      <c r="D73" s="975"/>
      <c r="E73" s="975"/>
      <c r="F73" s="975"/>
      <c r="G73" s="975"/>
      <c r="H73" s="975"/>
      <c r="I73" s="975"/>
      <c r="J73" s="975"/>
      <c r="K73" s="975"/>
      <c r="L73" s="975"/>
      <c r="M73" s="975"/>
      <c r="N73" s="975"/>
      <c r="O73" s="975"/>
      <c r="P73" s="976"/>
      <c r="Q73" s="977">
        <v>205</v>
      </c>
      <c r="R73" s="971"/>
      <c r="S73" s="971"/>
      <c r="T73" s="971"/>
      <c r="U73" s="971"/>
      <c r="V73" s="971">
        <v>97</v>
      </c>
      <c r="W73" s="971"/>
      <c r="X73" s="971"/>
      <c r="Y73" s="971"/>
      <c r="Z73" s="971"/>
      <c r="AA73" s="971">
        <v>108</v>
      </c>
      <c r="AB73" s="971"/>
      <c r="AC73" s="971"/>
      <c r="AD73" s="971"/>
      <c r="AE73" s="971"/>
      <c r="AF73" s="971">
        <v>108</v>
      </c>
      <c r="AG73" s="971"/>
      <c r="AH73" s="971"/>
      <c r="AI73" s="971"/>
      <c r="AJ73" s="971"/>
      <c r="AK73" s="971" t="s">
        <v>607</v>
      </c>
      <c r="AL73" s="971"/>
      <c r="AM73" s="971"/>
      <c r="AN73" s="971"/>
      <c r="AO73" s="971"/>
      <c r="AP73" s="971" t="s">
        <v>607</v>
      </c>
      <c r="AQ73" s="971"/>
      <c r="AR73" s="971"/>
      <c r="AS73" s="971"/>
      <c r="AT73" s="971"/>
      <c r="AU73" s="971" t="s">
        <v>607</v>
      </c>
      <c r="AV73" s="971"/>
      <c r="AW73" s="971"/>
      <c r="AX73" s="971"/>
      <c r="AY73" s="971"/>
      <c r="AZ73" s="972" t="s">
        <v>606</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603</v>
      </c>
      <c r="C74" s="975"/>
      <c r="D74" s="975"/>
      <c r="E74" s="975"/>
      <c r="F74" s="975"/>
      <c r="G74" s="975"/>
      <c r="H74" s="975"/>
      <c r="I74" s="975"/>
      <c r="J74" s="975"/>
      <c r="K74" s="975"/>
      <c r="L74" s="975"/>
      <c r="M74" s="975"/>
      <c r="N74" s="975"/>
      <c r="O74" s="975"/>
      <c r="P74" s="976"/>
      <c r="Q74" s="977">
        <v>321</v>
      </c>
      <c r="R74" s="971"/>
      <c r="S74" s="971"/>
      <c r="T74" s="971"/>
      <c r="U74" s="971"/>
      <c r="V74" s="971">
        <v>310</v>
      </c>
      <c r="W74" s="971"/>
      <c r="X74" s="971"/>
      <c r="Y74" s="971"/>
      <c r="Z74" s="971"/>
      <c r="AA74" s="971">
        <v>11</v>
      </c>
      <c r="AB74" s="971"/>
      <c r="AC74" s="971"/>
      <c r="AD74" s="971"/>
      <c r="AE74" s="971"/>
      <c r="AF74" s="971">
        <v>11</v>
      </c>
      <c r="AG74" s="971"/>
      <c r="AH74" s="971"/>
      <c r="AI74" s="971"/>
      <c r="AJ74" s="971"/>
      <c r="AK74" s="971">
        <v>3</v>
      </c>
      <c r="AL74" s="971"/>
      <c r="AM74" s="971"/>
      <c r="AN74" s="971"/>
      <c r="AO74" s="971"/>
      <c r="AP74" s="971" t="s">
        <v>607</v>
      </c>
      <c r="AQ74" s="971"/>
      <c r="AR74" s="971"/>
      <c r="AS74" s="971"/>
      <c r="AT74" s="971"/>
      <c r="AU74" s="971" t="s">
        <v>607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398</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19784</v>
      </c>
      <c r="AG88" s="959"/>
      <c r="AH88" s="959"/>
      <c r="AI88" s="959"/>
      <c r="AJ88" s="959"/>
      <c r="AK88" s="963"/>
      <c r="AL88" s="963"/>
      <c r="AM88" s="963"/>
      <c r="AN88" s="963"/>
      <c r="AO88" s="963"/>
      <c r="AP88" s="959">
        <v>6819</v>
      </c>
      <c r="AQ88" s="959"/>
      <c r="AR88" s="959"/>
      <c r="AS88" s="959"/>
      <c r="AT88" s="959"/>
      <c r="AU88" s="959">
        <v>2296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t="s">
        <v>610</v>
      </c>
      <c r="CX102" s="953"/>
      <c r="CY102" s="953"/>
      <c r="CZ102" s="953"/>
      <c r="DA102" s="954"/>
      <c r="DB102" s="952" t="s">
        <v>610</v>
      </c>
      <c r="DC102" s="953"/>
      <c r="DD102" s="953"/>
      <c r="DE102" s="953"/>
      <c r="DF102" s="954"/>
      <c r="DG102" s="952" t="s">
        <v>610</v>
      </c>
      <c r="DH102" s="953"/>
      <c r="DI102" s="953"/>
      <c r="DJ102" s="953"/>
      <c r="DK102" s="954"/>
      <c r="DL102" s="952" t="s">
        <v>610</v>
      </c>
      <c r="DM102" s="953"/>
      <c r="DN102" s="953"/>
      <c r="DO102" s="953"/>
      <c r="DP102" s="954"/>
      <c r="DQ102" s="952" t="s">
        <v>610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312</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312</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312</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2694605</v>
      </c>
      <c r="AB110" s="889"/>
      <c r="AC110" s="889"/>
      <c r="AD110" s="889"/>
      <c r="AE110" s="890"/>
      <c r="AF110" s="891">
        <v>2802661</v>
      </c>
      <c r="AG110" s="889"/>
      <c r="AH110" s="889"/>
      <c r="AI110" s="889"/>
      <c r="AJ110" s="890"/>
      <c r="AK110" s="891">
        <v>2771793</v>
      </c>
      <c r="AL110" s="889"/>
      <c r="AM110" s="889"/>
      <c r="AN110" s="889"/>
      <c r="AO110" s="890"/>
      <c r="AP110" s="892">
        <v>14</v>
      </c>
      <c r="AQ110" s="893"/>
      <c r="AR110" s="893"/>
      <c r="AS110" s="893"/>
      <c r="AT110" s="894"/>
      <c r="AU110" s="930" t="s">
        <v>77</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24474292</v>
      </c>
      <c r="BR110" s="842"/>
      <c r="BS110" s="842"/>
      <c r="BT110" s="842"/>
      <c r="BU110" s="842"/>
      <c r="BV110" s="842">
        <v>24319949</v>
      </c>
      <c r="BW110" s="842"/>
      <c r="BX110" s="842"/>
      <c r="BY110" s="842"/>
      <c r="BZ110" s="842"/>
      <c r="CA110" s="842">
        <v>24766479</v>
      </c>
      <c r="CB110" s="842"/>
      <c r="CC110" s="842"/>
      <c r="CD110" s="842"/>
      <c r="CE110" s="842"/>
      <c r="CF110" s="866">
        <v>125.2</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58832</v>
      </c>
      <c r="DH110" s="842"/>
      <c r="DI110" s="842"/>
      <c r="DJ110" s="842"/>
      <c r="DK110" s="842"/>
      <c r="DL110" s="842">
        <v>29432</v>
      </c>
      <c r="DM110" s="842"/>
      <c r="DN110" s="842"/>
      <c r="DO110" s="842"/>
      <c r="DP110" s="842"/>
      <c r="DQ110" s="842" t="s">
        <v>446</v>
      </c>
      <c r="DR110" s="842"/>
      <c r="DS110" s="842"/>
      <c r="DT110" s="842"/>
      <c r="DU110" s="842"/>
      <c r="DV110" s="843" t="s">
        <v>140</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448</v>
      </c>
      <c r="AB111" s="919"/>
      <c r="AC111" s="919"/>
      <c r="AD111" s="919"/>
      <c r="AE111" s="920"/>
      <c r="AF111" s="921" t="s">
        <v>449</v>
      </c>
      <c r="AG111" s="919"/>
      <c r="AH111" s="919"/>
      <c r="AI111" s="919"/>
      <c r="AJ111" s="920"/>
      <c r="AK111" s="921" t="s">
        <v>450</v>
      </c>
      <c r="AL111" s="919"/>
      <c r="AM111" s="919"/>
      <c r="AN111" s="919"/>
      <c r="AO111" s="920"/>
      <c r="AP111" s="922" t="s">
        <v>451</v>
      </c>
      <c r="AQ111" s="923"/>
      <c r="AR111" s="923"/>
      <c r="AS111" s="923"/>
      <c r="AT111" s="924"/>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v>58832</v>
      </c>
      <c r="BR111" s="817"/>
      <c r="BS111" s="817"/>
      <c r="BT111" s="817"/>
      <c r="BU111" s="817"/>
      <c r="BV111" s="817">
        <v>29432</v>
      </c>
      <c r="BW111" s="817"/>
      <c r="BX111" s="817"/>
      <c r="BY111" s="817"/>
      <c r="BZ111" s="817"/>
      <c r="CA111" s="817" t="s">
        <v>453</v>
      </c>
      <c r="CB111" s="817"/>
      <c r="CC111" s="817"/>
      <c r="CD111" s="817"/>
      <c r="CE111" s="817"/>
      <c r="CF111" s="875" t="s">
        <v>454</v>
      </c>
      <c r="CG111" s="876"/>
      <c r="CH111" s="876"/>
      <c r="CI111" s="876"/>
      <c r="CJ111" s="876"/>
      <c r="CK111" s="927"/>
      <c r="CL111" s="821"/>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454</v>
      </c>
      <c r="DH111" s="817"/>
      <c r="DI111" s="817"/>
      <c r="DJ111" s="817"/>
      <c r="DK111" s="817"/>
      <c r="DL111" s="817" t="s">
        <v>140</v>
      </c>
      <c r="DM111" s="817"/>
      <c r="DN111" s="817"/>
      <c r="DO111" s="817"/>
      <c r="DP111" s="817"/>
      <c r="DQ111" s="817" t="s">
        <v>456</v>
      </c>
      <c r="DR111" s="817"/>
      <c r="DS111" s="817"/>
      <c r="DT111" s="817"/>
      <c r="DU111" s="817"/>
      <c r="DV111" s="794" t="s">
        <v>457</v>
      </c>
      <c r="DW111" s="794"/>
      <c r="DX111" s="794"/>
      <c r="DY111" s="794"/>
      <c r="DZ111" s="795"/>
    </row>
    <row r="112" spans="1:131" s="230" customFormat="1" ht="26.25" customHeight="1" x14ac:dyDescent="0.2">
      <c r="A112" s="912" t="s">
        <v>458</v>
      </c>
      <c r="B112" s="913"/>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460</v>
      </c>
      <c r="AG112" s="780"/>
      <c r="AH112" s="780"/>
      <c r="AI112" s="780"/>
      <c r="AJ112" s="781"/>
      <c r="AK112" s="782" t="s">
        <v>140</v>
      </c>
      <c r="AL112" s="780"/>
      <c r="AM112" s="780"/>
      <c r="AN112" s="780"/>
      <c r="AO112" s="781"/>
      <c r="AP112" s="824" t="s">
        <v>456</v>
      </c>
      <c r="AQ112" s="825"/>
      <c r="AR112" s="825"/>
      <c r="AS112" s="825"/>
      <c r="AT112" s="826"/>
      <c r="AU112" s="932"/>
      <c r="AV112" s="933"/>
      <c r="AW112" s="933"/>
      <c r="AX112" s="933"/>
      <c r="AY112" s="933"/>
      <c r="AZ112" s="815" t="s">
        <v>461</v>
      </c>
      <c r="BA112" s="752"/>
      <c r="BB112" s="752"/>
      <c r="BC112" s="752"/>
      <c r="BD112" s="752"/>
      <c r="BE112" s="752"/>
      <c r="BF112" s="752"/>
      <c r="BG112" s="752"/>
      <c r="BH112" s="752"/>
      <c r="BI112" s="752"/>
      <c r="BJ112" s="752"/>
      <c r="BK112" s="752"/>
      <c r="BL112" s="752"/>
      <c r="BM112" s="752"/>
      <c r="BN112" s="752"/>
      <c r="BO112" s="752"/>
      <c r="BP112" s="753"/>
      <c r="BQ112" s="816">
        <v>2991018</v>
      </c>
      <c r="BR112" s="817"/>
      <c r="BS112" s="817"/>
      <c r="BT112" s="817"/>
      <c r="BU112" s="817"/>
      <c r="BV112" s="817">
        <v>2851464</v>
      </c>
      <c r="BW112" s="817"/>
      <c r="BX112" s="817"/>
      <c r="BY112" s="817"/>
      <c r="BZ112" s="817"/>
      <c r="CA112" s="817">
        <v>2809424</v>
      </c>
      <c r="CB112" s="817"/>
      <c r="CC112" s="817"/>
      <c r="CD112" s="817"/>
      <c r="CE112" s="817"/>
      <c r="CF112" s="875">
        <v>14.2</v>
      </c>
      <c r="CG112" s="876"/>
      <c r="CH112" s="876"/>
      <c r="CI112" s="876"/>
      <c r="CJ112" s="876"/>
      <c r="CK112" s="927"/>
      <c r="CL112" s="821"/>
      <c r="CM112" s="815" t="s">
        <v>462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463</v>
      </c>
      <c r="DH112" s="817"/>
      <c r="DI112" s="817"/>
      <c r="DJ112" s="817"/>
      <c r="DK112" s="817"/>
      <c r="DL112" s="817" t="s">
        <v>464</v>
      </c>
      <c r="DM112" s="817"/>
      <c r="DN112" s="817"/>
      <c r="DO112" s="817"/>
      <c r="DP112" s="817"/>
      <c r="DQ112" s="817" t="s">
        <v>140</v>
      </c>
      <c r="DR112" s="817"/>
      <c r="DS112" s="817"/>
      <c r="DT112" s="817"/>
      <c r="DU112" s="817"/>
      <c r="DV112" s="794" t="s">
        <v>140</v>
      </c>
      <c r="DW112" s="794"/>
      <c r="DX112" s="794"/>
      <c r="DY112" s="794"/>
      <c r="DZ112" s="795"/>
    </row>
    <row r="113" spans="1:130" s="230" customFormat="1" ht="26.25" customHeight="1" x14ac:dyDescent="0.2">
      <c r="A113" s="914"/>
      <c r="B113" s="915"/>
      <c r="C113" s="752" t="s">
        <v>465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338163</v>
      </c>
      <c r="AB113" s="919"/>
      <c r="AC113" s="919"/>
      <c r="AD113" s="919"/>
      <c r="AE113" s="920"/>
      <c r="AF113" s="921">
        <v>287920</v>
      </c>
      <c r="AG113" s="919"/>
      <c r="AH113" s="919"/>
      <c r="AI113" s="919"/>
      <c r="AJ113" s="920"/>
      <c r="AK113" s="921">
        <v>284544</v>
      </c>
      <c r="AL113" s="919"/>
      <c r="AM113" s="919"/>
      <c r="AN113" s="919"/>
      <c r="AO113" s="920"/>
      <c r="AP113" s="922">
        <v>1.4</v>
      </c>
      <c r="AQ113" s="923"/>
      <c r="AR113" s="923"/>
      <c r="AS113" s="923"/>
      <c r="AT113" s="924"/>
      <c r="AU113" s="932"/>
      <c r="AV113" s="933"/>
      <c r="AW113" s="933"/>
      <c r="AX113" s="933"/>
      <c r="AY113" s="933"/>
      <c r="AZ113" s="815" t="s">
        <v>466</v>
      </c>
      <c r="BA113" s="752"/>
      <c r="BB113" s="752"/>
      <c r="BC113" s="752"/>
      <c r="BD113" s="752"/>
      <c r="BE113" s="752"/>
      <c r="BF113" s="752"/>
      <c r="BG113" s="752"/>
      <c r="BH113" s="752"/>
      <c r="BI113" s="752"/>
      <c r="BJ113" s="752"/>
      <c r="BK113" s="752"/>
      <c r="BL113" s="752"/>
      <c r="BM113" s="752"/>
      <c r="BN113" s="752"/>
      <c r="BO113" s="752"/>
      <c r="BP113" s="753"/>
      <c r="BQ113" s="816">
        <v>1599804</v>
      </c>
      <c r="BR113" s="817"/>
      <c r="BS113" s="817"/>
      <c r="BT113" s="817"/>
      <c r="BU113" s="817"/>
      <c r="BV113" s="817">
        <v>1849460</v>
      </c>
      <c r="BW113" s="817"/>
      <c r="BX113" s="817"/>
      <c r="BY113" s="817"/>
      <c r="BZ113" s="817"/>
      <c r="CA113" s="817">
        <v>2296191</v>
      </c>
      <c r="CB113" s="817"/>
      <c r="CC113" s="817"/>
      <c r="CD113" s="817"/>
      <c r="CE113" s="817"/>
      <c r="CF113" s="875">
        <v>11.6</v>
      </c>
      <c r="CG113" s="876"/>
      <c r="CH113" s="876"/>
      <c r="CI113" s="876"/>
      <c r="CJ113" s="876"/>
      <c r="CK113" s="927"/>
      <c r="CL113" s="821"/>
      <c r="CM113" s="815" t="s">
        <v>467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468</v>
      </c>
      <c r="DH113" s="780"/>
      <c r="DI113" s="780"/>
      <c r="DJ113" s="780"/>
      <c r="DK113" s="781"/>
      <c r="DL113" s="782" t="s">
        <v>140</v>
      </c>
      <c r="DM113" s="780"/>
      <c r="DN113" s="780"/>
      <c r="DO113" s="780"/>
      <c r="DP113" s="781"/>
      <c r="DQ113" s="782" t="s">
        <v>456</v>
      </c>
      <c r="DR113" s="780"/>
      <c r="DS113" s="780"/>
      <c r="DT113" s="780"/>
      <c r="DU113" s="781"/>
      <c r="DV113" s="824" t="s">
        <v>464</v>
      </c>
      <c r="DW113" s="825"/>
      <c r="DX113" s="825"/>
      <c r="DY113" s="825"/>
      <c r="DZ113" s="826"/>
    </row>
    <row r="114" spans="1:130" s="230" customFormat="1" ht="26.25" customHeight="1" x14ac:dyDescent="0.2">
      <c r="A114" s="914"/>
      <c r="B114" s="915"/>
      <c r="C114" s="752" t="s">
        <v>469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225786</v>
      </c>
      <c r="AB114" s="780"/>
      <c r="AC114" s="780"/>
      <c r="AD114" s="780"/>
      <c r="AE114" s="781"/>
      <c r="AF114" s="782">
        <v>239370</v>
      </c>
      <c r="AG114" s="780"/>
      <c r="AH114" s="780"/>
      <c r="AI114" s="780"/>
      <c r="AJ114" s="781"/>
      <c r="AK114" s="782">
        <v>189521</v>
      </c>
      <c r="AL114" s="780"/>
      <c r="AM114" s="780"/>
      <c r="AN114" s="780"/>
      <c r="AO114" s="781"/>
      <c r="AP114" s="824">
        <v>1</v>
      </c>
      <c r="AQ114" s="825"/>
      <c r="AR114" s="825"/>
      <c r="AS114" s="825"/>
      <c r="AT114" s="826"/>
      <c r="AU114" s="932"/>
      <c r="AV114" s="933"/>
      <c r="AW114" s="933"/>
      <c r="AX114" s="933"/>
      <c r="AY114" s="933"/>
      <c r="AZ114" s="815" t="s">
        <v>470</v>
      </c>
      <c r="BA114" s="752"/>
      <c r="BB114" s="752"/>
      <c r="BC114" s="752"/>
      <c r="BD114" s="752"/>
      <c r="BE114" s="752"/>
      <c r="BF114" s="752"/>
      <c r="BG114" s="752"/>
      <c r="BH114" s="752"/>
      <c r="BI114" s="752"/>
      <c r="BJ114" s="752"/>
      <c r="BK114" s="752"/>
      <c r="BL114" s="752"/>
      <c r="BM114" s="752"/>
      <c r="BN114" s="752"/>
      <c r="BO114" s="752"/>
      <c r="BP114" s="753"/>
      <c r="BQ114" s="816">
        <v>3130102</v>
      </c>
      <c r="BR114" s="817"/>
      <c r="BS114" s="817"/>
      <c r="BT114" s="817"/>
      <c r="BU114" s="817"/>
      <c r="BV114" s="817">
        <v>3078581</v>
      </c>
      <c r="BW114" s="817"/>
      <c r="BX114" s="817"/>
      <c r="BY114" s="817"/>
      <c r="BZ114" s="817"/>
      <c r="CA114" s="817">
        <v>3098237</v>
      </c>
      <c r="CB114" s="817"/>
      <c r="CC114" s="817"/>
      <c r="CD114" s="817"/>
      <c r="CE114" s="817"/>
      <c r="CF114" s="875">
        <v>15.7</v>
      </c>
      <c r="CG114" s="876"/>
      <c r="CH114" s="876"/>
      <c r="CI114" s="876"/>
      <c r="CJ114" s="876"/>
      <c r="CK114" s="927"/>
      <c r="CL114" s="821"/>
      <c r="CM114" s="815" t="s">
        <v>471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140</v>
      </c>
      <c r="DH114" s="780"/>
      <c r="DI114" s="780"/>
      <c r="DJ114" s="780"/>
      <c r="DK114" s="781"/>
      <c r="DL114" s="782" t="s">
        <v>449</v>
      </c>
      <c r="DM114" s="780"/>
      <c r="DN114" s="780"/>
      <c r="DO114" s="780"/>
      <c r="DP114" s="781"/>
      <c r="DQ114" s="782" t="s">
        <v>454</v>
      </c>
      <c r="DR114" s="780"/>
      <c r="DS114" s="780"/>
      <c r="DT114" s="780"/>
      <c r="DU114" s="781"/>
      <c r="DV114" s="824" t="s">
        <v>450</v>
      </c>
      <c r="DW114" s="825"/>
      <c r="DX114" s="825"/>
      <c r="DY114" s="825"/>
      <c r="DZ114" s="826"/>
    </row>
    <row r="115" spans="1:130" s="230" customFormat="1" ht="26.25" customHeight="1" x14ac:dyDescent="0.2">
      <c r="A115" s="914"/>
      <c r="B115" s="915"/>
      <c r="C115" s="752" t="s">
        <v>472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36124</v>
      </c>
      <c r="AB115" s="919"/>
      <c r="AC115" s="919"/>
      <c r="AD115" s="919"/>
      <c r="AE115" s="920"/>
      <c r="AF115" s="921">
        <v>48878</v>
      </c>
      <c r="AG115" s="919"/>
      <c r="AH115" s="919"/>
      <c r="AI115" s="919"/>
      <c r="AJ115" s="920"/>
      <c r="AK115" s="921">
        <v>36202</v>
      </c>
      <c r="AL115" s="919"/>
      <c r="AM115" s="919"/>
      <c r="AN115" s="919"/>
      <c r="AO115" s="920"/>
      <c r="AP115" s="922">
        <v>0.2</v>
      </c>
      <c r="AQ115" s="923"/>
      <c r="AR115" s="923"/>
      <c r="AS115" s="923"/>
      <c r="AT115" s="924"/>
      <c r="AU115" s="932"/>
      <c r="AV115" s="933"/>
      <c r="AW115" s="933"/>
      <c r="AX115" s="933"/>
      <c r="AY115" s="933"/>
      <c r="AZ115" s="815" t="s">
        <v>473</v>
      </c>
      <c r="BA115" s="752"/>
      <c r="BB115" s="752"/>
      <c r="BC115" s="752"/>
      <c r="BD115" s="752"/>
      <c r="BE115" s="752"/>
      <c r="BF115" s="752"/>
      <c r="BG115" s="752"/>
      <c r="BH115" s="752"/>
      <c r="BI115" s="752"/>
      <c r="BJ115" s="752"/>
      <c r="BK115" s="752"/>
      <c r="BL115" s="752"/>
      <c r="BM115" s="752"/>
      <c r="BN115" s="752"/>
      <c r="BO115" s="752"/>
      <c r="BP115" s="753"/>
      <c r="BQ115" s="816" t="s">
        <v>450</v>
      </c>
      <c r="BR115" s="817"/>
      <c r="BS115" s="817"/>
      <c r="BT115" s="817"/>
      <c r="BU115" s="817"/>
      <c r="BV115" s="817" t="s">
        <v>457</v>
      </c>
      <c r="BW115" s="817"/>
      <c r="BX115" s="817"/>
      <c r="BY115" s="817"/>
      <c r="BZ115" s="817"/>
      <c r="CA115" s="817" t="s">
        <v>456</v>
      </c>
      <c r="CB115" s="817"/>
      <c r="CC115" s="817"/>
      <c r="CD115" s="817"/>
      <c r="CE115" s="817"/>
      <c r="CF115" s="875" t="s">
        <v>474</v>
      </c>
      <c r="CG115" s="876"/>
      <c r="CH115" s="876"/>
      <c r="CI115" s="876"/>
      <c r="CJ115" s="876"/>
      <c r="CK115" s="927"/>
      <c r="CL115" s="821"/>
      <c r="CM115" s="815" t="s">
        <v>475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468</v>
      </c>
      <c r="DM115" s="780"/>
      <c r="DN115" s="780"/>
      <c r="DO115" s="780"/>
      <c r="DP115" s="781"/>
      <c r="DQ115" s="782" t="s">
        <v>446</v>
      </c>
      <c r="DR115" s="780"/>
      <c r="DS115" s="780"/>
      <c r="DT115" s="780"/>
      <c r="DU115" s="781"/>
      <c r="DV115" s="824" t="s">
        <v>476</v>
      </c>
      <c r="DW115" s="825"/>
      <c r="DX115" s="825"/>
      <c r="DY115" s="825"/>
      <c r="DZ115" s="826"/>
    </row>
    <row r="116" spans="1:130" s="230" customFormat="1" ht="26.25" customHeight="1" x14ac:dyDescent="0.2">
      <c r="A116" s="916"/>
      <c r="B116" s="917"/>
      <c r="C116" s="839" t="s">
        <v>477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140</v>
      </c>
      <c r="AB116" s="780"/>
      <c r="AC116" s="780"/>
      <c r="AD116" s="780"/>
      <c r="AE116" s="781"/>
      <c r="AF116" s="782" t="s">
        <v>476</v>
      </c>
      <c r="AG116" s="780"/>
      <c r="AH116" s="780"/>
      <c r="AI116" s="780"/>
      <c r="AJ116" s="781"/>
      <c r="AK116" s="782" t="s">
        <v>140</v>
      </c>
      <c r="AL116" s="780"/>
      <c r="AM116" s="780"/>
      <c r="AN116" s="780"/>
      <c r="AO116" s="781"/>
      <c r="AP116" s="824" t="s">
        <v>464</v>
      </c>
      <c r="AQ116" s="825"/>
      <c r="AR116" s="825"/>
      <c r="AS116" s="825"/>
      <c r="AT116" s="826"/>
      <c r="AU116" s="932"/>
      <c r="AV116" s="933"/>
      <c r="AW116" s="933"/>
      <c r="AX116" s="933"/>
      <c r="AY116" s="933"/>
      <c r="AZ116" s="909" t="s">
        <v>478</v>
      </c>
      <c r="BA116" s="910"/>
      <c r="BB116" s="910"/>
      <c r="BC116" s="910"/>
      <c r="BD116" s="910"/>
      <c r="BE116" s="910"/>
      <c r="BF116" s="910"/>
      <c r="BG116" s="910"/>
      <c r="BH116" s="910"/>
      <c r="BI116" s="910"/>
      <c r="BJ116" s="910"/>
      <c r="BK116" s="910"/>
      <c r="BL116" s="910"/>
      <c r="BM116" s="910"/>
      <c r="BN116" s="910"/>
      <c r="BO116" s="910"/>
      <c r="BP116" s="911"/>
      <c r="BQ116" s="816" t="s">
        <v>456</v>
      </c>
      <c r="BR116" s="817"/>
      <c r="BS116" s="817"/>
      <c r="BT116" s="817"/>
      <c r="BU116" s="817"/>
      <c r="BV116" s="817" t="s">
        <v>454</v>
      </c>
      <c r="BW116" s="817"/>
      <c r="BX116" s="817"/>
      <c r="BY116" s="817"/>
      <c r="BZ116" s="817"/>
      <c r="CA116" s="817" t="s">
        <v>460</v>
      </c>
      <c r="CB116" s="817"/>
      <c r="CC116" s="817"/>
      <c r="CD116" s="817"/>
      <c r="CE116" s="817"/>
      <c r="CF116" s="875" t="s">
        <v>450</v>
      </c>
      <c r="CG116" s="876"/>
      <c r="CH116" s="876"/>
      <c r="CI116" s="876"/>
      <c r="CJ116" s="876"/>
      <c r="CK116" s="927"/>
      <c r="CL116" s="821"/>
      <c r="CM116" s="815" t="s">
        <v>479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454</v>
      </c>
      <c r="DH116" s="780"/>
      <c r="DI116" s="780"/>
      <c r="DJ116" s="780"/>
      <c r="DK116" s="781"/>
      <c r="DL116" s="782" t="s">
        <v>450</v>
      </c>
      <c r="DM116" s="780"/>
      <c r="DN116" s="780"/>
      <c r="DO116" s="780"/>
      <c r="DP116" s="781"/>
      <c r="DQ116" s="782" t="s">
        <v>454</v>
      </c>
      <c r="DR116" s="780"/>
      <c r="DS116" s="780"/>
      <c r="DT116" s="780"/>
      <c r="DU116" s="781"/>
      <c r="DV116" s="824" t="s">
        <v>140</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480</v>
      </c>
      <c r="Z117" s="897"/>
      <c r="AA117" s="902">
        <v>3294678</v>
      </c>
      <c r="AB117" s="903"/>
      <c r="AC117" s="903"/>
      <c r="AD117" s="903"/>
      <c r="AE117" s="904"/>
      <c r="AF117" s="905">
        <v>3378829</v>
      </c>
      <c r="AG117" s="903"/>
      <c r="AH117" s="903"/>
      <c r="AI117" s="903"/>
      <c r="AJ117" s="904"/>
      <c r="AK117" s="905">
        <v>3282060</v>
      </c>
      <c r="AL117" s="903"/>
      <c r="AM117" s="903"/>
      <c r="AN117" s="903"/>
      <c r="AO117" s="904"/>
      <c r="AP117" s="906"/>
      <c r="AQ117" s="907"/>
      <c r="AR117" s="907"/>
      <c r="AS117" s="907"/>
      <c r="AT117" s="908"/>
      <c r="AU117" s="932"/>
      <c r="AV117" s="933"/>
      <c r="AW117" s="933"/>
      <c r="AX117" s="933"/>
      <c r="AY117" s="933"/>
      <c r="AZ117" s="863" t="s">
        <v>481</v>
      </c>
      <c r="BA117" s="864"/>
      <c r="BB117" s="864"/>
      <c r="BC117" s="864"/>
      <c r="BD117" s="864"/>
      <c r="BE117" s="864"/>
      <c r="BF117" s="864"/>
      <c r="BG117" s="864"/>
      <c r="BH117" s="864"/>
      <c r="BI117" s="864"/>
      <c r="BJ117" s="864"/>
      <c r="BK117" s="864"/>
      <c r="BL117" s="864"/>
      <c r="BM117" s="864"/>
      <c r="BN117" s="864"/>
      <c r="BO117" s="864"/>
      <c r="BP117" s="865"/>
      <c r="BQ117" s="816" t="s">
        <v>456</v>
      </c>
      <c r="BR117" s="817"/>
      <c r="BS117" s="817"/>
      <c r="BT117" s="817"/>
      <c r="BU117" s="817"/>
      <c r="BV117" s="817" t="s">
        <v>453</v>
      </c>
      <c r="BW117" s="817"/>
      <c r="BX117" s="817"/>
      <c r="BY117" s="817"/>
      <c r="BZ117" s="817"/>
      <c r="CA117" s="817" t="s">
        <v>456</v>
      </c>
      <c r="CB117" s="817"/>
      <c r="CC117" s="817"/>
      <c r="CD117" s="817"/>
      <c r="CE117" s="817"/>
      <c r="CF117" s="875" t="s">
        <v>460</v>
      </c>
      <c r="CG117" s="876"/>
      <c r="CH117" s="876"/>
      <c r="CI117" s="876"/>
      <c r="CJ117" s="876"/>
      <c r="CK117" s="927"/>
      <c r="CL117" s="821"/>
      <c r="CM117" s="815" t="s">
        <v>482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463</v>
      </c>
      <c r="DH117" s="780"/>
      <c r="DI117" s="780"/>
      <c r="DJ117" s="780"/>
      <c r="DK117" s="781"/>
      <c r="DL117" s="782" t="s">
        <v>460</v>
      </c>
      <c r="DM117" s="780"/>
      <c r="DN117" s="780"/>
      <c r="DO117" s="780"/>
      <c r="DP117" s="781"/>
      <c r="DQ117" s="782" t="s">
        <v>448</v>
      </c>
      <c r="DR117" s="780"/>
      <c r="DS117" s="780"/>
      <c r="DT117" s="780"/>
      <c r="DU117" s="781"/>
      <c r="DV117" s="824" t="s">
        <v>463</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312</v>
      </c>
      <c r="AL118" s="896"/>
      <c r="AM118" s="896"/>
      <c r="AN118" s="896"/>
      <c r="AO118" s="897"/>
      <c r="AP118" s="899" t="s">
        <v>440</v>
      </c>
      <c r="AQ118" s="900"/>
      <c r="AR118" s="900"/>
      <c r="AS118" s="900"/>
      <c r="AT118" s="901"/>
      <c r="AU118" s="932"/>
      <c r="AV118" s="933"/>
      <c r="AW118" s="933"/>
      <c r="AX118" s="933"/>
      <c r="AY118" s="933"/>
      <c r="AZ118" s="838" t="s">
        <v>483</v>
      </c>
      <c r="BA118" s="839"/>
      <c r="BB118" s="839"/>
      <c r="BC118" s="839"/>
      <c r="BD118" s="839"/>
      <c r="BE118" s="839"/>
      <c r="BF118" s="839"/>
      <c r="BG118" s="839"/>
      <c r="BH118" s="839"/>
      <c r="BI118" s="839"/>
      <c r="BJ118" s="839"/>
      <c r="BK118" s="839"/>
      <c r="BL118" s="839"/>
      <c r="BM118" s="839"/>
      <c r="BN118" s="839"/>
      <c r="BO118" s="839"/>
      <c r="BP118" s="840"/>
      <c r="BQ118" s="879" t="s">
        <v>140</v>
      </c>
      <c r="BR118" s="845"/>
      <c r="BS118" s="845"/>
      <c r="BT118" s="845"/>
      <c r="BU118" s="845"/>
      <c r="BV118" s="845" t="s">
        <v>463</v>
      </c>
      <c r="BW118" s="845"/>
      <c r="BX118" s="845"/>
      <c r="BY118" s="845"/>
      <c r="BZ118" s="845"/>
      <c r="CA118" s="845" t="s">
        <v>460</v>
      </c>
      <c r="CB118" s="845"/>
      <c r="CC118" s="845"/>
      <c r="CD118" s="845"/>
      <c r="CE118" s="845"/>
      <c r="CF118" s="875" t="s">
        <v>140</v>
      </c>
      <c r="CG118" s="876"/>
      <c r="CH118" s="876"/>
      <c r="CI118" s="876"/>
      <c r="CJ118" s="876"/>
      <c r="CK118" s="927"/>
      <c r="CL118" s="821"/>
      <c r="CM118" s="815" t="s">
        <v>484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454</v>
      </c>
      <c r="DH118" s="780"/>
      <c r="DI118" s="780"/>
      <c r="DJ118" s="780"/>
      <c r="DK118" s="781"/>
      <c r="DL118" s="782" t="s">
        <v>456</v>
      </c>
      <c r="DM118" s="780"/>
      <c r="DN118" s="780"/>
      <c r="DO118" s="780"/>
      <c r="DP118" s="781"/>
      <c r="DQ118" s="782" t="s">
        <v>454</v>
      </c>
      <c r="DR118" s="780"/>
      <c r="DS118" s="780"/>
      <c r="DT118" s="780"/>
      <c r="DU118" s="781"/>
      <c r="DV118" s="824" t="s">
        <v>460</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36124</v>
      </c>
      <c r="AB119" s="889"/>
      <c r="AC119" s="889"/>
      <c r="AD119" s="889"/>
      <c r="AE119" s="890"/>
      <c r="AF119" s="891">
        <v>48878</v>
      </c>
      <c r="AG119" s="889"/>
      <c r="AH119" s="889"/>
      <c r="AI119" s="889"/>
      <c r="AJ119" s="890"/>
      <c r="AK119" s="891">
        <v>36202</v>
      </c>
      <c r="AL119" s="889"/>
      <c r="AM119" s="889"/>
      <c r="AN119" s="889"/>
      <c r="AO119" s="890"/>
      <c r="AP119" s="892">
        <v>0.2</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485</v>
      </c>
      <c r="BP119" s="878"/>
      <c r="BQ119" s="879">
        <v>32254048</v>
      </c>
      <c r="BR119" s="845"/>
      <c r="BS119" s="845"/>
      <c r="BT119" s="845"/>
      <c r="BU119" s="845"/>
      <c r="BV119" s="845">
        <v>32128886</v>
      </c>
      <c r="BW119" s="845"/>
      <c r="BX119" s="845"/>
      <c r="BY119" s="845"/>
      <c r="BZ119" s="845"/>
      <c r="CA119" s="845">
        <v>32970331</v>
      </c>
      <c r="CB119" s="845"/>
      <c r="CC119" s="845"/>
      <c r="CD119" s="845"/>
      <c r="CE119" s="845"/>
      <c r="CF119" s="748"/>
      <c r="CG119" s="749"/>
      <c r="CH119" s="749"/>
      <c r="CI119" s="749"/>
      <c r="CJ119" s="834"/>
      <c r="CK119" s="928"/>
      <c r="CL119" s="823"/>
      <c r="CM119" s="838" t="s">
        <v>486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456</v>
      </c>
      <c r="DH119" s="764"/>
      <c r="DI119" s="764"/>
      <c r="DJ119" s="764"/>
      <c r="DK119" s="765"/>
      <c r="DL119" s="766" t="s">
        <v>450</v>
      </c>
      <c r="DM119" s="764"/>
      <c r="DN119" s="764"/>
      <c r="DO119" s="764"/>
      <c r="DP119" s="765"/>
      <c r="DQ119" s="766" t="s">
        <v>140</v>
      </c>
      <c r="DR119" s="764"/>
      <c r="DS119" s="764"/>
      <c r="DT119" s="764"/>
      <c r="DU119" s="765"/>
      <c r="DV119" s="848" t="s">
        <v>460</v>
      </c>
      <c r="DW119" s="849"/>
      <c r="DX119" s="849"/>
      <c r="DY119" s="849"/>
      <c r="DZ119" s="850"/>
    </row>
    <row r="120" spans="1:130" s="230" customFormat="1" ht="26.25" customHeight="1" x14ac:dyDescent="0.2">
      <c r="A120" s="820"/>
      <c r="B120" s="821"/>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456</v>
      </c>
      <c r="AB120" s="780"/>
      <c r="AC120" s="780"/>
      <c r="AD120" s="780"/>
      <c r="AE120" s="781"/>
      <c r="AF120" s="782" t="s">
        <v>450</v>
      </c>
      <c r="AG120" s="780"/>
      <c r="AH120" s="780"/>
      <c r="AI120" s="780"/>
      <c r="AJ120" s="781"/>
      <c r="AK120" s="782" t="s">
        <v>456</v>
      </c>
      <c r="AL120" s="780"/>
      <c r="AM120" s="780"/>
      <c r="AN120" s="780"/>
      <c r="AO120" s="781"/>
      <c r="AP120" s="824" t="s">
        <v>456</v>
      </c>
      <c r="AQ120" s="825"/>
      <c r="AR120" s="825"/>
      <c r="AS120" s="825"/>
      <c r="AT120" s="826"/>
      <c r="AU120" s="880" t="s">
        <v>487</v>
      </c>
      <c r="AV120" s="881"/>
      <c r="AW120" s="881"/>
      <c r="AX120" s="881"/>
      <c r="AY120" s="882"/>
      <c r="AZ120" s="860" t="s">
        <v>488</v>
      </c>
      <c r="BA120" s="808"/>
      <c r="BB120" s="808"/>
      <c r="BC120" s="808"/>
      <c r="BD120" s="808"/>
      <c r="BE120" s="808"/>
      <c r="BF120" s="808"/>
      <c r="BG120" s="808"/>
      <c r="BH120" s="808"/>
      <c r="BI120" s="808"/>
      <c r="BJ120" s="808"/>
      <c r="BK120" s="808"/>
      <c r="BL120" s="808"/>
      <c r="BM120" s="808"/>
      <c r="BN120" s="808"/>
      <c r="BO120" s="808"/>
      <c r="BP120" s="809"/>
      <c r="BQ120" s="861">
        <v>7530429</v>
      </c>
      <c r="BR120" s="842"/>
      <c r="BS120" s="842"/>
      <c r="BT120" s="842"/>
      <c r="BU120" s="842"/>
      <c r="BV120" s="842">
        <v>8306536</v>
      </c>
      <c r="BW120" s="842"/>
      <c r="BX120" s="842"/>
      <c r="BY120" s="842"/>
      <c r="BZ120" s="842"/>
      <c r="CA120" s="842">
        <v>10181671</v>
      </c>
      <c r="CB120" s="842"/>
      <c r="CC120" s="842"/>
      <c r="CD120" s="842"/>
      <c r="CE120" s="842"/>
      <c r="CF120" s="866">
        <v>51.5</v>
      </c>
      <c r="CG120" s="867"/>
      <c r="CH120" s="867"/>
      <c r="CI120" s="867"/>
      <c r="CJ120" s="867"/>
      <c r="CK120" s="868" t="s">
        <v>489</v>
      </c>
      <c r="CL120" s="852"/>
      <c r="CM120" s="852"/>
      <c r="CN120" s="852"/>
      <c r="CO120" s="853"/>
      <c r="CP120" s="872" t="s">
        <v>490</v>
      </c>
      <c r="CQ120" s="873"/>
      <c r="CR120" s="873"/>
      <c r="CS120" s="873"/>
      <c r="CT120" s="873"/>
      <c r="CU120" s="873"/>
      <c r="CV120" s="873"/>
      <c r="CW120" s="873"/>
      <c r="CX120" s="873"/>
      <c r="CY120" s="873"/>
      <c r="CZ120" s="873"/>
      <c r="DA120" s="873"/>
      <c r="DB120" s="873"/>
      <c r="DC120" s="873"/>
      <c r="DD120" s="873"/>
      <c r="DE120" s="873"/>
      <c r="DF120" s="874"/>
      <c r="DG120" s="861">
        <v>2991018</v>
      </c>
      <c r="DH120" s="842"/>
      <c r="DI120" s="842"/>
      <c r="DJ120" s="842"/>
      <c r="DK120" s="842"/>
      <c r="DL120" s="842">
        <v>2851464</v>
      </c>
      <c r="DM120" s="842"/>
      <c r="DN120" s="842"/>
      <c r="DO120" s="842"/>
      <c r="DP120" s="842"/>
      <c r="DQ120" s="842">
        <v>2805514</v>
      </c>
      <c r="DR120" s="842"/>
      <c r="DS120" s="842"/>
      <c r="DT120" s="842"/>
      <c r="DU120" s="842"/>
      <c r="DV120" s="843">
        <v>14.2</v>
      </c>
      <c r="DW120" s="843"/>
      <c r="DX120" s="843"/>
      <c r="DY120" s="843"/>
      <c r="DZ120" s="844"/>
    </row>
    <row r="121" spans="1:130" s="230" customFormat="1" ht="26.25" customHeight="1" x14ac:dyDescent="0.2">
      <c r="A121" s="820"/>
      <c r="B121" s="821"/>
      <c r="C121" s="863" t="s">
        <v>491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464</v>
      </c>
      <c r="AB121" s="780"/>
      <c r="AC121" s="780"/>
      <c r="AD121" s="780"/>
      <c r="AE121" s="781"/>
      <c r="AF121" s="782" t="s">
        <v>456</v>
      </c>
      <c r="AG121" s="780"/>
      <c r="AH121" s="780"/>
      <c r="AI121" s="780"/>
      <c r="AJ121" s="781"/>
      <c r="AK121" s="782" t="s">
        <v>446</v>
      </c>
      <c r="AL121" s="780"/>
      <c r="AM121" s="780"/>
      <c r="AN121" s="780"/>
      <c r="AO121" s="781"/>
      <c r="AP121" s="824" t="s">
        <v>446</v>
      </c>
      <c r="AQ121" s="825"/>
      <c r="AR121" s="825"/>
      <c r="AS121" s="825"/>
      <c r="AT121" s="826"/>
      <c r="AU121" s="883"/>
      <c r="AV121" s="884"/>
      <c r="AW121" s="884"/>
      <c r="AX121" s="884"/>
      <c r="AY121" s="885"/>
      <c r="AZ121" s="815" t="s">
        <v>492</v>
      </c>
      <c r="BA121" s="752"/>
      <c r="BB121" s="752"/>
      <c r="BC121" s="752"/>
      <c r="BD121" s="752"/>
      <c r="BE121" s="752"/>
      <c r="BF121" s="752"/>
      <c r="BG121" s="752"/>
      <c r="BH121" s="752"/>
      <c r="BI121" s="752"/>
      <c r="BJ121" s="752"/>
      <c r="BK121" s="752"/>
      <c r="BL121" s="752"/>
      <c r="BM121" s="752"/>
      <c r="BN121" s="752"/>
      <c r="BO121" s="752"/>
      <c r="BP121" s="753"/>
      <c r="BQ121" s="816">
        <v>5533435</v>
      </c>
      <c r="BR121" s="817"/>
      <c r="BS121" s="817"/>
      <c r="BT121" s="817"/>
      <c r="BU121" s="817"/>
      <c r="BV121" s="817">
        <v>5711389</v>
      </c>
      <c r="BW121" s="817"/>
      <c r="BX121" s="817"/>
      <c r="BY121" s="817"/>
      <c r="BZ121" s="817"/>
      <c r="CA121" s="817">
        <v>7226882</v>
      </c>
      <c r="CB121" s="817"/>
      <c r="CC121" s="817"/>
      <c r="CD121" s="817"/>
      <c r="CE121" s="817"/>
      <c r="CF121" s="875">
        <v>36.5</v>
      </c>
      <c r="CG121" s="876"/>
      <c r="CH121" s="876"/>
      <c r="CI121" s="876"/>
      <c r="CJ121" s="876"/>
      <c r="CK121" s="869"/>
      <c r="CL121" s="855"/>
      <c r="CM121" s="855"/>
      <c r="CN121" s="855"/>
      <c r="CO121" s="856"/>
      <c r="CP121" s="835" t="s">
        <v>493</v>
      </c>
      <c r="CQ121" s="836"/>
      <c r="CR121" s="836"/>
      <c r="CS121" s="836"/>
      <c r="CT121" s="836"/>
      <c r="CU121" s="836"/>
      <c r="CV121" s="836"/>
      <c r="CW121" s="836"/>
      <c r="CX121" s="836"/>
      <c r="CY121" s="836"/>
      <c r="CZ121" s="836"/>
      <c r="DA121" s="836"/>
      <c r="DB121" s="836"/>
      <c r="DC121" s="836"/>
      <c r="DD121" s="836"/>
      <c r="DE121" s="836"/>
      <c r="DF121" s="837"/>
      <c r="DG121" s="816" t="s">
        <v>456</v>
      </c>
      <c r="DH121" s="817"/>
      <c r="DI121" s="817"/>
      <c r="DJ121" s="817"/>
      <c r="DK121" s="817"/>
      <c r="DL121" s="817" t="s">
        <v>454</v>
      </c>
      <c r="DM121" s="817"/>
      <c r="DN121" s="817"/>
      <c r="DO121" s="817"/>
      <c r="DP121" s="817"/>
      <c r="DQ121" s="817">
        <v>3910</v>
      </c>
      <c r="DR121" s="817"/>
      <c r="DS121" s="817"/>
      <c r="DT121" s="817"/>
      <c r="DU121" s="817"/>
      <c r="DV121" s="794">
        <v>0</v>
      </c>
      <c r="DW121" s="794"/>
      <c r="DX121" s="794"/>
      <c r="DY121" s="794"/>
      <c r="DZ121" s="795"/>
    </row>
    <row r="122" spans="1:130" s="230" customFormat="1" ht="26.25" customHeight="1" x14ac:dyDescent="0.2">
      <c r="A122" s="820"/>
      <c r="B122" s="821"/>
      <c r="C122" s="815" t="s">
        <v>471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460</v>
      </c>
      <c r="AB122" s="780"/>
      <c r="AC122" s="780"/>
      <c r="AD122" s="780"/>
      <c r="AE122" s="781"/>
      <c r="AF122" s="782" t="s">
        <v>494</v>
      </c>
      <c r="AG122" s="780"/>
      <c r="AH122" s="780"/>
      <c r="AI122" s="780"/>
      <c r="AJ122" s="781"/>
      <c r="AK122" s="782" t="s">
        <v>460</v>
      </c>
      <c r="AL122" s="780"/>
      <c r="AM122" s="780"/>
      <c r="AN122" s="780"/>
      <c r="AO122" s="781"/>
      <c r="AP122" s="824" t="s">
        <v>456</v>
      </c>
      <c r="AQ122" s="825"/>
      <c r="AR122" s="825"/>
      <c r="AS122" s="825"/>
      <c r="AT122" s="826"/>
      <c r="AU122" s="883"/>
      <c r="AV122" s="884"/>
      <c r="AW122" s="884"/>
      <c r="AX122" s="884"/>
      <c r="AY122" s="885"/>
      <c r="AZ122" s="838" t="s">
        <v>495</v>
      </c>
      <c r="BA122" s="839"/>
      <c r="BB122" s="839"/>
      <c r="BC122" s="839"/>
      <c r="BD122" s="839"/>
      <c r="BE122" s="839"/>
      <c r="BF122" s="839"/>
      <c r="BG122" s="839"/>
      <c r="BH122" s="839"/>
      <c r="BI122" s="839"/>
      <c r="BJ122" s="839"/>
      <c r="BK122" s="839"/>
      <c r="BL122" s="839"/>
      <c r="BM122" s="839"/>
      <c r="BN122" s="839"/>
      <c r="BO122" s="839"/>
      <c r="BP122" s="840"/>
      <c r="BQ122" s="879">
        <v>24087529</v>
      </c>
      <c r="BR122" s="845"/>
      <c r="BS122" s="845"/>
      <c r="BT122" s="845"/>
      <c r="BU122" s="845"/>
      <c r="BV122" s="845">
        <v>24271111</v>
      </c>
      <c r="BW122" s="845"/>
      <c r="BX122" s="845"/>
      <c r="BY122" s="845"/>
      <c r="BZ122" s="845"/>
      <c r="CA122" s="845">
        <v>23671569</v>
      </c>
      <c r="CB122" s="845"/>
      <c r="CC122" s="845"/>
      <c r="CD122" s="845"/>
      <c r="CE122" s="845"/>
      <c r="CF122" s="846">
        <v>119.6</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479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456</v>
      </c>
      <c r="AB123" s="780"/>
      <c r="AC123" s="780"/>
      <c r="AD123" s="780"/>
      <c r="AE123" s="781"/>
      <c r="AF123" s="782" t="s">
        <v>494</v>
      </c>
      <c r="AG123" s="780"/>
      <c r="AH123" s="780"/>
      <c r="AI123" s="780"/>
      <c r="AJ123" s="781"/>
      <c r="AK123" s="782" t="s">
        <v>456</v>
      </c>
      <c r="AL123" s="780"/>
      <c r="AM123" s="780"/>
      <c r="AN123" s="780"/>
      <c r="AO123" s="781"/>
      <c r="AP123" s="824" t="s">
        <v>446</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496</v>
      </c>
      <c r="BP123" s="878"/>
      <c r="BQ123" s="832">
        <v>37151393</v>
      </c>
      <c r="BR123" s="833"/>
      <c r="BS123" s="833"/>
      <c r="BT123" s="833"/>
      <c r="BU123" s="833"/>
      <c r="BV123" s="833">
        <v>38289036</v>
      </c>
      <c r="BW123" s="833"/>
      <c r="BX123" s="833"/>
      <c r="BY123" s="833"/>
      <c r="BZ123" s="833"/>
      <c r="CA123" s="833">
        <v>41080122</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482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456</v>
      </c>
      <c r="AB124" s="780"/>
      <c r="AC124" s="780"/>
      <c r="AD124" s="780"/>
      <c r="AE124" s="781"/>
      <c r="AF124" s="782" t="s">
        <v>464</v>
      </c>
      <c r="AG124" s="780"/>
      <c r="AH124" s="780"/>
      <c r="AI124" s="780"/>
      <c r="AJ124" s="781"/>
      <c r="AK124" s="782" t="s">
        <v>449</v>
      </c>
      <c r="AL124" s="780"/>
      <c r="AM124" s="780"/>
      <c r="AN124" s="780"/>
      <c r="AO124" s="781"/>
      <c r="AP124" s="824" t="s">
        <v>457</v>
      </c>
      <c r="AQ124" s="825"/>
      <c r="AR124" s="825"/>
      <c r="AS124" s="825"/>
      <c r="AT124" s="826"/>
      <c r="AU124" s="827" t="s">
        <v>497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454</v>
      </c>
      <c r="BR124" s="831"/>
      <c r="BS124" s="831"/>
      <c r="BT124" s="831"/>
      <c r="BU124" s="831"/>
      <c r="BV124" s="831" t="s">
        <v>454</v>
      </c>
      <c r="BW124" s="831"/>
      <c r="BX124" s="831"/>
      <c r="BY124" s="831"/>
      <c r="BZ124" s="831"/>
      <c r="CA124" s="831" t="s">
        <v>140</v>
      </c>
      <c r="CB124" s="831"/>
      <c r="CC124" s="831"/>
      <c r="CD124" s="831"/>
      <c r="CE124" s="831"/>
      <c r="CF124" s="726"/>
      <c r="CG124" s="727"/>
      <c r="CH124" s="727"/>
      <c r="CI124" s="727"/>
      <c r="CJ124" s="862"/>
      <c r="CK124" s="870"/>
      <c r="CL124" s="870"/>
      <c r="CM124" s="870"/>
      <c r="CN124" s="870"/>
      <c r="CO124" s="871"/>
      <c r="CP124" s="835" t="s">
        <v>498</v>
      </c>
      <c r="CQ124" s="836"/>
      <c r="CR124" s="836"/>
      <c r="CS124" s="836"/>
      <c r="CT124" s="836"/>
      <c r="CU124" s="836"/>
      <c r="CV124" s="836"/>
      <c r="CW124" s="836"/>
      <c r="CX124" s="836"/>
      <c r="CY124" s="836"/>
      <c r="CZ124" s="836"/>
      <c r="DA124" s="836"/>
      <c r="DB124" s="836"/>
      <c r="DC124" s="836"/>
      <c r="DD124" s="836"/>
      <c r="DE124" s="836"/>
      <c r="DF124" s="837"/>
      <c r="DG124" s="763" t="s">
        <v>140</v>
      </c>
      <c r="DH124" s="764"/>
      <c r="DI124" s="764"/>
      <c r="DJ124" s="764"/>
      <c r="DK124" s="765"/>
      <c r="DL124" s="766" t="s">
        <v>456</v>
      </c>
      <c r="DM124" s="764"/>
      <c r="DN124" s="764"/>
      <c r="DO124" s="764"/>
      <c r="DP124" s="765"/>
      <c r="DQ124" s="766" t="s">
        <v>464</v>
      </c>
      <c r="DR124" s="764"/>
      <c r="DS124" s="764"/>
      <c r="DT124" s="764"/>
      <c r="DU124" s="765"/>
      <c r="DV124" s="848" t="s">
        <v>456</v>
      </c>
      <c r="DW124" s="849"/>
      <c r="DX124" s="849"/>
      <c r="DY124" s="849"/>
      <c r="DZ124" s="850"/>
    </row>
    <row r="125" spans="1:130" s="230" customFormat="1" ht="26.25" customHeight="1" x14ac:dyDescent="0.2">
      <c r="A125" s="820"/>
      <c r="B125" s="821"/>
      <c r="C125" s="815" t="s">
        <v>484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457</v>
      </c>
      <c r="AB125" s="780"/>
      <c r="AC125" s="780"/>
      <c r="AD125" s="780"/>
      <c r="AE125" s="781"/>
      <c r="AF125" s="782" t="s">
        <v>140</v>
      </c>
      <c r="AG125" s="780"/>
      <c r="AH125" s="780"/>
      <c r="AI125" s="780"/>
      <c r="AJ125" s="781"/>
      <c r="AK125" s="782" t="s">
        <v>456</v>
      </c>
      <c r="AL125" s="780"/>
      <c r="AM125" s="780"/>
      <c r="AN125" s="780"/>
      <c r="AO125" s="781"/>
      <c r="AP125" s="824" t="s">
        <v>140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499</v>
      </c>
      <c r="CL125" s="852"/>
      <c r="CM125" s="852"/>
      <c r="CN125" s="852"/>
      <c r="CO125" s="853"/>
      <c r="CP125" s="860" t="s">
        <v>500</v>
      </c>
      <c r="CQ125" s="808"/>
      <c r="CR125" s="808"/>
      <c r="CS125" s="808"/>
      <c r="CT125" s="808"/>
      <c r="CU125" s="808"/>
      <c r="CV125" s="808"/>
      <c r="CW125" s="808"/>
      <c r="CX125" s="808"/>
      <c r="CY125" s="808"/>
      <c r="CZ125" s="808"/>
      <c r="DA125" s="808"/>
      <c r="DB125" s="808"/>
      <c r="DC125" s="808"/>
      <c r="DD125" s="808"/>
      <c r="DE125" s="808"/>
      <c r="DF125" s="809"/>
      <c r="DG125" s="861" t="s">
        <v>457</v>
      </c>
      <c r="DH125" s="842"/>
      <c r="DI125" s="842"/>
      <c r="DJ125" s="842"/>
      <c r="DK125" s="842"/>
      <c r="DL125" s="842" t="s">
        <v>476</v>
      </c>
      <c r="DM125" s="842"/>
      <c r="DN125" s="842"/>
      <c r="DO125" s="842"/>
      <c r="DP125" s="842"/>
      <c r="DQ125" s="842" t="s">
        <v>464</v>
      </c>
      <c r="DR125" s="842"/>
      <c r="DS125" s="842"/>
      <c r="DT125" s="842"/>
      <c r="DU125" s="842"/>
      <c r="DV125" s="843" t="s">
        <v>140</v>
      </c>
      <c r="DW125" s="843"/>
      <c r="DX125" s="843"/>
      <c r="DY125" s="843"/>
      <c r="DZ125" s="844"/>
    </row>
    <row r="126" spans="1:130" s="230" customFormat="1" ht="26.25" customHeight="1" thickBot="1" x14ac:dyDescent="0.25">
      <c r="A126" s="820"/>
      <c r="B126" s="821"/>
      <c r="C126" s="815" t="s">
        <v>486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140</v>
      </c>
      <c r="AB126" s="780"/>
      <c r="AC126" s="780"/>
      <c r="AD126" s="780"/>
      <c r="AE126" s="781"/>
      <c r="AF126" s="782" t="s">
        <v>464</v>
      </c>
      <c r="AG126" s="780"/>
      <c r="AH126" s="780"/>
      <c r="AI126" s="780"/>
      <c r="AJ126" s="781"/>
      <c r="AK126" s="782" t="s">
        <v>140</v>
      </c>
      <c r="AL126" s="780"/>
      <c r="AM126" s="780"/>
      <c r="AN126" s="780"/>
      <c r="AO126" s="781"/>
      <c r="AP126" s="824" t="s">
        <v>464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501</v>
      </c>
      <c r="CQ126" s="752"/>
      <c r="CR126" s="752"/>
      <c r="CS126" s="752"/>
      <c r="CT126" s="752"/>
      <c r="CU126" s="752"/>
      <c r="CV126" s="752"/>
      <c r="CW126" s="752"/>
      <c r="CX126" s="752"/>
      <c r="CY126" s="752"/>
      <c r="CZ126" s="752"/>
      <c r="DA126" s="752"/>
      <c r="DB126" s="752"/>
      <c r="DC126" s="752"/>
      <c r="DD126" s="752"/>
      <c r="DE126" s="752"/>
      <c r="DF126" s="753"/>
      <c r="DG126" s="816" t="s">
        <v>464</v>
      </c>
      <c r="DH126" s="817"/>
      <c r="DI126" s="817"/>
      <c r="DJ126" s="817"/>
      <c r="DK126" s="817"/>
      <c r="DL126" s="817" t="s">
        <v>450</v>
      </c>
      <c r="DM126" s="817"/>
      <c r="DN126" s="817"/>
      <c r="DO126" s="817"/>
      <c r="DP126" s="817"/>
      <c r="DQ126" s="817" t="s">
        <v>140</v>
      </c>
      <c r="DR126" s="817"/>
      <c r="DS126" s="817"/>
      <c r="DT126" s="817"/>
      <c r="DU126" s="817"/>
      <c r="DV126" s="794" t="s">
        <v>456</v>
      </c>
      <c r="DW126" s="794"/>
      <c r="DX126" s="794"/>
      <c r="DY126" s="794"/>
      <c r="DZ126" s="795"/>
    </row>
    <row r="127" spans="1:130" s="230" customFormat="1" ht="26.25" customHeight="1" x14ac:dyDescent="0.2">
      <c r="A127" s="822"/>
      <c r="B127" s="823"/>
      <c r="C127" s="838" t="s">
        <v>502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456</v>
      </c>
      <c r="AB127" s="780"/>
      <c r="AC127" s="780"/>
      <c r="AD127" s="780"/>
      <c r="AE127" s="781"/>
      <c r="AF127" s="782" t="s">
        <v>476</v>
      </c>
      <c r="AG127" s="780"/>
      <c r="AH127" s="780"/>
      <c r="AI127" s="780"/>
      <c r="AJ127" s="781"/>
      <c r="AK127" s="782" t="s">
        <v>476</v>
      </c>
      <c r="AL127" s="780"/>
      <c r="AM127" s="780"/>
      <c r="AN127" s="780"/>
      <c r="AO127" s="781"/>
      <c r="AP127" s="824" t="s">
        <v>450</v>
      </c>
      <c r="AQ127" s="825"/>
      <c r="AR127" s="825"/>
      <c r="AS127" s="825"/>
      <c r="AT127" s="826"/>
      <c r="AU127" s="232"/>
      <c r="AV127" s="232"/>
      <c r="AW127" s="232"/>
      <c r="AX127" s="841" t="s">
        <v>503</v>
      </c>
      <c r="AY127" s="812"/>
      <c r="AZ127" s="812"/>
      <c r="BA127" s="812"/>
      <c r="BB127" s="812"/>
      <c r="BC127" s="812"/>
      <c r="BD127" s="812"/>
      <c r="BE127" s="813"/>
      <c r="BF127" s="811" t="s">
        <v>504</v>
      </c>
      <c r="BG127" s="812"/>
      <c r="BH127" s="812"/>
      <c r="BI127" s="812"/>
      <c r="BJ127" s="812"/>
      <c r="BK127" s="812"/>
      <c r="BL127" s="813"/>
      <c r="BM127" s="811" t="s">
        <v>505</v>
      </c>
      <c r="BN127" s="812"/>
      <c r="BO127" s="812"/>
      <c r="BP127" s="812"/>
      <c r="BQ127" s="812"/>
      <c r="BR127" s="812"/>
      <c r="BS127" s="813"/>
      <c r="BT127" s="811" t="s">
        <v>506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507</v>
      </c>
      <c r="CQ127" s="752"/>
      <c r="CR127" s="752"/>
      <c r="CS127" s="752"/>
      <c r="CT127" s="752"/>
      <c r="CU127" s="752"/>
      <c r="CV127" s="752"/>
      <c r="CW127" s="752"/>
      <c r="CX127" s="752"/>
      <c r="CY127" s="752"/>
      <c r="CZ127" s="752"/>
      <c r="DA127" s="752"/>
      <c r="DB127" s="752"/>
      <c r="DC127" s="752"/>
      <c r="DD127" s="752"/>
      <c r="DE127" s="752"/>
      <c r="DF127" s="753"/>
      <c r="DG127" s="816" t="s">
        <v>464</v>
      </c>
      <c r="DH127" s="817"/>
      <c r="DI127" s="817"/>
      <c r="DJ127" s="817"/>
      <c r="DK127" s="817"/>
      <c r="DL127" s="817" t="s">
        <v>456</v>
      </c>
      <c r="DM127" s="817"/>
      <c r="DN127" s="817"/>
      <c r="DO127" s="817"/>
      <c r="DP127" s="817"/>
      <c r="DQ127" s="817" t="s">
        <v>460</v>
      </c>
      <c r="DR127" s="817"/>
      <c r="DS127" s="817"/>
      <c r="DT127" s="817"/>
      <c r="DU127" s="817"/>
      <c r="DV127" s="794" t="s">
        <v>464</v>
      </c>
      <c r="DW127" s="794"/>
      <c r="DX127" s="794"/>
      <c r="DY127" s="794"/>
      <c r="DZ127" s="795"/>
    </row>
    <row r="128" spans="1:130" s="230" customFormat="1" ht="26.25" customHeight="1" thickBot="1" x14ac:dyDescent="0.25">
      <c r="A128" s="796" t="s">
        <v>508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509</v>
      </c>
      <c r="X128" s="798"/>
      <c r="Y128" s="798"/>
      <c r="Z128" s="799"/>
      <c r="AA128" s="800">
        <v>758496</v>
      </c>
      <c r="AB128" s="801"/>
      <c r="AC128" s="801"/>
      <c r="AD128" s="801"/>
      <c r="AE128" s="802"/>
      <c r="AF128" s="803">
        <v>692991</v>
      </c>
      <c r="AG128" s="801"/>
      <c r="AH128" s="801"/>
      <c r="AI128" s="801"/>
      <c r="AJ128" s="802"/>
      <c r="AK128" s="803">
        <v>709937</v>
      </c>
      <c r="AL128" s="801"/>
      <c r="AM128" s="801"/>
      <c r="AN128" s="801"/>
      <c r="AO128" s="802"/>
      <c r="AP128" s="804"/>
      <c r="AQ128" s="805"/>
      <c r="AR128" s="805"/>
      <c r="AS128" s="805"/>
      <c r="AT128" s="806"/>
      <c r="AU128" s="232"/>
      <c r="AV128" s="232"/>
      <c r="AW128" s="232"/>
      <c r="AX128" s="807" t="s">
        <v>510</v>
      </c>
      <c r="AY128" s="808"/>
      <c r="AZ128" s="808"/>
      <c r="BA128" s="808"/>
      <c r="BB128" s="808"/>
      <c r="BC128" s="808"/>
      <c r="BD128" s="808"/>
      <c r="BE128" s="809"/>
      <c r="BF128" s="786" t="s">
        <v>450</v>
      </c>
      <c r="BG128" s="787"/>
      <c r="BH128" s="787"/>
      <c r="BI128" s="787"/>
      <c r="BJ128" s="787"/>
      <c r="BK128" s="787"/>
      <c r="BL128" s="810"/>
      <c r="BM128" s="786">
        <v>12.32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511</v>
      </c>
      <c r="CQ128" s="730"/>
      <c r="CR128" s="730"/>
      <c r="CS128" s="730"/>
      <c r="CT128" s="730"/>
      <c r="CU128" s="730"/>
      <c r="CV128" s="730"/>
      <c r="CW128" s="730"/>
      <c r="CX128" s="730"/>
      <c r="CY128" s="730"/>
      <c r="CZ128" s="730"/>
      <c r="DA128" s="730"/>
      <c r="DB128" s="730"/>
      <c r="DC128" s="730"/>
      <c r="DD128" s="730"/>
      <c r="DE128" s="730"/>
      <c r="DF128" s="731"/>
      <c r="DG128" s="790" t="s">
        <v>140</v>
      </c>
      <c r="DH128" s="791"/>
      <c r="DI128" s="791"/>
      <c r="DJ128" s="791"/>
      <c r="DK128" s="791"/>
      <c r="DL128" s="791" t="s">
        <v>476</v>
      </c>
      <c r="DM128" s="791"/>
      <c r="DN128" s="791"/>
      <c r="DO128" s="791"/>
      <c r="DP128" s="791"/>
      <c r="DQ128" s="791" t="s">
        <v>451</v>
      </c>
      <c r="DR128" s="791"/>
      <c r="DS128" s="791"/>
      <c r="DT128" s="791"/>
      <c r="DU128" s="791"/>
      <c r="DV128" s="792" t="s">
        <v>140</v>
      </c>
      <c r="DW128" s="792"/>
      <c r="DX128" s="792"/>
      <c r="DY128" s="792"/>
      <c r="DZ128" s="793"/>
    </row>
    <row r="129" spans="1:131" s="230" customFormat="1" ht="26.25" customHeight="1" x14ac:dyDescent="0.2">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512</v>
      </c>
      <c r="X129" s="777"/>
      <c r="Y129" s="777"/>
      <c r="Z129" s="778"/>
      <c r="AA129" s="779">
        <v>20838879</v>
      </c>
      <c r="AB129" s="780"/>
      <c r="AC129" s="780"/>
      <c r="AD129" s="780"/>
      <c r="AE129" s="781"/>
      <c r="AF129" s="782">
        <v>22322737</v>
      </c>
      <c r="AG129" s="780"/>
      <c r="AH129" s="780"/>
      <c r="AI129" s="780"/>
      <c r="AJ129" s="781"/>
      <c r="AK129" s="782">
        <v>21863712</v>
      </c>
      <c r="AL129" s="780"/>
      <c r="AM129" s="780"/>
      <c r="AN129" s="780"/>
      <c r="AO129" s="781"/>
      <c r="AP129" s="783"/>
      <c r="AQ129" s="784"/>
      <c r="AR129" s="784"/>
      <c r="AS129" s="784"/>
      <c r="AT129" s="785"/>
      <c r="AU129" s="233"/>
      <c r="AV129" s="233"/>
      <c r="AW129" s="233"/>
      <c r="AX129" s="751" t="s">
        <v>513</v>
      </c>
      <c r="AY129" s="752"/>
      <c r="AZ129" s="752"/>
      <c r="BA129" s="752"/>
      <c r="BB129" s="752"/>
      <c r="BC129" s="752"/>
      <c r="BD129" s="752"/>
      <c r="BE129" s="753"/>
      <c r="BF129" s="770" t="s">
        <v>456</v>
      </c>
      <c r="BG129" s="771"/>
      <c r="BH129" s="771"/>
      <c r="BI129" s="771"/>
      <c r="BJ129" s="771"/>
      <c r="BK129" s="771"/>
      <c r="BL129" s="772"/>
      <c r="BM129" s="770">
        <v>17.32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515</v>
      </c>
      <c r="X130" s="777"/>
      <c r="Y130" s="777"/>
      <c r="Z130" s="778"/>
      <c r="AA130" s="779">
        <v>2096273</v>
      </c>
      <c r="AB130" s="780"/>
      <c r="AC130" s="780"/>
      <c r="AD130" s="780"/>
      <c r="AE130" s="781"/>
      <c r="AF130" s="782">
        <v>2097146</v>
      </c>
      <c r="AG130" s="780"/>
      <c r="AH130" s="780"/>
      <c r="AI130" s="780"/>
      <c r="AJ130" s="781"/>
      <c r="AK130" s="782">
        <v>2075227</v>
      </c>
      <c r="AL130" s="780"/>
      <c r="AM130" s="780"/>
      <c r="AN130" s="780"/>
      <c r="AO130" s="781"/>
      <c r="AP130" s="783"/>
      <c r="AQ130" s="784"/>
      <c r="AR130" s="784"/>
      <c r="AS130" s="784"/>
      <c r="AT130" s="785"/>
      <c r="AU130" s="233"/>
      <c r="AV130" s="233"/>
      <c r="AW130" s="233"/>
      <c r="AX130" s="751" t="s">
        <v>516</v>
      </c>
      <c r="AY130" s="752"/>
      <c r="AZ130" s="752"/>
      <c r="BA130" s="752"/>
      <c r="BB130" s="752"/>
      <c r="BC130" s="752"/>
      <c r="BD130" s="752"/>
      <c r="BE130" s="753"/>
      <c r="BF130" s="754">
        <v>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517</v>
      </c>
      <c r="X131" s="761"/>
      <c r="Y131" s="761"/>
      <c r="Z131" s="762"/>
      <c r="AA131" s="763">
        <v>18742606</v>
      </c>
      <c r="AB131" s="764"/>
      <c r="AC131" s="764"/>
      <c r="AD131" s="764"/>
      <c r="AE131" s="765"/>
      <c r="AF131" s="766">
        <v>20225591</v>
      </c>
      <c r="AG131" s="764"/>
      <c r="AH131" s="764"/>
      <c r="AI131" s="764"/>
      <c r="AJ131" s="765"/>
      <c r="AK131" s="766">
        <v>19788485</v>
      </c>
      <c r="AL131" s="764"/>
      <c r="AM131" s="764"/>
      <c r="AN131" s="764"/>
      <c r="AO131" s="765"/>
      <c r="AP131" s="767"/>
      <c r="AQ131" s="768"/>
      <c r="AR131" s="768"/>
      <c r="AS131" s="768"/>
      <c r="AT131" s="769"/>
      <c r="AU131" s="233"/>
      <c r="AV131" s="233"/>
      <c r="AW131" s="233"/>
      <c r="AX131" s="729" t="s">
        <v>518</v>
      </c>
      <c r="AY131" s="730"/>
      <c r="AZ131" s="730"/>
      <c r="BA131" s="730"/>
      <c r="BB131" s="730"/>
      <c r="BC131" s="730"/>
      <c r="BD131" s="730"/>
      <c r="BE131" s="731"/>
      <c r="BF131" s="732" t="s">
        <v>519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521</v>
      </c>
      <c r="W132" s="742"/>
      <c r="X132" s="742"/>
      <c r="Y132" s="742"/>
      <c r="Z132" s="743"/>
      <c r="AA132" s="744">
        <v>2.3471069070000001</v>
      </c>
      <c r="AB132" s="745"/>
      <c r="AC132" s="745"/>
      <c r="AD132" s="745"/>
      <c r="AE132" s="746"/>
      <c r="AF132" s="747">
        <v>2.9106294099999999</v>
      </c>
      <c r="AG132" s="745"/>
      <c r="AH132" s="745"/>
      <c r="AI132" s="745"/>
      <c r="AJ132" s="746"/>
      <c r="AK132" s="747">
        <v>2.5110360900000002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522</v>
      </c>
      <c r="W133" s="721"/>
      <c r="X133" s="721"/>
      <c r="Y133" s="721"/>
      <c r="Z133" s="722"/>
      <c r="AA133" s="723">
        <v>2.2999999999999998</v>
      </c>
      <c r="AB133" s="724"/>
      <c r="AC133" s="724"/>
      <c r="AD133" s="724"/>
      <c r="AE133" s="725"/>
      <c r="AF133" s="723">
        <v>2.5</v>
      </c>
      <c r="AG133" s="724"/>
      <c r="AH133" s="724"/>
      <c r="AI133" s="724"/>
      <c r="AJ133" s="725"/>
      <c r="AK133" s="723">
        <v>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Zc2thwSN5ClW/judVj1rHl7zYZ8kNeVpFgiuyUmYGAikyAH7jj6eHqzARu0HjOxNHcqyyuB8Ef3ZWkViyyPvQ==" saltValue="/gywOu4WArKrp76jxp80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mI2BcsPeprZrEgJbPb2fFSEpY1e0Wdx05YEzzVKUx18wladLX3it0AvlKxllFfh5UXkaW7Bh70C2kRMWMSJuQ==" saltValue="co0oU2LWJoe3s2bTHosyz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sFHYpRS/mdm5TRqiTy8j8V+9eYNKFNDV0YQJX1Ia7kycBCeubS/Ke1Ca1P4ycORV7zK8x89fmj/RhJ/jJehBw==" saltValue="6oGCb3sJ1o+bgaoSHHu+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526</v>
      </c>
      <c r="AP7" s="272"/>
      <c r="AQ7" s="273" t="s">
        <v>527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528</v>
      </c>
      <c r="AQ8" s="279" t="s">
        <v>529</v>
      </c>
      <c r="AR8" s="280" t="s">
        <v>530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531</v>
      </c>
      <c r="AL9" s="1134"/>
      <c r="AM9" s="1134"/>
      <c r="AN9" s="1135"/>
      <c r="AO9" s="281">
        <v>5627756</v>
      </c>
      <c r="AP9" s="281">
        <v>49874</v>
      </c>
      <c r="AQ9" s="282">
        <v>62374</v>
      </c>
      <c r="AR9" s="283">
        <v>-20</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532</v>
      </c>
      <c r="AL10" s="1134"/>
      <c r="AM10" s="1134"/>
      <c r="AN10" s="1135"/>
      <c r="AO10" s="284">
        <v>991173</v>
      </c>
      <c r="AP10" s="284">
        <v>8784</v>
      </c>
      <c r="AQ10" s="285">
        <v>4230</v>
      </c>
      <c r="AR10" s="286">
        <v>107.7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533</v>
      </c>
      <c r="AL11" s="1134"/>
      <c r="AM11" s="1134"/>
      <c r="AN11" s="1135"/>
      <c r="AO11" s="284" t="s">
        <v>534</v>
      </c>
      <c r="AP11" s="284" t="s">
        <v>534</v>
      </c>
      <c r="AQ11" s="285">
        <v>601</v>
      </c>
      <c r="AR11" s="286" t="s">
        <v>534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535</v>
      </c>
      <c r="AL12" s="1134"/>
      <c r="AM12" s="1134"/>
      <c r="AN12" s="1135"/>
      <c r="AO12" s="284" t="s">
        <v>534</v>
      </c>
      <c r="AP12" s="284" t="s">
        <v>534</v>
      </c>
      <c r="AQ12" s="285">
        <v>13</v>
      </c>
      <c r="AR12" s="286" t="s">
        <v>534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536</v>
      </c>
      <c r="AL13" s="1134"/>
      <c r="AM13" s="1134"/>
      <c r="AN13" s="1135"/>
      <c r="AO13" s="284" t="s">
        <v>534</v>
      </c>
      <c r="AP13" s="284" t="s">
        <v>534</v>
      </c>
      <c r="AQ13" s="285">
        <v>2559</v>
      </c>
      <c r="AR13" s="286" t="s">
        <v>534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537</v>
      </c>
      <c r="AL14" s="1134"/>
      <c r="AM14" s="1134"/>
      <c r="AN14" s="1135"/>
      <c r="AO14" s="284">
        <v>115058</v>
      </c>
      <c r="AP14" s="284">
        <v>1020</v>
      </c>
      <c r="AQ14" s="285">
        <v>1133</v>
      </c>
      <c r="AR14" s="286">
        <v>-10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538</v>
      </c>
      <c r="AL15" s="1137"/>
      <c r="AM15" s="1137"/>
      <c r="AN15" s="1138"/>
      <c r="AO15" s="284">
        <v>-343855</v>
      </c>
      <c r="AP15" s="284">
        <v>-3047</v>
      </c>
      <c r="AQ15" s="285">
        <v>-4006</v>
      </c>
      <c r="AR15" s="286">
        <v>-23.9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192</v>
      </c>
      <c r="AL16" s="1137"/>
      <c r="AM16" s="1137"/>
      <c r="AN16" s="1138"/>
      <c r="AO16" s="284">
        <v>6390132</v>
      </c>
      <c r="AP16" s="284">
        <v>56631</v>
      </c>
      <c r="AQ16" s="285">
        <v>66904</v>
      </c>
      <c r="AR16" s="286">
        <v>-15.4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540</v>
      </c>
      <c r="AP20" s="293" t="s">
        <v>541</v>
      </c>
      <c r="AQ20" s="294" t="s">
        <v>542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543</v>
      </c>
      <c r="AL21" s="1140"/>
      <c r="AM21" s="1140"/>
      <c r="AN21" s="1141"/>
      <c r="AO21" s="297">
        <v>4.99</v>
      </c>
      <c r="AP21" s="298">
        <v>6.16</v>
      </c>
      <c r="AQ21" s="299">
        <v>-1.17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544</v>
      </c>
      <c r="AL22" s="1140"/>
      <c r="AM22" s="1140"/>
      <c r="AN22" s="1141"/>
      <c r="AO22" s="302">
        <v>98.5</v>
      </c>
      <c r="AP22" s="303">
        <v>98.9</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2" t="s">
        <v>545</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 x14ac:dyDescent="0.2">
      <c r="A27" s="309"/>
      <c r="AO27" s="262"/>
      <c r="AP27" s="262"/>
      <c r="AQ27" s="262"/>
      <c r="AR27" s="262"/>
      <c r="AS27" s="262"/>
      <c r="AT27" s="262"/>
    </row>
    <row r="28" spans="1:46" ht="16.5" x14ac:dyDescent="0.2">
      <c r="A28" s="263" t="s">
        <v>546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526</v>
      </c>
      <c r="AP30" s="272"/>
      <c r="AQ30" s="273" t="s">
        <v>527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528</v>
      </c>
      <c r="AQ31" s="279" t="s">
        <v>529</v>
      </c>
      <c r="AR31" s="280" t="s">
        <v>530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548</v>
      </c>
      <c r="AL32" s="1124"/>
      <c r="AM32" s="1124"/>
      <c r="AN32" s="1125"/>
      <c r="AO32" s="312">
        <v>2771793</v>
      </c>
      <c r="AP32" s="312">
        <v>24564</v>
      </c>
      <c r="AQ32" s="313">
        <v>33699</v>
      </c>
      <c r="AR32" s="314">
        <v>-27.1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549</v>
      </c>
      <c r="AL33" s="1124"/>
      <c r="AM33" s="1124"/>
      <c r="AN33" s="1125"/>
      <c r="AO33" s="312" t="s">
        <v>534</v>
      </c>
      <c r="AP33" s="312" t="s">
        <v>534</v>
      </c>
      <c r="AQ33" s="313" t="s">
        <v>534</v>
      </c>
      <c r="AR33" s="314" t="s">
        <v>534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550</v>
      </c>
      <c r="AL34" s="1124"/>
      <c r="AM34" s="1124"/>
      <c r="AN34" s="1125"/>
      <c r="AO34" s="312" t="s">
        <v>534</v>
      </c>
      <c r="AP34" s="312" t="s">
        <v>534</v>
      </c>
      <c r="AQ34" s="313">
        <v>23</v>
      </c>
      <c r="AR34" s="314" t="s">
        <v>534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551</v>
      </c>
      <c r="AL35" s="1124"/>
      <c r="AM35" s="1124"/>
      <c r="AN35" s="1125"/>
      <c r="AO35" s="312">
        <v>284544</v>
      </c>
      <c r="AP35" s="312">
        <v>2522</v>
      </c>
      <c r="AQ35" s="313">
        <v>5771</v>
      </c>
      <c r="AR35" s="314">
        <v>-56.3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552</v>
      </c>
      <c r="AL36" s="1124"/>
      <c r="AM36" s="1124"/>
      <c r="AN36" s="1125"/>
      <c r="AO36" s="312">
        <v>189521</v>
      </c>
      <c r="AP36" s="312">
        <v>1680</v>
      </c>
      <c r="AQ36" s="313">
        <v>1158</v>
      </c>
      <c r="AR36" s="314">
        <v>45.1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553</v>
      </c>
      <c r="AL37" s="1124"/>
      <c r="AM37" s="1124"/>
      <c r="AN37" s="1125"/>
      <c r="AO37" s="312">
        <v>36202</v>
      </c>
      <c r="AP37" s="312">
        <v>321</v>
      </c>
      <c r="AQ37" s="313">
        <v>631</v>
      </c>
      <c r="AR37" s="314">
        <v>-49.1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554</v>
      </c>
      <c r="AL38" s="1127"/>
      <c r="AM38" s="1127"/>
      <c r="AN38" s="1128"/>
      <c r="AO38" s="315" t="s">
        <v>534</v>
      </c>
      <c r="AP38" s="315" t="s">
        <v>534</v>
      </c>
      <c r="AQ38" s="316">
        <v>0</v>
      </c>
      <c r="AR38" s="304" t="s">
        <v>534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555</v>
      </c>
      <c r="AL39" s="1127"/>
      <c r="AM39" s="1127"/>
      <c r="AN39" s="1128"/>
      <c r="AO39" s="312">
        <v>-709937</v>
      </c>
      <c r="AP39" s="312">
        <v>-6292</v>
      </c>
      <c r="AQ39" s="313">
        <v>-6112</v>
      </c>
      <c r="AR39" s="314">
        <v>2.9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556</v>
      </c>
      <c r="AL40" s="1124"/>
      <c r="AM40" s="1124"/>
      <c r="AN40" s="1125"/>
      <c r="AO40" s="312">
        <v>-2075227</v>
      </c>
      <c r="AP40" s="312">
        <v>-18391</v>
      </c>
      <c r="AQ40" s="313">
        <v>-25565</v>
      </c>
      <c r="AR40" s="314">
        <v>-28.1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305</v>
      </c>
      <c r="AL41" s="1130"/>
      <c r="AM41" s="1130"/>
      <c r="AN41" s="1131"/>
      <c r="AO41" s="312">
        <v>496896</v>
      </c>
      <c r="AP41" s="312">
        <v>4404</v>
      </c>
      <c r="AQ41" s="313">
        <v>9604</v>
      </c>
      <c r="AR41" s="314">
        <v>-54.1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526</v>
      </c>
      <c r="AN49" s="1118" t="s">
        <v>560</v>
      </c>
      <c r="AO49" s="1119"/>
      <c r="AP49" s="1119"/>
      <c r="AQ49" s="1119"/>
      <c r="AR49" s="1120"/>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561</v>
      </c>
      <c r="AO50" s="329" t="s">
        <v>562</v>
      </c>
      <c r="AP50" s="330" t="s">
        <v>563</v>
      </c>
      <c r="AQ50" s="331" t="s">
        <v>564</v>
      </c>
      <c r="AR50" s="332" t="s">
        <v>565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566</v>
      </c>
      <c r="AL51" s="325"/>
      <c r="AM51" s="333">
        <v>3666268</v>
      </c>
      <c r="AN51" s="334">
        <v>32980</v>
      </c>
      <c r="AO51" s="335">
        <v>-12.6</v>
      </c>
      <c r="AP51" s="336">
        <v>66863</v>
      </c>
      <c r="AQ51" s="337">
        <v>-2.6</v>
      </c>
      <c r="AR51" s="338">
        <v>-10</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567</v>
      </c>
      <c r="AM52" s="341">
        <v>2564796</v>
      </c>
      <c r="AN52" s="342">
        <v>23072</v>
      </c>
      <c r="AO52" s="343">
        <v>-7.3</v>
      </c>
      <c r="AP52" s="344">
        <v>32770</v>
      </c>
      <c r="AQ52" s="345">
        <v>1.4</v>
      </c>
      <c r="AR52" s="346">
        <v>-8.6999999999999993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568</v>
      </c>
      <c r="AL53" s="325"/>
      <c r="AM53" s="333">
        <v>3619968</v>
      </c>
      <c r="AN53" s="334">
        <v>32431</v>
      </c>
      <c r="AO53" s="335">
        <v>-1.7</v>
      </c>
      <c r="AP53" s="336">
        <v>72051</v>
      </c>
      <c r="AQ53" s="337">
        <v>7.8</v>
      </c>
      <c r="AR53" s="338">
        <v>-9.5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567</v>
      </c>
      <c r="AM54" s="341">
        <v>2759833</v>
      </c>
      <c r="AN54" s="342">
        <v>24725</v>
      </c>
      <c r="AO54" s="343">
        <v>7.2</v>
      </c>
      <c r="AP54" s="344">
        <v>34140</v>
      </c>
      <c r="AQ54" s="345">
        <v>4.2</v>
      </c>
      <c r="AR54" s="346">
        <v>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569</v>
      </c>
      <c r="AL55" s="325"/>
      <c r="AM55" s="333">
        <v>4085925</v>
      </c>
      <c r="AN55" s="334">
        <v>36413</v>
      </c>
      <c r="AO55" s="335">
        <v>12.3</v>
      </c>
      <c r="AP55" s="336">
        <v>72756</v>
      </c>
      <c r="AQ55" s="337">
        <v>1</v>
      </c>
      <c r="AR55" s="338">
        <v>11.3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567</v>
      </c>
      <c r="AM56" s="341">
        <v>3482104</v>
      </c>
      <c r="AN56" s="342">
        <v>31032</v>
      </c>
      <c r="AO56" s="343">
        <v>25.5</v>
      </c>
      <c r="AP56" s="344">
        <v>32117</v>
      </c>
      <c r="AQ56" s="345">
        <v>-5.9</v>
      </c>
      <c r="AR56" s="346">
        <v>31.4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570</v>
      </c>
      <c r="AL57" s="325"/>
      <c r="AM57" s="333">
        <v>3079511</v>
      </c>
      <c r="AN57" s="334">
        <v>27393</v>
      </c>
      <c r="AO57" s="335">
        <v>-24.8</v>
      </c>
      <c r="AP57" s="336">
        <v>43955</v>
      </c>
      <c r="AQ57" s="337">
        <v>-39.6</v>
      </c>
      <c r="AR57" s="338">
        <v>14.8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567</v>
      </c>
      <c r="AM58" s="341">
        <v>2432262</v>
      </c>
      <c r="AN58" s="342">
        <v>21635</v>
      </c>
      <c r="AO58" s="343">
        <v>-30.3</v>
      </c>
      <c r="AP58" s="344">
        <v>21318</v>
      </c>
      <c r="AQ58" s="345">
        <v>-33.6</v>
      </c>
      <c r="AR58" s="346">
        <v>3.3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571</v>
      </c>
      <c r="AL59" s="325"/>
      <c r="AM59" s="333">
        <v>4911062</v>
      </c>
      <c r="AN59" s="334">
        <v>43523</v>
      </c>
      <c r="AO59" s="335">
        <v>58.9</v>
      </c>
      <c r="AP59" s="336">
        <v>41921</v>
      </c>
      <c r="AQ59" s="337">
        <v>-4.5999999999999996</v>
      </c>
      <c r="AR59" s="338">
        <v>63.5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567</v>
      </c>
      <c r="AM60" s="341">
        <v>3942933</v>
      </c>
      <c r="AN60" s="342">
        <v>34943</v>
      </c>
      <c r="AO60" s="343">
        <v>61.5</v>
      </c>
      <c r="AP60" s="344">
        <v>21655</v>
      </c>
      <c r="AQ60" s="345">
        <v>1.6</v>
      </c>
      <c r="AR60" s="346">
        <v>59.9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572</v>
      </c>
      <c r="AL61" s="347"/>
      <c r="AM61" s="348">
        <v>3872547</v>
      </c>
      <c r="AN61" s="349">
        <v>34548</v>
      </c>
      <c r="AO61" s="350">
        <v>6.4</v>
      </c>
      <c r="AP61" s="351">
        <v>59509</v>
      </c>
      <c r="AQ61" s="352">
        <v>-7.6</v>
      </c>
      <c r="AR61" s="338">
        <v>14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567</v>
      </c>
      <c r="AM62" s="341">
        <v>3036386</v>
      </c>
      <c r="AN62" s="342">
        <v>27081</v>
      </c>
      <c r="AO62" s="343">
        <v>11.3</v>
      </c>
      <c r="AP62" s="344">
        <v>28400</v>
      </c>
      <c r="AQ62" s="345">
        <v>-6.5</v>
      </c>
      <c r="AR62" s="346">
        <v>17.8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FjOW5iLxm35Itf24OfDNF6hB2heXWWLTKxPbZNfpWE8G8MMNmRZNGQYf9RxnVDunpZnRnfDTg2AT1hzNrjyMVQ==" saltValue="asSS8XoxjGPPiokRbY67d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574</v>
      </c>
    </row>
    <row r="120" spans="125:125" ht="13.5" hidden="1" customHeight="1" x14ac:dyDescent="0.2"/>
    <row r="121" spans="125:125" ht="13.5" hidden="1" customHeight="1" x14ac:dyDescent="0.2">
      <c r="DU121" s="259"/>
    </row>
  </sheetData>
  <sheetProtection algorithmName="SHA-512" hashValue="82b3b78FL0BSOz7XR4JLsfKPCq7NrqvmjGdl6T95L8lnQtGtdT5w1Z5z+VoOzsfswOYpHsuoOhQainDZ/YwMyw==" saltValue="P1S2xaFgRSDSg2Z9udcb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575</v>
      </c>
    </row>
  </sheetData>
  <sheetProtection algorithmName="SHA-512" hashValue="FwKgSmsgoMy9dEXsiCaG20QoLd4vPkResN0Wte2R4fWpoikF6LaP6DBZTz0N5RFAYqp5a1qedDBR8B4gr8GtFw==" saltValue="sxQyRr4FVVTmJtT3lyDy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576</v>
      </c>
      <c r="G46" s="8" t="s">
        <v>577</v>
      </c>
      <c r="H46" s="8" t="s">
        <v>578</v>
      </c>
      <c r="I46" s="8" t="s">
        <v>579</v>
      </c>
      <c r="J46" s="9" t="s">
        <v>580</v>
      </c>
    </row>
    <row r="47" spans="2:10" ht="57.75" customHeight="1" x14ac:dyDescent="0.2">
      <c r="B47" s="10"/>
      <c r="C47" s="1142" t="s">
        <v>3</v>
      </c>
      <c r="D47" s="1142"/>
      <c r="E47" s="1143"/>
      <c r="F47" s="11">
        <v>16.68</v>
      </c>
      <c r="G47" s="12">
        <v>18.59</v>
      </c>
      <c r="H47" s="12">
        <v>19.82</v>
      </c>
      <c r="I47" s="12">
        <v>20.03</v>
      </c>
      <c r="J47" s="13">
        <v>23.87</v>
      </c>
    </row>
    <row r="48" spans="2:10" ht="57.75" customHeight="1" x14ac:dyDescent="0.2">
      <c r="B48" s="14"/>
      <c r="C48" s="1144" t="s">
        <v>4</v>
      </c>
      <c r="D48" s="1144"/>
      <c r="E48" s="1145"/>
      <c r="F48" s="15">
        <v>5.0199999999999996</v>
      </c>
      <c r="G48" s="16">
        <v>3.32</v>
      </c>
      <c r="H48" s="16">
        <v>3.82</v>
      </c>
      <c r="I48" s="16">
        <v>6.76</v>
      </c>
      <c r="J48" s="17">
        <v>4.08</v>
      </c>
    </row>
    <row r="49" spans="2:10" ht="57.75" customHeight="1" thickBot="1" x14ac:dyDescent="0.25">
      <c r="B49" s="18"/>
      <c r="C49" s="1146" t="s">
        <v>5</v>
      </c>
      <c r="D49" s="1146"/>
      <c r="E49" s="1147"/>
      <c r="F49" s="19">
        <v>1.42</v>
      </c>
      <c r="G49" s="20" t="s">
        <v>581</v>
      </c>
      <c r="H49" s="20">
        <v>0.56999999999999995</v>
      </c>
      <c r="I49" s="20">
        <v>3.2</v>
      </c>
      <c r="J49" s="21" t="s">
        <v>582</v>
      </c>
    </row>
    <row r="50" spans="2:10" ht="13" x14ac:dyDescent="0.2"/>
  </sheetData>
  <sheetProtection algorithmName="SHA-512" hashValue="CyHR4m0tNAsDqQElL+OEIHF1QKsxJK+NxYHf73vA+eFDWP9PKY1M3d7xeGLNAkHUtQHbJ89tTD9/Gu0dY8RARA==" saltValue="qF/E8ZisIdzSM4yPNYIG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2024-03-14T00:49:58Z</cp:lastPrinted>
  <dcterms:created xsi:type="dcterms:W3CDTF">2024-02-05T00:37:02Z</dcterms:created>
  <dcterms:modified xsi:type="dcterms:W3CDTF">2024-03-19T02:03:47Z</dcterms:modified>
  <cp:category/>
</cp:coreProperties>
</file>