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Ⅳ\"/>
    </mc:Choice>
  </mc:AlternateContent>
  <xr:revisionPtr revIDLastSave="0" documentId="13_ncr:1_{B6961F76-C83A-4439-961D-6A02384C7F74}" xr6:coauthVersionLast="36" xr6:coauthVersionMax="36" xr10:uidLastSave="{00000000-0000-0000-0000-000000000000}"/>
  <bookViews>
    <workbookView xWindow="375" yWindow="30" windowWidth="15330" windowHeight="8085" xr2:uid="{00000000-000D-0000-FFFF-FFFF00000000}"/>
  </bookViews>
  <sheets>
    <sheet name="(2) 徴税費の内訳" sheetId="1" r:id="rId1"/>
  </sheets>
  <definedNames>
    <definedName name="_xlnm.Print_Area" localSheetId="0">'(2) 徴税費の内訳'!$A$1:$H$43</definedName>
  </definedNames>
  <calcPr calcId="191029"/>
</workbook>
</file>

<file path=xl/calcChain.xml><?xml version="1.0" encoding="utf-8"?>
<calcChain xmlns="http://schemas.openxmlformats.org/spreadsheetml/2006/main">
  <c r="E27" i="1" l="1"/>
  <c r="D20" i="1"/>
  <c r="D16" i="1"/>
  <c r="E32" i="1" l="1"/>
  <c r="E9" i="1" l="1"/>
  <c r="E16" i="1" s="1"/>
  <c r="D7" i="1"/>
  <c r="H37" i="1" l="1"/>
  <c r="G37" i="1"/>
  <c r="F20" i="1"/>
  <c r="E20" i="1"/>
  <c r="H5" i="1" l="1"/>
  <c r="G5" i="1"/>
  <c r="D9" i="1" l="1"/>
  <c r="F9" i="1" l="1"/>
  <c r="F16" i="1" s="1"/>
  <c r="D32" i="1" l="1"/>
  <c r="E25" i="1"/>
  <c r="D25" i="1"/>
  <c r="E7" i="1"/>
  <c r="E33" i="1" l="1"/>
  <c r="D27" i="1"/>
  <c r="D33" i="1" s="1"/>
  <c r="D35" i="1" s="1"/>
  <c r="G10" i="1"/>
  <c r="F32" i="1"/>
  <c r="F25" i="1"/>
  <c r="F7" i="1"/>
  <c r="G31" i="1"/>
  <c r="G29" i="1"/>
  <c r="G36" i="1"/>
  <c r="H36" i="1"/>
  <c r="H31" i="1"/>
  <c r="H29" i="1"/>
  <c r="G14" i="1"/>
  <c r="H14" i="1"/>
  <c r="H6" i="1"/>
  <c r="H8" i="1"/>
  <c r="H10" i="1"/>
  <c r="H11" i="1"/>
  <c r="H12" i="1"/>
  <c r="H15" i="1"/>
  <c r="H17" i="1"/>
  <c r="H19" i="1"/>
  <c r="H22" i="1"/>
  <c r="H23" i="1"/>
  <c r="H24" i="1"/>
  <c r="H26" i="1"/>
  <c r="G6" i="1"/>
  <c r="G8" i="1"/>
  <c r="G9" i="1"/>
  <c r="G11" i="1"/>
  <c r="G12" i="1"/>
  <c r="G15" i="1"/>
  <c r="G17" i="1"/>
  <c r="G19" i="1"/>
  <c r="G22" i="1"/>
  <c r="G23" i="1"/>
  <c r="G24" i="1"/>
  <c r="G26" i="1"/>
  <c r="H9" i="1"/>
  <c r="G20" i="1"/>
  <c r="E34" i="1" l="1"/>
  <c r="D34" i="1"/>
  <c r="E35" i="1"/>
  <c r="G25" i="1"/>
  <c r="F27" i="1"/>
  <c r="H25" i="1"/>
  <c r="G7" i="1"/>
  <c r="H32" i="1"/>
  <c r="H20" i="1"/>
  <c r="G32" i="1"/>
  <c r="H16" i="1"/>
  <c r="G27" i="1"/>
  <c r="G16" i="1"/>
  <c r="H7" i="1"/>
  <c r="F33" i="1" l="1"/>
  <c r="F35" i="1" s="1"/>
  <c r="H35" i="1" s="1"/>
  <c r="F34" i="1"/>
  <c r="H34" i="1" s="1"/>
  <c r="H27" i="1"/>
  <c r="G35" i="1"/>
  <c r="G33" i="1"/>
  <c r="G34" i="1"/>
  <c r="H33" i="1" l="1"/>
</calcChain>
</file>

<file path=xl/sharedStrings.xml><?xml version="1.0" encoding="utf-8"?>
<sst xmlns="http://schemas.openxmlformats.org/spreadsheetml/2006/main" count="73" uniqueCount="61">
  <si>
    <t>　　　　区　　　　　　　分</t>
  </si>
  <si>
    <t>（Ｂ）</t>
  </si>
  <si>
    <t>（Ｃ）(見込み)</t>
  </si>
  <si>
    <t>％</t>
  </si>
  <si>
    <t>税  収  入  額</t>
  </si>
  <si>
    <t xml:space="preserve">    (ｲ)超過勤務手当</t>
  </si>
  <si>
    <t>人  件  費</t>
  </si>
  <si>
    <t xml:space="preserve">    (ﾛ)税務特別手当</t>
  </si>
  <si>
    <t xml:space="preserve">    (ﾊ)その他の手当</t>
  </si>
  <si>
    <t>報奨金及び</t>
  </si>
  <si>
    <t>これに類す</t>
  </si>
  <si>
    <t>る経費</t>
  </si>
  <si>
    <t>そ  の  他</t>
  </si>
  <si>
    <t>税収入額に対す</t>
  </si>
  <si>
    <t>る徴税費の割合</t>
  </si>
  <si>
    <t>共済組合負担金等</t>
    <rPh sb="0" eb="2">
      <t>キョウサイ</t>
    </rPh>
    <rPh sb="2" eb="4">
      <t>クミアイ</t>
    </rPh>
    <rPh sb="4" eb="7">
      <t>フタンキン</t>
    </rPh>
    <rPh sb="7" eb="8">
      <t>ナド</t>
    </rPh>
    <phoneticPr fontId="2"/>
  </si>
  <si>
    <t>報            酬</t>
    <rPh sb="0" eb="1">
      <t>ホウ</t>
    </rPh>
    <rPh sb="13" eb="14">
      <t>シュウ</t>
    </rPh>
    <phoneticPr fontId="2"/>
  </si>
  <si>
    <t>(単位：千円）</t>
    <rPh sb="1" eb="3">
      <t>タンイ</t>
    </rPh>
    <rPh sb="4" eb="6">
      <t>センエン</t>
    </rPh>
    <phoneticPr fontId="2"/>
  </si>
  <si>
    <t>① 市   町   村   税</t>
    <phoneticPr fontId="2"/>
  </si>
  <si>
    <t>② 個 人 の 県 民 税</t>
    <phoneticPr fontId="2"/>
  </si>
  <si>
    <t>③ 合　　　    　 計</t>
    <phoneticPr fontId="2"/>
  </si>
  <si>
    <t>　 基     本     給</t>
    <phoneticPr fontId="2"/>
  </si>
  <si>
    <t>　 諸     手     当</t>
    <phoneticPr fontId="2"/>
  </si>
  <si>
    <t>　 そ     の     他</t>
    <phoneticPr fontId="2"/>
  </si>
  <si>
    <t>　 旅            費</t>
    <phoneticPr fontId="2"/>
  </si>
  <si>
    <t>　 賃            金</t>
    <phoneticPr fontId="2"/>
  </si>
  <si>
    <t>　納期前納付の報奨金</t>
    <phoneticPr fontId="2"/>
  </si>
  <si>
    <t>－</t>
    <phoneticPr fontId="2"/>
  </si>
  <si>
    <t>　納税貯蓄組合補助金</t>
    <phoneticPr fontId="2"/>
  </si>
  <si>
    <t>　納  税  奨  励  金</t>
    <phoneticPr fontId="2"/>
  </si>
  <si>
    <t>　 そ     の     他</t>
    <phoneticPr fontId="2"/>
  </si>
  <si>
    <t>⑨　　　　 ⑦　－　⑧</t>
    <phoneticPr fontId="2"/>
  </si>
  <si>
    <t>　 ⑦／③　　　（％）</t>
    <phoneticPr fontId="2"/>
  </si>
  <si>
    <t>　 ⑨／①　　　（％）</t>
    <phoneticPr fontId="2"/>
  </si>
  <si>
    <t>　 徴 税 職 員 （人)</t>
    <rPh sb="2" eb="3">
      <t>チョウ</t>
    </rPh>
    <rPh sb="4" eb="5">
      <t>ゼイ</t>
    </rPh>
    <rPh sb="6" eb="7">
      <t>ショク</t>
    </rPh>
    <phoneticPr fontId="2"/>
  </si>
  <si>
    <t>徴 税 職 員 数</t>
    <rPh sb="0" eb="1">
      <t>チョウ</t>
    </rPh>
    <rPh sb="2" eb="3">
      <t>ゼイ</t>
    </rPh>
    <phoneticPr fontId="2"/>
  </si>
  <si>
    <t>県民税徴収取扱費</t>
    <rPh sb="1" eb="2">
      <t>ミン</t>
    </rPh>
    <phoneticPr fontId="2"/>
  </si>
  <si>
    <t>　納税義務者数等を</t>
    <rPh sb="1" eb="3">
      <t>ノウゼイ</t>
    </rPh>
    <rPh sb="3" eb="6">
      <t>ギムシャ</t>
    </rPh>
    <rPh sb="6" eb="7">
      <t>スウ</t>
    </rPh>
    <rPh sb="7" eb="8">
      <t>トウ</t>
    </rPh>
    <phoneticPr fontId="2"/>
  </si>
  <si>
    <t>　基準にした金額</t>
    <rPh sb="6" eb="8">
      <t>キンガク</t>
    </rPh>
    <phoneticPr fontId="2"/>
  </si>
  <si>
    <t xml:space="preserve"> 資料「市町村税課税状況等の調」第39表</t>
    <phoneticPr fontId="2"/>
  </si>
  <si>
    <t>徴税費</t>
    <rPh sb="0" eb="1">
      <t>シルシ</t>
    </rPh>
    <rPh sb="1" eb="2">
      <t>ゼイ</t>
    </rPh>
    <rPh sb="2" eb="3">
      <t>ヒ</t>
    </rPh>
    <phoneticPr fontId="2"/>
  </si>
  <si>
    <t>　報奨金の額に相当</t>
    <phoneticPr fontId="2"/>
  </si>
  <si>
    <t>　する金額</t>
    <phoneticPr fontId="2"/>
  </si>
  <si>
    <t>④ 小             計</t>
    <phoneticPr fontId="2"/>
  </si>
  <si>
    <t>⑤ 小             計</t>
    <phoneticPr fontId="2"/>
  </si>
  <si>
    <t>⑥ 小             計</t>
    <phoneticPr fontId="2"/>
  </si>
  <si>
    <t>⑧ 小             計</t>
    <phoneticPr fontId="2"/>
  </si>
  <si>
    <t>⑦     合                計</t>
    <phoneticPr fontId="2"/>
  </si>
  <si>
    <t>（A）</t>
    <phoneticPr fontId="2"/>
  </si>
  <si>
    <t>(B)/(A)</t>
    <phoneticPr fontId="2"/>
  </si>
  <si>
    <t>―</t>
    <phoneticPr fontId="2"/>
  </si>
  <si>
    <t>物　件　費</t>
    <rPh sb="0" eb="1">
      <t>モノ</t>
    </rPh>
    <rPh sb="2" eb="3">
      <t>ケン</t>
    </rPh>
    <rPh sb="4" eb="5">
      <t>ヒ</t>
    </rPh>
    <phoneticPr fontId="2"/>
  </si>
  <si>
    <t xml:space="preserve">会計年度任用職員等（人）
（旧：臨 時 職 員） 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4" eb="15">
      <t>キュウ</t>
    </rPh>
    <phoneticPr fontId="2"/>
  </si>
  <si>
    <t>(C)/(B)</t>
    <phoneticPr fontId="2"/>
  </si>
  <si>
    <t>　 　　2.令和3年度から会計年度任用職員制度に移行されたこと等により、人件費、物件費等の内訳に変更が
　　　　 生じている。
         [主な変更点]　
　　　　　・「人件費」より「共済組合負担金等」が削除され、「その他」に計上。
　　　　　・「物件費」より「賃金」が削除され、「人件費」に計上。
　　　　　・「臨時職員」から「会計年度任用職員等」へ記載の変更。</t>
    <rPh sb="6" eb="8">
      <t>レイワ</t>
    </rPh>
    <rPh sb="9" eb="11">
      <t>ネンド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1" eb="23">
      <t>セイド</t>
    </rPh>
    <rPh sb="24" eb="26">
      <t>イコウ</t>
    </rPh>
    <rPh sb="31" eb="32">
      <t>トウ</t>
    </rPh>
    <rPh sb="36" eb="39">
      <t>ジンケンヒ</t>
    </rPh>
    <rPh sb="40" eb="43">
      <t>ブッケンヒ</t>
    </rPh>
    <rPh sb="43" eb="44">
      <t>トウ</t>
    </rPh>
    <rPh sb="45" eb="47">
      <t>ウチワケ</t>
    </rPh>
    <rPh sb="48" eb="50">
      <t>ヘンコウ</t>
    </rPh>
    <rPh sb="57" eb="58">
      <t>ショウ</t>
    </rPh>
    <rPh sb="74" eb="75">
      <t>オモ</t>
    </rPh>
    <rPh sb="76" eb="79">
      <t>ヘンコウテン</t>
    </rPh>
    <rPh sb="89" eb="92">
      <t>ジンケンヒ</t>
    </rPh>
    <rPh sb="106" eb="108">
      <t>サクジョ</t>
    </rPh>
    <rPh sb="114" eb="115">
      <t>タ</t>
    </rPh>
    <rPh sb="117" eb="119">
      <t>ケイジョウ</t>
    </rPh>
    <rPh sb="128" eb="130">
      <t>ブッケン</t>
    </rPh>
    <rPh sb="130" eb="131">
      <t>ヒ</t>
    </rPh>
    <rPh sb="135" eb="137">
      <t>チンギン</t>
    </rPh>
    <rPh sb="139" eb="141">
      <t>サクジョ</t>
    </rPh>
    <rPh sb="145" eb="148">
      <t>ジンケンヒ</t>
    </rPh>
    <rPh sb="150" eb="152">
      <t>ケイジョウ</t>
    </rPh>
    <rPh sb="180" eb="182">
      <t>キサイ</t>
    </rPh>
    <phoneticPr fontId="2"/>
  </si>
  <si>
    <t>―</t>
  </si>
  <si>
    <t>(2)　徴税費の内訳（令和３・令和４年度実績、令和５年度所要見込）</t>
    <rPh sb="4" eb="6">
      <t>チョウゼイ</t>
    </rPh>
    <rPh sb="6" eb="7">
      <t>ヒ</t>
    </rPh>
    <rPh sb="8" eb="10">
      <t>ウチワケ</t>
    </rPh>
    <rPh sb="11" eb="13">
      <t>レイワ</t>
    </rPh>
    <rPh sb="15" eb="17">
      <t>レイワ</t>
    </rPh>
    <rPh sb="18" eb="20">
      <t>ネンド</t>
    </rPh>
    <rPh sb="20" eb="22">
      <t>ジッセキ</t>
    </rPh>
    <rPh sb="23" eb="24">
      <t>レイ</t>
    </rPh>
    <rPh sb="24" eb="25">
      <t>ワ</t>
    </rPh>
    <rPh sb="26" eb="28">
      <t>ネンド</t>
    </rPh>
    <rPh sb="28" eb="30">
      <t>ショヨウ</t>
    </rPh>
    <rPh sb="30" eb="32">
      <t>ミコミ</t>
    </rPh>
    <phoneticPr fontId="2"/>
  </si>
  <si>
    <t>令和3年度</t>
    <rPh sb="0" eb="1">
      <t>レイ</t>
    </rPh>
    <rPh sb="1" eb="2">
      <t>ワ</t>
    </rPh>
    <phoneticPr fontId="2"/>
  </si>
  <si>
    <t>令和4年度</t>
    <rPh sb="0" eb="1">
      <t>レイ</t>
    </rPh>
    <rPh sb="1" eb="2">
      <t>ワ</t>
    </rPh>
    <phoneticPr fontId="2"/>
  </si>
  <si>
    <t>令和5年度</t>
    <rPh sb="0" eb="1">
      <t>レイ</t>
    </rPh>
    <rPh sb="1" eb="2">
      <t>ワ</t>
    </rPh>
    <phoneticPr fontId="2"/>
  </si>
  <si>
    <t>(注)　 1.令和5年度は令和5年7月1日現在における年間所要見込みである。</t>
    <rPh sb="7" eb="8">
      <t>レイ</t>
    </rPh>
    <rPh sb="8" eb="9">
      <t>ワ</t>
    </rPh>
    <rPh sb="10" eb="12">
      <t>ネンド</t>
    </rPh>
    <rPh sb="13" eb="14">
      <t>レイ</t>
    </rPh>
    <rPh sb="14" eb="15">
      <t>ワ</t>
    </rPh>
    <rPh sb="16" eb="17">
      <t>ネン</t>
    </rPh>
    <rPh sb="18" eb="19">
      <t>ガツ</t>
    </rPh>
    <rPh sb="20" eb="21">
      <t>ヒ</t>
    </rPh>
    <rPh sb="21" eb="23">
      <t>ゲンザイ</t>
    </rPh>
    <rPh sb="27" eb="29">
      <t>ネンカン</t>
    </rPh>
    <rPh sb="29" eb="31">
      <t>ショヨウ</t>
    </rPh>
    <rPh sb="31" eb="33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</si>
</sst>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_);[Red]\(#,##0\)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0" xfId="0" applyFont="1" applyProtection="1"/>
    <xf numFmtId="0" fontId="4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178" fontId="5" fillId="0" borderId="36" xfId="0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33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8" fontId="5" fillId="0" borderId="35" xfId="0" applyNumberFormat="1" applyFont="1" applyFill="1" applyBorder="1" applyAlignment="1">
      <alignment vertical="center"/>
    </xf>
    <xf numFmtId="0" fontId="0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0" fillId="0" borderId="0" xfId="0" applyFont="1" applyFill="1" applyBorder="1"/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/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distributed" textRotation="255"/>
    </xf>
    <xf numFmtId="0" fontId="0" fillId="0" borderId="19" xfId="0" applyFont="1" applyBorder="1" applyAlignment="1">
      <alignment vertical="distributed"/>
    </xf>
    <xf numFmtId="178" fontId="5" fillId="0" borderId="12" xfId="0" applyNumberFormat="1" applyFont="1" applyFill="1" applyBorder="1" applyAlignment="1">
      <alignment vertical="center"/>
    </xf>
    <xf numFmtId="0" fontId="7" fillId="0" borderId="0" xfId="0" applyFont="1" applyFill="1"/>
    <xf numFmtId="178" fontId="5" fillId="0" borderId="15" xfId="1" applyNumberFormat="1" applyFont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0" fontId="4" fillId="0" borderId="0" xfId="0" applyFont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3"/>
  <sheetViews>
    <sheetView tabSelected="1" view="pageBreakPreview" zoomScale="80" zoomScaleNormal="6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0" defaultRowHeight="17.25" x14ac:dyDescent="0.2"/>
  <cols>
    <col min="1" max="1" width="4" style="42" customWidth="1"/>
    <col min="2" max="2" width="10.796875" style="42" customWidth="1"/>
    <col min="3" max="3" width="22" style="42" customWidth="1"/>
    <col min="4" max="6" width="17" style="42" customWidth="1"/>
    <col min="7" max="7" width="8.8984375" style="42" bestFit="1" customWidth="1"/>
    <col min="8" max="8" width="12.5" style="42" customWidth="1"/>
    <col min="9" max="255" width="10" style="42" customWidth="1"/>
    <col min="256" max="16384" width="10" style="42"/>
  </cols>
  <sheetData>
    <row r="1" spans="1:12" ht="20.100000000000001" customHeight="1" x14ac:dyDescent="0.2">
      <c r="A1" s="1" t="s">
        <v>56</v>
      </c>
      <c r="B1" s="2"/>
      <c r="C1" s="2"/>
      <c r="D1" s="2"/>
      <c r="E1" s="2"/>
      <c r="F1" s="2"/>
      <c r="G1" s="2"/>
      <c r="H1" s="2"/>
    </row>
    <row r="2" spans="1:12" ht="29.25" customHeight="1" thickBot="1" x14ac:dyDescent="0.25">
      <c r="A2" s="2"/>
      <c r="B2" s="2"/>
      <c r="C2" s="2"/>
      <c r="D2" s="2"/>
      <c r="E2" s="2"/>
      <c r="F2" s="2"/>
      <c r="G2" s="2"/>
      <c r="H2" s="3" t="s">
        <v>17</v>
      </c>
    </row>
    <row r="3" spans="1:12" ht="36" customHeight="1" thickBot="1" x14ac:dyDescent="0.25">
      <c r="A3" s="4" t="s">
        <v>0</v>
      </c>
      <c r="B3" s="5"/>
      <c r="C3" s="6"/>
      <c r="D3" s="7" t="s">
        <v>57</v>
      </c>
      <c r="E3" s="7" t="s">
        <v>58</v>
      </c>
      <c r="F3" s="7" t="s">
        <v>59</v>
      </c>
      <c r="G3" s="43" t="s">
        <v>49</v>
      </c>
      <c r="H3" s="44" t="s">
        <v>53</v>
      </c>
    </row>
    <row r="4" spans="1:12" ht="36" customHeight="1" thickBot="1" x14ac:dyDescent="0.25">
      <c r="A4" s="64"/>
      <c r="B4" s="65"/>
      <c r="C4" s="66"/>
      <c r="D4" s="67" t="s">
        <v>48</v>
      </c>
      <c r="E4" s="67" t="s">
        <v>1</v>
      </c>
      <c r="F4" s="67" t="s">
        <v>2</v>
      </c>
      <c r="G4" s="68" t="s">
        <v>3</v>
      </c>
      <c r="H4" s="69" t="s">
        <v>3</v>
      </c>
    </row>
    <row r="5" spans="1:12" ht="36" customHeight="1" x14ac:dyDescent="0.25">
      <c r="A5" s="13"/>
      <c r="B5" s="31"/>
      <c r="C5" s="14" t="s">
        <v>18</v>
      </c>
      <c r="D5" s="74">
        <v>1174673232</v>
      </c>
      <c r="E5" s="74">
        <v>1212394101</v>
      </c>
      <c r="F5" s="74">
        <v>1194485597</v>
      </c>
      <c r="G5" s="45">
        <f>E5/D5*100</f>
        <v>103.21117975386028</v>
      </c>
      <c r="H5" s="46">
        <f>F5/E5*100</f>
        <v>98.522880968718923</v>
      </c>
      <c r="I5" s="75"/>
      <c r="L5" s="75"/>
    </row>
    <row r="6" spans="1:12" ht="36" customHeight="1" thickBot="1" x14ac:dyDescent="0.3">
      <c r="A6" s="13" t="s">
        <v>4</v>
      </c>
      <c r="B6" s="12"/>
      <c r="C6" s="19" t="s">
        <v>19</v>
      </c>
      <c r="D6" s="76">
        <v>275126566</v>
      </c>
      <c r="E6" s="77">
        <v>282930799</v>
      </c>
      <c r="F6" s="77">
        <v>278743691</v>
      </c>
      <c r="G6" s="47">
        <f t="shared" ref="G6:G36" si="0">E6/D6*100</f>
        <v>102.83659739350652</v>
      </c>
      <c r="H6" s="48">
        <f t="shared" ref="H6:H36" si="1">F6/E6*100</f>
        <v>98.520094661026988</v>
      </c>
      <c r="I6" s="75"/>
      <c r="L6" s="75"/>
    </row>
    <row r="7" spans="1:12" ht="36" customHeight="1" thickTop="1" x14ac:dyDescent="0.25">
      <c r="A7" s="8"/>
      <c r="B7" s="9"/>
      <c r="C7" s="34" t="s">
        <v>20</v>
      </c>
      <c r="D7" s="39">
        <f>SUM(D5:D6)</f>
        <v>1449799798</v>
      </c>
      <c r="E7" s="39">
        <f>SUM(E5:E6)</f>
        <v>1495324900</v>
      </c>
      <c r="F7" s="39">
        <f>SUM(F5:F6)</f>
        <v>1473229288</v>
      </c>
      <c r="G7" s="49">
        <f t="shared" si="0"/>
        <v>103.14009576100108</v>
      </c>
      <c r="H7" s="50">
        <f t="shared" si="1"/>
        <v>98.522353770742399</v>
      </c>
      <c r="I7" s="75"/>
      <c r="L7" s="75"/>
    </row>
    <row r="8" spans="1:12" ht="36" customHeight="1" x14ac:dyDescent="0.25">
      <c r="A8" s="15"/>
      <c r="B8" s="16"/>
      <c r="C8" s="17" t="s">
        <v>21</v>
      </c>
      <c r="D8" s="38">
        <v>8625036</v>
      </c>
      <c r="E8" s="38">
        <v>8608728</v>
      </c>
      <c r="F8" s="38">
        <v>9052431</v>
      </c>
      <c r="G8" s="51">
        <f t="shared" si="0"/>
        <v>99.81092252832336</v>
      </c>
      <c r="H8" s="52">
        <f t="shared" si="1"/>
        <v>105.15410639063055</v>
      </c>
      <c r="I8" s="75"/>
      <c r="L8" s="75"/>
    </row>
    <row r="9" spans="1:12" ht="36" customHeight="1" x14ac:dyDescent="0.2">
      <c r="A9" s="18"/>
      <c r="B9" s="19"/>
      <c r="C9" s="20" t="s">
        <v>22</v>
      </c>
      <c r="D9" s="38">
        <f>SUM(D10:D12)</f>
        <v>5886793</v>
      </c>
      <c r="E9" s="38">
        <f>SUM(E10:E12)</f>
        <v>5824091</v>
      </c>
      <c r="F9" s="38">
        <f>SUM(F10:F12)</f>
        <v>6251865</v>
      </c>
      <c r="G9" s="47">
        <f t="shared" si="0"/>
        <v>98.934869970797351</v>
      </c>
      <c r="H9" s="48">
        <f t="shared" si="1"/>
        <v>107.34490584024185</v>
      </c>
      <c r="I9" s="53"/>
    </row>
    <row r="10" spans="1:12" ht="36" customHeight="1" x14ac:dyDescent="0.25">
      <c r="A10" s="18"/>
      <c r="B10" s="19"/>
      <c r="C10" s="20" t="s">
        <v>5</v>
      </c>
      <c r="D10" s="38">
        <v>836052</v>
      </c>
      <c r="E10" s="38">
        <v>794968</v>
      </c>
      <c r="F10" s="38">
        <v>857187</v>
      </c>
      <c r="G10" s="47">
        <f t="shared" si="0"/>
        <v>95.085951591527788</v>
      </c>
      <c r="H10" s="48">
        <f t="shared" si="1"/>
        <v>107.82660434130682</v>
      </c>
      <c r="I10" s="75"/>
      <c r="L10" s="75"/>
    </row>
    <row r="11" spans="1:12" ht="36" customHeight="1" x14ac:dyDescent="0.25">
      <c r="A11" s="21"/>
      <c r="B11" s="19" t="s">
        <v>6</v>
      </c>
      <c r="C11" s="20" t="s">
        <v>7</v>
      </c>
      <c r="D11" s="38">
        <v>54105</v>
      </c>
      <c r="E11" s="38">
        <v>12654</v>
      </c>
      <c r="F11" s="38">
        <v>15165</v>
      </c>
      <c r="G11" s="47">
        <f t="shared" si="0"/>
        <v>23.387856944829501</v>
      </c>
      <c r="H11" s="48">
        <f t="shared" si="1"/>
        <v>119.84352773826458</v>
      </c>
      <c r="I11" s="75"/>
      <c r="L11" s="75"/>
    </row>
    <row r="12" spans="1:12" ht="36" customHeight="1" x14ac:dyDescent="0.25">
      <c r="A12" s="72" t="s">
        <v>40</v>
      </c>
      <c r="B12" s="19"/>
      <c r="C12" s="20" t="s">
        <v>8</v>
      </c>
      <c r="D12" s="38">
        <v>4996636</v>
      </c>
      <c r="E12" s="38">
        <v>5016469</v>
      </c>
      <c r="F12" s="38">
        <v>5379513</v>
      </c>
      <c r="G12" s="47">
        <f t="shared" si="0"/>
        <v>100.39692705252095</v>
      </c>
      <c r="H12" s="48">
        <f t="shared" si="1"/>
        <v>107.23704262898863</v>
      </c>
      <c r="I12" s="75"/>
      <c r="L12" s="75"/>
    </row>
    <row r="13" spans="1:12" ht="36" customHeight="1" x14ac:dyDescent="0.25">
      <c r="A13" s="73"/>
      <c r="B13" s="19"/>
      <c r="C13" s="22" t="s">
        <v>15</v>
      </c>
      <c r="D13" s="78" t="s">
        <v>55</v>
      </c>
      <c r="E13" s="78" t="s">
        <v>50</v>
      </c>
      <c r="F13" s="78" t="s">
        <v>50</v>
      </c>
      <c r="G13" s="78" t="s">
        <v>50</v>
      </c>
      <c r="H13" s="79" t="s">
        <v>50</v>
      </c>
      <c r="I13" s="75"/>
      <c r="L13" s="75"/>
    </row>
    <row r="14" spans="1:12" ht="36" customHeight="1" x14ac:dyDescent="0.25">
      <c r="A14" s="73"/>
      <c r="B14" s="19"/>
      <c r="C14" s="22" t="s">
        <v>16</v>
      </c>
      <c r="D14" s="38">
        <v>697624</v>
      </c>
      <c r="E14" s="38">
        <v>959388</v>
      </c>
      <c r="F14" s="38">
        <v>1022513</v>
      </c>
      <c r="G14" s="47">
        <f t="shared" si="0"/>
        <v>137.52221827230716</v>
      </c>
      <c r="H14" s="48">
        <f t="shared" si="1"/>
        <v>106.57971540190205</v>
      </c>
      <c r="I14" s="75"/>
      <c r="L14" s="75"/>
    </row>
    <row r="15" spans="1:12" ht="36" customHeight="1" thickBot="1" x14ac:dyDescent="0.3">
      <c r="A15" s="73"/>
      <c r="B15" s="19"/>
      <c r="C15" s="20" t="s">
        <v>23</v>
      </c>
      <c r="D15" s="38">
        <v>2692262</v>
      </c>
      <c r="E15" s="38">
        <v>2692357</v>
      </c>
      <c r="F15" s="38">
        <v>2838203</v>
      </c>
      <c r="G15" s="47">
        <f t="shared" si="0"/>
        <v>100.00352863131448</v>
      </c>
      <c r="H15" s="48">
        <f t="shared" si="1"/>
        <v>105.4170379336767</v>
      </c>
      <c r="I15" s="75"/>
      <c r="L15" s="75"/>
    </row>
    <row r="16" spans="1:12" ht="36" customHeight="1" thickTop="1" x14ac:dyDescent="0.2">
      <c r="A16" s="73"/>
      <c r="B16" s="14"/>
      <c r="C16" s="34" t="s">
        <v>43</v>
      </c>
      <c r="D16" s="39">
        <f>D8+D9+D14+D15</f>
        <v>17901715</v>
      </c>
      <c r="E16" s="39">
        <f>E8+E9+E14+E15</f>
        <v>18084564</v>
      </c>
      <c r="F16" s="39">
        <f>F8+F9+F14+F15</f>
        <v>19165012</v>
      </c>
      <c r="G16" s="49">
        <f t="shared" si="0"/>
        <v>101.02140493243246</v>
      </c>
      <c r="H16" s="50">
        <f t="shared" si="1"/>
        <v>105.97442105875486</v>
      </c>
      <c r="I16" s="53"/>
    </row>
    <row r="17" spans="1:12" ht="36" customHeight="1" x14ac:dyDescent="0.25">
      <c r="A17" s="73"/>
      <c r="B17" s="16"/>
      <c r="C17" s="17" t="s">
        <v>24</v>
      </c>
      <c r="D17" s="38">
        <v>12471</v>
      </c>
      <c r="E17" s="38">
        <v>16700</v>
      </c>
      <c r="F17" s="38">
        <v>28904</v>
      </c>
      <c r="G17" s="51">
        <f t="shared" si="0"/>
        <v>133.91067276080506</v>
      </c>
      <c r="H17" s="52">
        <f t="shared" si="1"/>
        <v>173.07784431137725</v>
      </c>
      <c r="I17" s="75"/>
      <c r="L17" s="75"/>
    </row>
    <row r="18" spans="1:12" ht="36" customHeight="1" x14ac:dyDescent="0.25">
      <c r="A18" s="73"/>
      <c r="B18" s="19" t="s">
        <v>51</v>
      </c>
      <c r="C18" s="20" t="s">
        <v>25</v>
      </c>
      <c r="D18" s="78" t="s">
        <v>55</v>
      </c>
      <c r="E18" s="78" t="s">
        <v>55</v>
      </c>
      <c r="F18" s="78" t="s">
        <v>50</v>
      </c>
      <c r="G18" s="78" t="s">
        <v>50</v>
      </c>
      <c r="H18" s="79" t="s">
        <v>50</v>
      </c>
      <c r="I18" s="75"/>
      <c r="L18" s="75"/>
    </row>
    <row r="19" spans="1:12" ht="36" customHeight="1" thickBot="1" x14ac:dyDescent="0.3">
      <c r="A19" s="73"/>
      <c r="B19" s="59"/>
      <c r="C19" s="20" t="s">
        <v>23</v>
      </c>
      <c r="D19" s="38">
        <v>4821711</v>
      </c>
      <c r="E19" s="38">
        <v>5675535</v>
      </c>
      <c r="F19" s="38">
        <v>5787135</v>
      </c>
      <c r="G19" s="47">
        <f t="shared" si="0"/>
        <v>117.70790493250219</v>
      </c>
      <c r="H19" s="48">
        <f t="shared" si="1"/>
        <v>101.96633445128963</v>
      </c>
      <c r="I19" s="75"/>
      <c r="L19" s="75"/>
    </row>
    <row r="20" spans="1:12" ht="36" customHeight="1" thickTop="1" x14ac:dyDescent="0.2">
      <c r="A20" s="73"/>
      <c r="B20" s="14"/>
      <c r="C20" s="34" t="s">
        <v>44</v>
      </c>
      <c r="D20" s="39">
        <f>D17+D19</f>
        <v>4834182</v>
      </c>
      <c r="E20" s="39">
        <f>E17+E19</f>
        <v>5692235</v>
      </c>
      <c r="F20" s="39">
        <f>F17+F19</f>
        <v>5816039</v>
      </c>
      <c r="G20" s="49">
        <f t="shared" si="0"/>
        <v>117.7497040864411</v>
      </c>
      <c r="H20" s="50">
        <f t="shared" si="1"/>
        <v>102.17496290999932</v>
      </c>
      <c r="I20" s="53"/>
    </row>
    <row r="21" spans="1:12" ht="36" customHeight="1" x14ac:dyDescent="0.25">
      <c r="A21" s="73"/>
      <c r="B21" s="16"/>
      <c r="C21" s="17" t="s">
        <v>26</v>
      </c>
      <c r="D21" s="38">
        <v>0</v>
      </c>
      <c r="E21" s="38">
        <v>0</v>
      </c>
      <c r="F21" s="38">
        <v>0</v>
      </c>
      <c r="G21" s="61" t="s">
        <v>27</v>
      </c>
      <c r="H21" s="62" t="s">
        <v>27</v>
      </c>
      <c r="I21" s="75"/>
      <c r="L21" s="75"/>
    </row>
    <row r="22" spans="1:12" ht="36" customHeight="1" x14ac:dyDescent="0.25">
      <c r="A22" s="73"/>
      <c r="B22" s="19" t="s">
        <v>9</v>
      </c>
      <c r="C22" s="20" t="s">
        <v>28</v>
      </c>
      <c r="D22" s="38">
        <v>350</v>
      </c>
      <c r="E22" s="38">
        <v>376</v>
      </c>
      <c r="F22" s="38">
        <v>351</v>
      </c>
      <c r="G22" s="47">
        <f t="shared" si="0"/>
        <v>107.42857142857143</v>
      </c>
      <c r="H22" s="48">
        <f t="shared" si="1"/>
        <v>93.351063829787222</v>
      </c>
      <c r="I22" s="75"/>
      <c r="L22" s="75"/>
    </row>
    <row r="23" spans="1:12" ht="36" customHeight="1" x14ac:dyDescent="0.25">
      <c r="A23" s="73"/>
      <c r="B23" s="19" t="s">
        <v>10</v>
      </c>
      <c r="C23" s="20" t="s">
        <v>29</v>
      </c>
      <c r="D23" s="38">
        <v>250</v>
      </c>
      <c r="E23" s="38">
        <v>250</v>
      </c>
      <c r="F23" s="38">
        <v>250</v>
      </c>
      <c r="G23" s="47">
        <f t="shared" si="0"/>
        <v>100</v>
      </c>
      <c r="H23" s="48">
        <f t="shared" si="1"/>
        <v>100</v>
      </c>
      <c r="I23" s="75"/>
      <c r="L23" s="75"/>
    </row>
    <row r="24" spans="1:12" ht="36" customHeight="1" thickBot="1" x14ac:dyDescent="0.3">
      <c r="A24" s="18"/>
      <c r="B24" s="19" t="s">
        <v>11</v>
      </c>
      <c r="C24" s="20" t="s">
        <v>30</v>
      </c>
      <c r="D24" s="38">
        <v>81537</v>
      </c>
      <c r="E24" s="38">
        <v>84948</v>
      </c>
      <c r="F24" s="38">
        <v>91241</v>
      </c>
      <c r="G24" s="47">
        <f t="shared" si="0"/>
        <v>104.1833768718496</v>
      </c>
      <c r="H24" s="48">
        <f t="shared" si="1"/>
        <v>107.40806140226962</v>
      </c>
      <c r="I24" s="75"/>
      <c r="L24" s="75"/>
    </row>
    <row r="25" spans="1:12" ht="36" customHeight="1" thickTop="1" x14ac:dyDescent="0.2">
      <c r="A25" s="18"/>
      <c r="B25" s="14"/>
      <c r="C25" s="34" t="s">
        <v>45</v>
      </c>
      <c r="D25" s="39">
        <f>D21+D22+D23+D24</f>
        <v>82137</v>
      </c>
      <c r="E25" s="39">
        <f>E21+E22+E23+E24</f>
        <v>85574</v>
      </c>
      <c r="F25" s="39">
        <f>F21+F22+F23+F24</f>
        <v>91842</v>
      </c>
      <c r="G25" s="49">
        <f t="shared" si="0"/>
        <v>104.1844722841107</v>
      </c>
      <c r="H25" s="50">
        <f t="shared" si="1"/>
        <v>107.32465468483419</v>
      </c>
      <c r="I25" s="53"/>
    </row>
    <row r="26" spans="1:12" ht="36" customHeight="1" thickBot="1" x14ac:dyDescent="0.3">
      <c r="A26" s="18"/>
      <c r="B26" s="16" t="s">
        <v>12</v>
      </c>
      <c r="C26" s="17" t="s">
        <v>30</v>
      </c>
      <c r="D26" s="38">
        <v>2469717</v>
      </c>
      <c r="E26" s="38">
        <v>2991688</v>
      </c>
      <c r="F26" s="38">
        <v>3157227</v>
      </c>
      <c r="G26" s="47">
        <f t="shared" si="0"/>
        <v>121.13485067317428</v>
      </c>
      <c r="H26" s="48">
        <f t="shared" si="1"/>
        <v>105.53329758985564</v>
      </c>
      <c r="I26" s="75"/>
      <c r="L26" s="75"/>
    </row>
    <row r="27" spans="1:12" ht="36" customHeight="1" thickTop="1" x14ac:dyDescent="0.2">
      <c r="A27" s="8"/>
      <c r="B27" s="35" t="s">
        <v>47</v>
      </c>
      <c r="C27" s="36"/>
      <c r="D27" s="39">
        <f>D16+D20+D25+D26</f>
        <v>25287751</v>
      </c>
      <c r="E27" s="39">
        <f>E16+E20+E25+E26</f>
        <v>26854061</v>
      </c>
      <c r="F27" s="39">
        <f>F16+F20+F25+F26</f>
        <v>28230120</v>
      </c>
      <c r="G27" s="49">
        <f>E27/D27*100</f>
        <v>106.19394741746706</v>
      </c>
      <c r="H27" s="50">
        <f t="shared" si="1"/>
        <v>105.12421193949027</v>
      </c>
    </row>
    <row r="28" spans="1:12" ht="36" customHeight="1" x14ac:dyDescent="0.2">
      <c r="A28" s="70" t="s">
        <v>36</v>
      </c>
      <c r="B28" s="71"/>
      <c r="C28" s="63" t="s">
        <v>37</v>
      </c>
      <c r="D28" s="40"/>
      <c r="E28" s="40"/>
      <c r="F28" s="40"/>
      <c r="G28" s="54"/>
      <c r="H28" s="55"/>
    </row>
    <row r="29" spans="1:12" ht="36" customHeight="1" x14ac:dyDescent="0.25">
      <c r="A29" s="13"/>
      <c r="B29" s="20"/>
      <c r="C29" s="19" t="s">
        <v>38</v>
      </c>
      <c r="D29" s="80">
        <v>11813983</v>
      </c>
      <c r="E29" s="80">
        <v>11931501</v>
      </c>
      <c r="F29" s="80">
        <v>11766763</v>
      </c>
      <c r="G29" s="47">
        <f t="shared" si="0"/>
        <v>100.99473649149486</v>
      </c>
      <c r="H29" s="48">
        <f>F29/E29*100</f>
        <v>98.61930196376801</v>
      </c>
      <c r="I29" s="75"/>
      <c r="L29" s="75"/>
    </row>
    <row r="30" spans="1:12" ht="36" customHeight="1" x14ac:dyDescent="0.2">
      <c r="A30" s="13"/>
      <c r="B30" s="20"/>
      <c r="C30" s="63" t="s">
        <v>41</v>
      </c>
      <c r="D30" s="40"/>
      <c r="E30" s="40"/>
      <c r="F30" s="40"/>
      <c r="G30" s="47"/>
      <c r="H30" s="48"/>
    </row>
    <row r="31" spans="1:12" ht="36" customHeight="1" thickBot="1" x14ac:dyDescent="0.3">
      <c r="A31" s="13"/>
      <c r="B31" s="20"/>
      <c r="C31" s="19" t="s">
        <v>42</v>
      </c>
      <c r="D31" s="81">
        <v>255257</v>
      </c>
      <c r="E31" s="81">
        <v>269152</v>
      </c>
      <c r="F31" s="81">
        <v>245583</v>
      </c>
      <c r="G31" s="47">
        <f t="shared" si="0"/>
        <v>105.44353338008361</v>
      </c>
      <c r="H31" s="48">
        <f>F31/E31*100</f>
        <v>91.243238021638334</v>
      </c>
      <c r="I31" s="75"/>
      <c r="L31" s="75"/>
    </row>
    <row r="32" spans="1:12" ht="36" customHeight="1" thickTop="1" x14ac:dyDescent="0.2">
      <c r="A32" s="8"/>
      <c r="B32" s="10"/>
      <c r="C32" s="34" t="s">
        <v>46</v>
      </c>
      <c r="D32" s="41">
        <f>D29+D31</f>
        <v>12069240</v>
      </c>
      <c r="E32" s="41">
        <f>E29+E31</f>
        <v>12200653</v>
      </c>
      <c r="F32" s="41">
        <f>F29+F31</f>
        <v>12012346</v>
      </c>
      <c r="G32" s="49">
        <f t="shared" si="0"/>
        <v>101.08882580841876</v>
      </c>
      <c r="H32" s="50">
        <f t="shared" si="1"/>
        <v>98.456582610783201</v>
      </c>
    </row>
    <row r="33" spans="1:12" ht="36" customHeight="1" x14ac:dyDescent="0.2">
      <c r="A33" s="24"/>
      <c r="B33" s="25" t="s">
        <v>31</v>
      </c>
      <c r="C33" s="23"/>
      <c r="D33" s="37">
        <f>D27-D32</f>
        <v>13218511</v>
      </c>
      <c r="E33" s="37">
        <f>E27-E32</f>
        <v>14653408</v>
      </c>
      <c r="F33" s="37">
        <f>F27-F32</f>
        <v>16217774</v>
      </c>
      <c r="G33" s="45">
        <f t="shared" si="0"/>
        <v>110.85520903224273</v>
      </c>
      <c r="H33" s="46">
        <f t="shared" si="1"/>
        <v>110.6757827257659</v>
      </c>
    </row>
    <row r="34" spans="1:12" ht="36" customHeight="1" x14ac:dyDescent="0.2">
      <c r="A34" s="11" t="s">
        <v>13</v>
      </c>
      <c r="B34" s="17"/>
      <c r="C34" s="16" t="s">
        <v>32</v>
      </c>
      <c r="D34" s="26">
        <f>D27/D7*100</f>
        <v>1.7442236531474535</v>
      </c>
      <c r="E34" s="26">
        <f>E27/E7*100</f>
        <v>1.7958679749130106</v>
      </c>
      <c r="F34" s="26">
        <f>F27/F7*100</f>
        <v>1.9162068138303261</v>
      </c>
      <c r="G34" s="51">
        <f t="shared" si="0"/>
        <v>102.96087727467547</v>
      </c>
      <c r="H34" s="52">
        <f t="shared" si="1"/>
        <v>106.7008733714484</v>
      </c>
    </row>
    <row r="35" spans="1:12" ht="36" customHeight="1" x14ac:dyDescent="0.2">
      <c r="A35" s="8" t="s">
        <v>14</v>
      </c>
      <c r="B35" s="10"/>
      <c r="C35" s="14" t="s">
        <v>33</v>
      </c>
      <c r="D35" s="27">
        <f>D33/D5*100</f>
        <v>1.1252926039264679</v>
      </c>
      <c r="E35" s="27">
        <f>E33/E5*100</f>
        <v>1.2086340561962203</v>
      </c>
      <c r="F35" s="27">
        <f>F33/F5*100</f>
        <v>1.3577203476317847</v>
      </c>
      <c r="G35" s="45">
        <f t="shared" si="0"/>
        <v>107.40620279374006</v>
      </c>
      <c r="H35" s="46">
        <f t="shared" si="1"/>
        <v>112.33510595463152</v>
      </c>
    </row>
    <row r="36" spans="1:12" ht="36" customHeight="1" x14ac:dyDescent="0.25">
      <c r="A36" s="13" t="s">
        <v>35</v>
      </c>
      <c r="B36" s="20"/>
      <c r="C36" s="19" t="s">
        <v>34</v>
      </c>
      <c r="D36" s="82">
        <v>2675</v>
      </c>
      <c r="E36" s="82">
        <v>2643</v>
      </c>
      <c r="F36" s="82">
        <v>2680</v>
      </c>
      <c r="G36" s="56">
        <f t="shared" si="0"/>
        <v>98.803738317757009</v>
      </c>
      <c r="H36" s="48">
        <f t="shared" si="1"/>
        <v>101.39992432841467</v>
      </c>
      <c r="I36" s="75"/>
      <c r="L36" s="75"/>
    </row>
    <row r="37" spans="1:12" ht="36" customHeight="1" thickBot="1" x14ac:dyDescent="0.3">
      <c r="A37" s="28"/>
      <c r="B37" s="29"/>
      <c r="C37" s="60" t="s">
        <v>52</v>
      </c>
      <c r="D37" s="83">
        <v>354</v>
      </c>
      <c r="E37" s="83">
        <v>333</v>
      </c>
      <c r="F37" s="83">
        <v>323</v>
      </c>
      <c r="G37" s="57">
        <f>E37/D37*100</f>
        <v>94.067796610169495</v>
      </c>
      <c r="H37" s="58">
        <f>F37/E37*100</f>
        <v>96.996996996996998</v>
      </c>
      <c r="I37" s="75"/>
      <c r="L37" s="75"/>
    </row>
    <row r="38" spans="1:12" ht="36" customHeight="1" x14ac:dyDescent="0.2">
      <c r="A38" s="30" t="s">
        <v>60</v>
      </c>
      <c r="B38" s="31"/>
      <c r="C38" s="31"/>
      <c r="D38" s="32"/>
      <c r="E38" s="32"/>
      <c r="F38" s="32"/>
      <c r="G38" s="33"/>
      <c r="H38" s="33"/>
    </row>
    <row r="39" spans="1:12" ht="36" customHeight="1" x14ac:dyDescent="0.2">
      <c r="A39" s="84" t="s">
        <v>54</v>
      </c>
      <c r="B39" s="84"/>
      <c r="C39" s="84"/>
      <c r="D39" s="84"/>
      <c r="E39" s="84"/>
      <c r="F39" s="84"/>
      <c r="G39" s="84"/>
      <c r="H39" s="84"/>
    </row>
    <row r="40" spans="1:12" ht="36" customHeight="1" x14ac:dyDescent="0.2">
      <c r="A40" s="84"/>
      <c r="B40" s="84"/>
      <c r="C40" s="84"/>
      <c r="D40" s="84"/>
      <c r="E40" s="84"/>
      <c r="F40" s="84"/>
      <c r="G40" s="84"/>
      <c r="H40" s="84"/>
    </row>
    <row r="41" spans="1:12" ht="36" customHeight="1" x14ac:dyDescent="0.2">
      <c r="A41" s="84"/>
      <c r="B41" s="84"/>
      <c r="C41" s="84"/>
      <c r="D41" s="84"/>
      <c r="E41" s="84"/>
      <c r="F41" s="84"/>
      <c r="G41" s="84"/>
      <c r="H41" s="84"/>
    </row>
    <row r="42" spans="1:12" ht="24.95" customHeight="1" x14ac:dyDescent="0.2">
      <c r="A42" s="2" t="s">
        <v>39</v>
      </c>
      <c r="B42" s="2"/>
      <c r="C42" s="2"/>
      <c r="D42" s="2"/>
      <c r="E42" s="2"/>
      <c r="F42" s="2"/>
      <c r="G42" s="2"/>
      <c r="H42" s="2"/>
    </row>
    <row r="43" spans="1:12" ht="24.95" customHeight="1" x14ac:dyDescent="0.2">
      <c r="A43" s="2"/>
      <c r="B43" s="2"/>
      <c r="C43" s="2"/>
      <c r="D43" s="2"/>
      <c r="E43" s="2"/>
      <c r="F43" s="2"/>
      <c r="G43" s="2"/>
      <c r="H43" s="2"/>
    </row>
  </sheetData>
  <mergeCells count="3">
    <mergeCell ref="A28:B28"/>
    <mergeCell ref="A12:A23"/>
    <mergeCell ref="A39:H41"/>
  </mergeCells>
  <phoneticPr fontId="2"/>
  <printOptions horizontalCentered="1" verticalCentered="1"/>
  <pageMargins left="0.82677165354330717" right="0.82677165354330717" top="0.39370078740157483" bottom="0.78740157480314965" header="0.51181102362204722" footer="0.51181102362204722"/>
  <pageSetup paperSize="9" scale="55" firstPageNumber="147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徴税費の内訳</vt:lpstr>
      <vt:lpstr>'(2) 徴税費の内訳'!Print_Area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2024-02-08T07:25:13Z</cp:lastPrinted>
  <dcterms:created xsi:type="dcterms:W3CDTF">2007-01-05T07:39:44Z</dcterms:created>
  <dcterms:modified xsi:type="dcterms:W3CDTF">2024-03-07T05:31:47Z</dcterms:modified>
</cp:coreProperties>
</file>