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8_{D1B147C6-E893-4C52-970F-AAEF2E959473}" xr6:coauthVersionLast="36" xr6:coauthVersionMax="36" xr10:uidLastSave="{00000000-0000-0000-0000-000000000000}"/>
  <bookViews>
    <workbookView xWindow="28680" yWindow="-120" windowWidth="29040" windowHeight="15840" tabRatio="672" xr2:uid="{00000000-000D-0000-FFFF-FFFF00000000}"/>
  </bookViews>
  <sheets>
    <sheet name="【養護老人ホーム】調査票Ｂ"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 i="8" l="1"/>
  <c r="V24" i="8"/>
  <c r="Z23" i="8"/>
  <c r="V23" i="8"/>
  <c r="Z22" i="8"/>
  <c r="V22" i="8"/>
  <c r="Z21" i="8"/>
  <c r="V21" i="8"/>
  <c r="Z20" i="8"/>
  <c r="V20" i="8"/>
  <c r="Z19" i="8"/>
  <c r="V19" i="8"/>
  <c r="Z18" i="8"/>
  <c r="V18" i="8"/>
  <c r="AX19" i="8"/>
  <c r="AU19" i="8"/>
  <c r="AR19" i="8"/>
  <c r="P19" i="8"/>
  <c r="P20" i="8"/>
  <c r="P21" i="8"/>
  <c r="P22" i="8"/>
  <c r="R22" i="8" s="1"/>
  <c r="P23" i="8"/>
  <c r="R23" i="8" s="1"/>
  <c r="P24" i="8"/>
  <c r="R24" i="8" s="1"/>
  <c r="P18" i="8"/>
  <c r="R18" i="8" s="1"/>
  <c r="AO19" i="8"/>
  <c r="AL19" i="8"/>
  <c r="AI19" i="8"/>
  <c r="R19" i="8"/>
  <c r="AX24" i="8"/>
  <c r="AX23" i="8"/>
  <c r="AX22" i="8"/>
  <c r="AX21" i="8"/>
  <c r="AX20" i="8"/>
  <c r="AX18" i="8"/>
  <c r="AU24" i="8"/>
  <c r="AU23" i="8"/>
  <c r="AU22" i="8"/>
  <c r="AU21" i="8"/>
  <c r="AU20" i="8"/>
  <c r="AU18" i="8"/>
  <c r="AR24" i="8"/>
  <c r="AR23" i="8"/>
  <c r="AR22" i="8"/>
  <c r="AR21" i="8"/>
  <c r="AR20" i="8"/>
  <c r="AR18" i="8"/>
  <c r="AO24" i="8"/>
  <c r="AO23" i="8"/>
  <c r="AO22" i="8"/>
  <c r="AO21" i="8"/>
  <c r="AO20" i="8"/>
  <c r="AO18" i="8"/>
  <c r="AL24" i="8"/>
  <c r="AL23" i="8"/>
  <c r="AL22" i="8"/>
  <c r="AL21" i="8"/>
  <c r="AL20" i="8"/>
  <c r="AL18" i="8"/>
  <c r="AI20" i="8"/>
  <c r="AI21" i="8"/>
  <c r="AI22" i="8"/>
  <c r="AI23" i="8"/>
  <c r="AI24" i="8"/>
  <c r="AI18" i="8"/>
  <c r="R21" i="8"/>
  <c r="R20" i="8"/>
</calcChain>
</file>

<file path=xl/sharedStrings.xml><?xml version="1.0" encoding="utf-8"?>
<sst xmlns="http://schemas.openxmlformats.org/spreadsheetml/2006/main" count="203" uniqueCount="95">
  <si>
    <t>○</t>
    <phoneticPr fontId="1"/>
  </si>
  <si>
    <t>備考</t>
    <rPh sb="0" eb="2">
      <t>ビコウ</t>
    </rPh>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</si>
  <si>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</si>
  <si>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</si>
  <si>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</si>
  <si>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</si>
  <si>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</si>
  <si>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</si>
  <si>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</si>
  <si>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</si>
  <si>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</si>
  <si>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</si>
  <si>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</si>
  <si>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</si>
  <si>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</si>
  <si>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</si>
  <si>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</si>
  <si>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</si>
  <si>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</si>
  <si>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</si>
  <si>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</si>
  <si>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</si>
  <si>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</si>
  <si>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</si>
  <si>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</si>
  <si>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</si>
  <si>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</si>
  <si>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</si>
  <si>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</si>
  <si>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</si>
  <si>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</si>
  <si>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</si>
  <si>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</si>
  <si>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</si>
  <si>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</si>
  <si>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</si>
  <si>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</si>
  <si>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</si>
  <si>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</si>
  <si>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</si>
  <si>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</si>
  <si>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その他</t>
    <rPh sb="2" eb="3">
      <t>ホカ</t>
    </rPh>
    <phoneticPr fontId="1"/>
  </si>
  <si>
    <t>対象としている職種を記載</t>
    <rPh sb="0" eb="2">
      <t>タイショウ</t>
    </rPh>
    <rPh sb="7" eb="9">
      <t>ショクシュ</t>
    </rPh>
    <rPh sb="10" eb="12">
      <t>キサイ</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</si>
  <si>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</si>
  <si>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</si>
  <si>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</si>
  <si>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2023/4/1時点</t>
    <rPh sb="8" eb="10">
      <t>ジテン</t>
    </rPh>
    <phoneticPr fontId="1"/>
  </si>
  <si>
    <t>令和４年
（平均月収）</t>
    <phoneticPr fontId="1"/>
  </si>
  <si>
    <t>令和４年
（常勤の人数）</t>
    <phoneticPr fontId="1"/>
  </si>
  <si>
    <t>令和４年６月</t>
    <rPh sb="5" eb="6">
      <t>ガツ</t>
    </rPh>
    <phoneticPr fontId="1"/>
  </si>
  <si>
    <t>令和３年
（平均月収）</t>
    <phoneticPr fontId="1"/>
  </si>
  <si>
    <t>令和３年
（常勤の人数）</t>
    <phoneticPr fontId="1"/>
  </si>
  <si>
    <t>令和３年６月</t>
    <rPh sb="5" eb="6">
      <t>ガツ</t>
    </rPh>
    <phoneticPr fontId="1"/>
  </si>
  <si>
    <t>令和２年
（平均月収）</t>
    <phoneticPr fontId="1"/>
  </si>
  <si>
    <t>令和２年
（常勤の人数）</t>
    <phoneticPr fontId="1"/>
  </si>
  <si>
    <t>令和２年６月</t>
    <rPh sb="5" eb="6">
      <t>ガツ</t>
    </rPh>
    <phoneticPr fontId="1"/>
  </si>
  <si>
    <t>月額の金額（常勤の者一人あたりの平均月収、円単位）を数値（整数）で記載</t>
    <rPh sb="0" eb="2">
      <t>ゲツガク</t>
    </rPh>
    <rPh sb="3" eb="5">
      <t>キンガク</t>
    </rPh>
    <rPh sb="6" eb="8">
      <t>ジョウキン</t>
    </rPh>
    <rPh sb="9" eb="10">
      <t>モノ</t>
    </rPh>
    <rPh sb="10" eb="12">
      <t>ヒトリ</t>
    </rPh>
    <rPh sb="16" eb="18">
      <t>ヘイキン</t>
    </rPh>
    <rPh sb="18" eb="20">
      <t>ゲッシュウ</t>
    </rPh>
    <rPh sb="21" eb="22">
      <t>エン</t>
    </rPh>
    <rPh sb="22" eb="24">
      <t>タンイ</t>
    </rPh>
    <rPh sb="26" eb="28">
      <t>スウチ</t>
    </rPh>
    <rPh sb="29" eb="31">
      <t>セイスウ</t>
    </rPh>
    <rPh sb="33" eb="35">
      <t>キサイ</t>
    </rPh>
    <phoneticPr fontId="1"/>
  </si>
  <si>
    <t>入所者数</t>
    <rPh sb="0" eb="3">
      <t>ニュウショシャ</t>
    </rPh>
    <rPh sb="3" eb="4">
      <t>スウ</t>
    </rPh>
    <phoneticPr fontId="1"/>
  </si>
  <si>
    <t>自動計算</t>
    <rPh sb="0" eb="2">
      <t>ジドウ</t>
    </rPh>
    <rPh sb="2" eb="4">
      <t>ケイサン</t>
    </rPh>
    <phoneticPr fontId="1"/>
  </si>
  <si>
    <t>○○養護老人ホーム</t>
    <rPh sb="2" eb="6">
      <t>ヨウゴロウジン</t>
    </rPh>
    <phoneticPr fontId="1"/>
  </si>
  <si>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</si>
  <si>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介護職員
（介護報酬分）</t>
    <rPh sb="0" eb="2">
      <t>カイゴ</t>
    </rPh>
    <rPh sb="2" eb="4">
      <t>ショクイン</t>
    </rPh>
    <rPh sb="6" eb="8">
      <t>カイゴ</t>
    </rPh>
    <rPh sb="8" eb="10">
      <t>ホウシュウ</t>
    </rPh>
    <rPh sb="10" eb="11">
      <t>ブン</t>
    </rPh>
    <phoneticPr fontId="1"/>
  </si>
  <si>
    <t>令和４年度の処遇改善の対象としている職種</t>
    <rPh sb="0" eb="2">
      <t>レイワ</t>
    </rPh>
    <rPh sb="3" eb="5">
      <t>ネンド</t>
    </rPh>
    <rPh sb="6" eb="8">
      <t>ショグウ</t>
    </rPh>
    <rPh sb="8" eb="10">
      <t>カイゼン</t>
    </rPh>
    <rPh sb="11" eb="13">
      <t>タイショウ</t>
    </rPh>
    <rPh sb="18" eb="20">
      <t>ショクシュ</t>
    </rPh>
    <phoneticPr fontId="1"/>
  </si>
  <si>
    <t>入所者数/定員数</t>
    <rPh sb="0" eb="3">
      <t>ニュウショシャ</t>
    </rPh>
    <rPh sb="3" eb="4">
      <t>スウ</t>
    </rPh>
    <phoneticPr fontId="1"/>
  </si>
  <si>
    <t>自動入力</t>
    <rPh sb="0" eb="2">
      <t>ジドウ</t>
    </rPh>
    <rPh sb="2" eb="4">
      <t>ニュウリョク</t>
    </rPh>
    <phoneticPr fontId="1"/>
  </si>
  <si>
    <t xml:space="preserve">自治体における処遇改善のための老人保護措置費に係る支弁額等の改定が行われている場合に回答ください。
</t>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phoneticPr fontId="1"/>
  </si>
  <si>
    <t>令和４年度の処遇改善のための改定による増収分を職員の処遇改善に充てているか</t>
    <rPh sb="0" eb="2">
      <t>レイワ</t>
    </rPh>
    <rPh sb="3" eb="5">
      <t>ネンド</t>
    </rPh>
    <rPh sb="6" eb="8">
      <t>ショグウ</t>
    </rPh>
    <rPh sb="8" eb="10">
      <t>カイゼン</t>
    </rPh>
    <rPh sb="14" eb="16">
      <t>カイテイ</t>
    </rPh>
    <rPh sb="19" eb="22">
      <t>ゾウシュウブン</t>
    </rPh>
    <rPh sb="23" eb="25">
      <t>ショクイン</t>
    </rPh>
    <rPh sb="26" eb="28">
      <t>ショグウ</t>
    </rPh>
    <rPh sb="28" eb="30">
      <t>カイゼン</t>
    </rPh>
    <rPh sb="31" eb="32">
      <t>ア</t>
    </rPh>
    <phoneticPr fontId="1"/>
  </si>
  <si>
    <t>支援員
（老人福祉分）</t>
    <rPh sb="0" eb="2">
      <t>シエン</t>
    </rPh>
    <rPh sb="2" eb="3">
      <t>イン</t>
    </rPh>
    <rPh sb="5" eb="7">
      <t>ロウジン</t>
    </rPh>
    <rPh sb="7" eb="9">
      <t>フクシ</t>
    </rPh>
    <rPh sb="9" eb="10">
      <t>ブン</t>
    </rPh>
    <phoneticPr fontId="1"/>
  </si>
  <si>
    <t>計</t>
    <rPh sb="0" eb="1">
      <t>ケイ</t>
    </rPh>
    <phoneticPr fontId="1"/>
  </si>
  <si>
    <t>契約入所者</t>
    <rPh sb="0" eb="2">
      <t>ケイヤク</t>
    </rPh>
    <rPh sb="2" eb="5">
      <t>ニュウショシャ</t>
    </rPh>
    <phoneticPr fontId="1"/>
  </si>
  <si>
    <t>特定施設入居者生活介護を利用する要介護・要支援の者</t>
    <rPh sb="24" eb="25">
      <t>シャ</t>
    </rPh>
    <phoneticPr fontId="1"/>
  </si>
  <si>
    <t>被措置者</t>
    <rPh sb="0" eb="1">
      <t>ヒ</t>
    </rPh>
    <rPh sb="1" eb="3">
      <t>ソチ</t>
    </rPh>
    <rPh sb="3" eb="4">
      <t>シャ</t>
    </rPh>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</si>
  <si>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</si>
  <si>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契約入所者の受入体制の有無</t>
    <rPh sb="0" eb="2">
      <t>ケイヤク</t>
    </rPh>
    <rPh sb="2" eb="4">
      <t>ニュウショ</t>
    </rPh>
    <rPh sb="4" eb="5">
      <t>シャ</t>
    </rPh>
    <rPh sb="6" eb="8">
      <t>ウケイレ</t>
    </rPh>
    <rPh sb="8" eb="10">
      <t>タイセイ</t>
    </rPh>
    <rPh sb="11" eb="13">
      <t>ウム</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</si>
  <si>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</si>
  <si>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</si>
  <si>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</si>
  <si>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2023年４月時点で契約入所者がいない場合であっても、受け入れられる体制が整備されている場合には、「○」を記載してください。</t>
    <rPh sb="4" eb="5">
      <t>ネン</t>
    </rPh>
    <rPh sb="6" eb="7">
      <t>ガツ</t>
    </rPh>
    <rPh sb="7" eb="9">
      <t>ジテン</t>
    </rPh>
    <rPh sb="10" eb="12">
      <t>ケイヤク</t>
    </rPh>
    <rPh sb="12" eb="15">
      <t>ニュウショシャ</t>
    </rPh>
    <rPh sb="19" eb="21">
      <t>バアイ</t>
    </rPh>
    <rPh sb="27" eb="28">
      <t>ウ</t>
    </rPh>
    <rPh sb="29" eb="30">
      <t>イ</t>
    </rPh>
    <rPh sb="34" eb="36">
      <t>タイセイ</t>
    </rPh>
    <rPh sb="37" eb="39">
      <t>セイビ</t>
    </rPh>
    <rPh sb="44" eb="46">
      <t>バアイ</t>
    </rPh>
    <rPh sb="53" eb="55">
      <t>キサイ</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</si>
  <si>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</si>
  <si>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【市区町村用】養護老人ホームに関する実態把握調査　調査票Ｂ</t>
    <rPh sb="1" eb="5">
      <t>シクチョウソン</t>
    </rPh>
    <rPh sb="5" eb="6">
      <t>ヨウ</t>
    </rPh>
    <rPh sb="25" eb="28">
      <t>チョウサヒョウ</t>
    </rPh>
    <phoneticPr fontId="1"/>
  </si>
  <si>
    <t>（常勤換算人数）</t>
    <phoneticPr fontId="1"/>
  </si>
  <si>
    <t>2023年4月中の1日平均</t>
    <rPh sb="6" eb="7">
      <t>ガツ</t>
    </rPh>
    <rPh sb="7" eb="8">
      <t>チュウ</t>
    </rPh>
    <rPh sb="10" eb="11">
      <t>ニチ</t>
    </rPh>
    <rPh sb="11" eb="13">
      <t>ヘイキン</t>
    </rPh>
    <phoneticPr fontId="1"/>
  </si>
  <si>
    <t>実数（計）</t>
    <rPh sb="0" eb="2">
      <t>ジッスウ</t>
    </rPh>
    <rPh sb="3" eb="4">
      <t>ケイ</t>
    </rPh>
    <phoneticPr fontId="1"/>
  </si>
  <si>
    <t>実数の合計が常勤換算人数より大きな数となっているか確認ください。</t>
    <rPh sb="0" eb="2">
      <t>ジッスウ</t>
    </rPh>
    <rPh sb="3" eb="5">
      <t>ゴウケイ</t>
    </rPh>
    <rPh sb="6" eb="8">
      <t>ジョウキン</t>
    </rPh>
    <rPh sb="8" eb="10">
      <t>カンザン</t>
    </rPh>
    <rPh sb="10" eb="11">
      <t>ニン</t>
    </rPh>
    <rPh sb="11" eb="12">
      <t>スウ</t>
    </rPh>
    <rPh sb="14" eb="15">
      <t>オオ</t>
    </rPh>
    <rPh sb="17" eb="18">
      <t>カズ</t>
    </rPh>
    <rPh sb="25" eb="27">
      <t>カクニン</t>
    </rPh>
    <phoneticPr fontId="1"/>
  </si>
  <si>
    <t>（常勤職員の実数）</t>
    <rPh sb="3" eb="5">
      <t>ショクイン</t>
    </rPh>
    <phoneticPr fontId="1"/>
  </si>
  <si>
    <t>（非常勤職員の実数）</t>
    <rPh sb="4" eb="6">
      <t>ショクイン</t>
    </rPh>
    <phoneticPr fontId="1"/>
  </si>
  <si>
    <t>支援員の数
 ※老人福祉分</t>
    <rPh sb="0" eb="2">
      <t>シエン</t>
    </rPh>
    <rPh sb="2" eb="3">
      <t>イン</t>
    </rPh>
    <rPh sb="4" eb="5">
      <t>カズ</t>
    </rPh>
    <rPh sb="8" eb="10">
      <t>ロウジン</t>
    </rPh>
    <rPh sb="10" eb="12">
      <t>フクシ</t>
    </rPh>
    <rPh sb="12" eb="13">
      <t>ブン</t>
    </rPh>
    <phoneticPr fontId="1"/>
  </si>
  <si>
    <t>支援員の数  
※老人福祉分</t>
    <rPh sb="0" eb="2">
      <t>シエン</t>
    </rPh>
    <rPh sb="2" eb="3">
      <t>イン</t>
    </rPh>
    <rPh sb="4" eb="5">
      <t>カズ</t>
    </rPh>
    <rPh sb="9" eb="11">
      <t>ロウジン</t>
    </rPh>
    <rPh sb="11" eb="13">
      <t>フクシ</t>
    </rPh>
    <rPh sb="13" eb="14">
      <t>ブン</t>
    </rPh>
    <phoneticPr fontId="1"/>
  </si>
  <si>
    <t>支援員の数 
※老人福祉分</t>
    <rPh sb="0" eb="2">
      <t>シエン</t>
    </rPh>
    <rPh sb="2" eb="3">
      <t>イン</t>
    </rPh>
    <rPh sb="4" eb="5">
      <t>カズ</t>
    </rPh>
    <rPh sb="8" eb="10">
      <t>ロウジン</t>
    </rPh>
    <rPh sb="10" eb="12">
      <t>フクシ</t>
    </rPh>
    <rPh sb="12" eb="13">
      <t>ブン</t>
    </rPh>
    <phoneticPr fontId="1"/>
  </si>
  <si>
    <r>
      <t>支援員（</t>
    </r>
    <r>
      <rPr>
        <b/>
        <sz val="11"/>
        <color theme="1"/>
        <rFont val="游ゴシック"/>
        <family val="3"/>
        <charset val="128"/>
        <scheme val="minor"/>
      </rPr>
      <t>老人福祉分</t>
    </r>
    <r>
      <rPr>
        <sz val="11"/>
        <color theme="1"/>
        <rFont val="游ゴシック"/>
        <family val="3"/>
        <charset val="128"/>
        <scheme val="minor"/>
      </rPr>
      <t>）の数</t>
    </r>
    <rPh sb="4" eb="6">
      <t>ロウジン</t>
    </rPh>
    <rPh sb="6" eb="8">
      <t>フクシ</t>
    </rPh>
    <rPh sb="8" eb="9">
      <t>ブン</t>
    </rPh>
    <phoneticPr fontId="1"/>
  </si>
  <si>
    <r>
      <t>介護職員（</t>
    </r>
    <r>
      <rPr>
        <b/>
        <sz val="11"/>
        <color theme="1"/>
        <rFont val="游ゴシック"/>
        <family val="3"/>
        <charset val="128"/>
        <scheme val="minor"/>
      </rPr>
      <t>介護報酬分</t>
    </r>
    <r>
      <rPr>
        <sz val="11"/>
        <color theme="1"/>
        <rFont val="游ゴシック"/>
        <family val="3"/>
        <charset val="128"/>
        <scheme val="minor"/>
      </rPr>
      <t>）の数</t>
    </r>
    <rPh sb="5" eb="7">
      <t>カイゴ</t>
    </rPh>
    <rPh sb="7" eb="9">
      <t>ホウシュウ</t>
    </rPh>
    <rPh sb="9" eb="10">
      <t>ブン</t>
    </rPh>
    <phoneticPr fontId="1"/>
  </si>
  <si>
    <r>
      <t>支援員</t>
    </r>
    <r>
      <rPr>
        <b/>
        <sz val="11"/>
        <color theme="1"/>
        <rFont val="游ゴシック"/>
        <family val="3"/>
        <charset val="128"/>
        <scheme val="minor"/>
      </rPr>
      <t>（老人福祉分）</t>
    </r>
    <r>
      <rPr>
        <sz val="11"/>
        <color theme="1"/>
        <rFont val="游ゴシック"/>
        <family val="3"/>
        <charset val="128"/>
        <scheme val="minor"/>
      </rPr>
      <t xml:space="preserve">の平均月収及び常勤の支援員の数
</t>
    </r>
    <rPh sb="11" eb="13">
      <t>ヘイキン</t>
    </rPh>
    <rPh sb="13" eb="15">
      <t>ゲッシュウ</t>
    </rPh>
    <rPh sb="15" eb="16">
      <t>オヨ</t>
    </rPh>
    <rPh sb="17" eb="19">
      <t>ジョウキン</t>
    </rPh>
    <rPh sb="20" eb="22">
      <t>シエン</t>
    </rPh>
    <rPh sb="22" eb="23">
      <t>イン</t>
    </rPh>
    <rPh sb="24" eb="25">
      <t>カズ</t>
    </rPh>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</si>
  <si>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の平均月収及び常勤の介護職員の数
</t>
    </r>
    <rPh sb="5" eb="7">
      <t>カイゴ</t>
    </rPh>
    <rPh sb="7" eb="9">
      <t>ホウシュウ</t>
    </rPh>
    <rPh sb="9" eb="10">
      <t>ブン</t>
    </rPh>
    <rPh sb="12" eb="14">
      <t>ヘイキン</t>
    </rPh>
    <rPh sb="14" eb="16">
      <t>ゲッシュウ</t>
    </rPh>
    <rPh sb="16" eb="17">
      <t>オヨ</t>
    </rPh>
    <rPh sb="18" eb="20">
      <t>ジョウキン</t>
    </rPh>
    <rPh sb="21" eb="23">
      <t>カイゴ</t>
    </rPh>
    <rPh sb="23" eb="25">
      <t>ショクイン</t>
    </rPh>
    <rPh sb="26" eb="27">
      <t>カズ</t>
    </rPh>
    <phoneticPr fontId="1"/>
  </si>
  <si>
    <r>
      <t>平均月収</t>
    </r>
    <r>
      <rPr>
        <sz val="11"/>
        <color theme="1"/>
        <rFont val="Segoe UI Symbol"/>
        <family val="3"/>
      </rPr>
      <t>✕</t>
    </r>
    <r>
      <rPr>
        <sz val="11"/>
        <color theme="1"/>
        <rFont val="游ゴシック"/>
        <family val="3"/>
        <charset val="128"/>
        <scheme val="minor"/>
      </rPr>
      <t>常勤の人数</t>
    </r>
    <rPh sb="0" eb="2">
      <t>ヘイキン</t>
    </rPh>
    <rPh sb="2" eb="4">
      <t>ゲッシュウ</t>
    </rPh>
    <rPh sb="5" eb="7">
      <t>ジョウキン</t>
    </rPh>
    <rPh sb="8" eb="10">
      <t>ニンズウ</t>
    </rPh>
    <phoneticPr fontId="1"/>
  </si>
  <si>
    <t xml:space="preserve">補助シートを活用して、施設毎に常勤の支援員または介護職員の平均月収及び常勤職員の数を記載してください。
【月収の金額】
「月収」は、常勤の者（※）における「きまって支給する現金給与額」に「前年１年間（原則として１月から12月までの１年間）における年間賞与その他特別給与額」の1/12を足した額の平均。任意に選択した職員ではなく、事業所の全ての常勤の職員の平均額を記載。
　※当該施設における勤務時間が、当該事業所において定められている常勤の従事者が勤務すべき時間数（32時間を下回る場合は、32時間を基本とする）に達している者を言う。
「きまって支給する現金給与額」は、労働協約又は就業規則などにあらかじめ定められている支給条件、算定方法によって毎年６月分として支給される現金給与額（基本給、職務手当、精皆勤手当、家族手当が含まれるほか、時間外勤務、休日出勤等超過労働給与を含む）のこと。いわゆる手取り額ではなく、税込み額である。
【支援員・介護職員の数及び介護職員の数】
６月に給与を支払った常勤の支援員または介護職員の人数とする。※通しNo18から25とは時点が異なります。
注）特定施設において、常勤の職員が、支援員（老人福祉分）と介護職員（介護報酬分）を兼務している場合の記載例　※補助シート【特定施設用】を活用ください。
　・月収30万円の者が、支援員（老人福祉分）として２割、介護職員（介護報酬分）として８割、従事している場合、
　　「支援員（老人福祉分）の数」に0.2人計上、「介護職員（介護報酬分）の数」に0.8人計上し、「支援員（老人福祉分）」として６万円（30万円×0.2）、「介護職員（介護報酬分）」として24万円（30万円×0.8）とする。
</t>
    <rPh sb="0" eb="2">
      <t>ホジョ</t>
    </rPh>
    <rPh sb="6" eb="8">
      <t>カツヨウ</t>
    </rPh>
    <rPh sb="11" eb="13">
      <t>シセツ</t>
    </rPh>
    <rPh sb="13" eb="14">
      <t>ゴト</t>
    </rPh>
    <rPh sb="15" eb="17">
      <t>ジョウキン</t>
    </rPh>
    <rPh sb="18" eb="20">
      <t>シエン</t>
    </rPh>
    <rPh sb="20" eb="21">
      <t>イン</t>
    </rPh>
    <rPh sb="24" eb="26">
      <t>カイゴ</t>
    </rPh>
    <rPh sb="26" eb="28">
      <t>ショクイン</t>
    </rPh>
    <rPh sb="29" eb="31">
      <t>ヘイキン</t>
    </rPh>
    <rPh sb="31" eb="33">
      <t>ゲッシュウ</t>
    </rPh>
    <rPh sb="33" eb="34">
      <t>オヨ</t>
    </rPh>
    <rPh sb="35" eb="37">
      <t>ジョウキン</t>
    </rPh>
    <rPh sb="37" eb="39">
      <t>ショクイン</t>
    </rPh>
    <rPh sb="42" eb="44">
      <t>キサイ</t>
    </rPh>
    <rPh sb="53" eb="55">
      <t>ゲッシュウ</t>
    </rPh>
    <rPh sb="94" eb="96">
      <t>ゼンネン</t>
    </rPh>
    <rPh sb="97" eb="99">
      <t>ネンカン</t>
    </rPh>
    <rPh sb="100" eb="102">
      <t>ゲンソク</t>
    </rPh>
    <rPh sb="106" eb="107">
      <t>ガツ</t>
    </rPh>
    <rPh sb="111" eb="112">
      <t>ガツ</t>
    </rPh>
    <rPh sb="116" eb="118">
      <t>ネンカン</t>
    </rPh>
    <rPh sb="187" eb="189">
      <t>トウガイ</t>
    </rPh>
    <rPh sb="189" eb="191">
      <t>シセツ</t>
    </rPh>
    <rPh sb="195" eb="197">
      <t>キンム</t>
    </rPh>
    <rPh sb="197" eb="199">
      <t>ジカン</t>
    </rPh>
    <rPh sb="201" eb="203">
      <t>トウガイ</t>
    </rPh>
    <rPh sb="203" eb="206">
      <t>ジギョウショ</t>
    </rPh>
    <rPh sb="210" eb="211">
      <t>サダ</t>
    </rPh>
    <rPh sb="217" eb="219">
      <t>ジョウキン</t>
    </rPh>
    <rPh sb="220" eb="223">
      <t>ジュウジシャ</t>
    </rPh>
    <rPh sb="224" eb="226">
      <t>キンム</t>
    </rPh>
    <rPh sb="229" eb="232">
      <t>ジカンスウ</t>
    </rPh>
    <rPh sb="235" eb="237">
      <t>ジカン</t>
    </rPh>
    <rPh sb="238" eb="239">
      <t>シタ</t>
    </rPh>
    <rPh sb="239" eb="240">
      <t>マワ</t>
    </rPh>
    <rPh sb="241" eb="243">
      <t>バアイ</t>
    </rPh>
    <rPh sb="247" eb="249">
      <t>ジカン</t>
    </rPh>
    <rPh sb="250" eb="252">
      <t>キホン</t>
    </rPh>
    <rPh sb="257" eb="258">
      <t>タッ</t>
    </rPh>
    <rPh sb="262" eb="263">
      <t>モノ</t>
    </rPh>
    <rPh sb="264" eb="265">
      <t>イ</t>
    </rPh>
    <rPh sb="417" eb="420">
      <t>シエンイン</t>
    </rPh>
    <rPh sb="421" eb="423">
      <t>カイゴ</t>
    </rPh>
    <rPh sb="423" eb="425">
      <t>ショクイン</t>
    </rPh>
    <rPh sb="426" eb="427">
      <t>カズ</t>
    </rPh>
    <rPh sb="427" eb="428">
      <t>オヨ</t>
    </rPh>
    <rPh sb="429" eb="431">
      <t>カイゴ</t>
    </rPh>
    <rPh sb="431" eb="433">
      <t>ショクイン</t>
    </rPh>
    <rPh sb="434" eb="435">
      <t>カズ</t>
    </rPh>
    <rPh sb="461" eb="462">
      <t>ニン</t>
    </rPh>
    <rPh sb="468" eb="469">
      <t>トオ</t>
    </rPh>
    <rPh sb="480" eb="482">
      <t>ジテン</t>
    </rPh>
    <rPh sb="483" eb="484">
      <t>コト</t>
    </rPh>
    <rPh sb="493" eb="495">
      <t>トクテイ</t>
    </rPh>
    <rPh sb="495" eb="497">
      <t>シセツ</t>
    </rPh>
    <rPh sb="502" eb="504">
      <t>ジョウキン</t>
    </rPh>
    <rPh sb="505" eb="507">
      <t>ショクイン</t>
    </rPh>
    <rPh sb="509" eb="511">
      <t>シエン</t>
    </rPh>
    <rPh sb="511" eb="512">
      <t>イン</t>
    </rPh>
    <rPh sb="513" eb="515">
      <t>ロウジン</t>
    </rPh>
    <rPh sb="515" eb="517">
      <t>フクシ</t>
    </rPh>
    <rPh sb="517" eb="518">
      <t>ブン</t>
    </rPh>
    <rPh sb="520" eb="522">
      <t>カイゴ</t>
    </rPh>
    <rPh sb="522" eb="524">
      <t>ショクイン</t>
    </rPh>
    <rPh sb="525" eb="527">
      <t>カイゴ</t>
    </rPh>
    <rPh sb="527" eb="529">
      <t>ホウシュウ</t>
    </rPh>
    <rPh sb="529" eb="530">
      <t>ブン</t>
    </rPh>
    <rPh sb="532" eb="534">
      <t>ケンム</t>
    </rPh>
    <rPh sb="538" eb="540">
      <t>バアイ</t>
    </rPh>
    <rPh sb="541" eb="543">
      <t>キサイ</t>
    </rPh>
    <rPh sb="543" eb="544">
      <t>レイ</t>
    </rPh>
    <rPh sb="546" eb="548">
      <t>ホジョ</t>
    </rPh>
    <rPh sb="552" eb="554">
      <t>トクテイ</t>
    </rPh>
    <rPh sb="554" eb="556">
      <t>シセツ</t>
    </rPh>
    <rPh sb="556" eb="557">
      <t>ヨウ</t>
    </rPh>
    <rPh sb="559" eb="561">
      <t>カツヨウ</t>
    </rPh>
    <rPh sb="569" eb="571">
      <t>ゲッシュウ</t>
    </rPh>
    <rPh sb="573" eb="575">
      <t>マンエン</t>
    </rPh>
    <rPh sb="576" eb="577">
      <t>モノ</t>
    </rPh>
    <rPh sb="593" eb="594">
      <t>ワリ</t>
    </rPh>
    <rPh sb="595" eb="597">
      <t>カイゴ</t>
    </rPh>
    <rPh sb="597" eb="599">
      <t>ショクイン</t>
    </rPh>
    <rPh sb="600" eb="602">
      <t>カイゴ</t>
    </rPh>
    <rPh sb="602" eb="604">
      <t>ホウシュウ</t>
    </rPh>
    <rPh sb="604" eb="605">
      <t>ブン</t>
    </rPh>
    <rPh sb="610" eb="611">
      <t>ワリ</t>
    </rPh>
    <rPh sb="612" eb="614">
      <t>ジュウジ</t>
    </rPh>
    <rPh sb="618" eb="620">
      <t>バアイ</t>
    </rPh>
    <rPh sb="625" eb="627">
      <t>シエン</t>
    </rPh>
    <rPh sb="627" eb="628">
      <t>イン</t>
    </rPh>
    <rPh sb="629" eb="631">
      <t>ロウジン</t>
    </rPh>
    <rPh sb="631" eb="633">
      <t>フクシ</t>
    </rPh>
    <rPh sb="633" eb="634">
      <t>ブン</t>
    </rPh>
    <rPh sb="636" eb="637">
      <t>カズ</t>
    </rPh>
    <rPh sb="642" eb="643">
      <t>ニン</t>
    </rPh>
    <rPh sb="643" eb="645">
      <t>ケイジョウ</t>
    </rPh>
    <rPh sb="659" eb="660">
      <t>カズ</t>
    </rPh>
    <rPh sb="665" eb="666">
      <t>ニン</t>
    </rPh>
    <rPh sb="666" eb="668">
      <t>ケイジョウ</t>
    </rPh>
    <rPh sb="675" eb="677">
      <t>ロウジン</t>
    </rPh>
    <rPh sb="677" eb="679">
      <t>フクシ</t>
    </rPh>
    <rPh sb="679" eb="680">
      <t>ブン</t>
    </rPh>
    <rPh sb="700" eb="702">
      <t>カイゴ</t>
    </rPh>
    <rPh sb="702" eb="704">
      <t>ショクイン</t>
    </rPh>
    <rPh sb="705" eb="707">
      <t>カイゴ</t>
    </rPh>
    <rPh sb="707" eb="709">
      <t>ホウシュウ</t>
    </rPh>
    <rPh sb="709" eb="710">
      <t>ブン</t>
    </rPh>
    <rPh sb="717" eb="719">
      <t>マンエン</t>
    </rPh>
    <rPh sb="722" eb="724">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</si>
</sst>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_);[Red]\(#,##0\)"/>
    <numFmt numFmtId="179" formatCode="#,##0_ "/>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sz val="11"/>
      <color theme="1"/>
      <name val="Segoe UI Symbol"/>
      <family val="3"/>
    </font>
    <font>
      <strike/>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3">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7" fillId="3" borderId="1" xfId="0" applyFont="1" applyFill="1" applyBorder="1" applyAlignment="1">
      <alignment vertical="top" wrapText="1"/>
    </xf>
    <xf numFmtId="0" fontId="7" fillId="2" borderId="1" xfId="0" applyFont="1" applyFill="1" applyBorder="1" applyAlignment="1">
      <alignment vertical="top" wrapText="1"/>
    </xf>
    <xf numFmtId="0" fontId="7" fillId="3" borderId="6"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176" fontId="7" fillId="4" borderId="1" xfId="0" applyNumberFormat="1" applyFont="1" applyFill="1" applyBorder="1" applyAlignment="1">
      <alignment vertical="top" wrapText="1"/>
    </xf>
    <xf numFmtId="176" fontId="0" fillId="4" borderId="1" xfId="0" applyNumberFormat="1" applyFont="1" applyFill="1" applyBorder="1" applyAlignment="1">
      <alignment vertical="top" wrapText="1"/>
    </xf>
    <xf numFmtId="9" fontId="7" fillId="4" borderId="1" xfId="2" applyFont="1" applyFill="1" applyBorder="1" applyAlignment="1">
      <alignment vertical="top" wrapText="1"/>
    </xf>
    <xf numFmtId="178" fontId="7" fillId="4" borderId="1" xfId="1" applyNumberFormat="1"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3" fillId="3" borderId="6" xfId="0" applyFont="1" applyFill="1" applyBorder="1" applyAlignment="1">
      <alignment vertical="top" wrapText="1"/>
    </xf>
    <xf numFmtId="179" fontId="7" fillId="5"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2" borderId="6" xfId="0" applyFont="1" applyFill="1" applyBorder="1" applyAlignment="1">
      <alignment vertical="top" wrapText="1"/>
    </xf>
    <xf numFmtId="0" fontId="11" fillId="3" borderId="1" xfId="0" applyFont="1" applyFill="1" applyBorder="1" applyAlignment="1">
      <alignment vertical="top" wrapText="1"/>
    </xf>
    <xf numFmtId="0" fontId="2" fillId="3" borderId="3" xfId="0" applyFont="1" applyFill="1" applyBorder="1" applyAlignment="1">
      <alignment vertical="top" wrapText="1"/>
    </xf>
    <xf numFmtId="0" fontId="7" fillId="6" borderId="1" xfId="0" applyFont="1" applyFill="1" applyBorder="1" applyAlignment="1">
      <alignment horizontal="right" vertical="top" wrapText="1"/>
    </xf>
    <xf numFmtId="0" fontId="7" fillId="6" borderId="1" xfId="0" applyFont="1" applyFill="1" applyBorder="1" applyAlignment="1">
      <alignment vertical="top" wrapText="1"/>
    </xf>
    <xf numFmtId="176" fontId="7" fillId="6" borderId="1" xfId="0" applyNumberFormat="1" applyFont="1" applyFill="1" applyBorder="1" applyAlignment="1">
      <alignment vertical="top" wrapText="1"/>
    </xf>
    <xf numFmtId="179" fontId="7" fillId="6" borderId="1" xfId="0" applyNumberFormat="1" applyFont="1" applyFill="1" applyBorder="1" applyAlignment="1">
      <alignment vertical="top" wrapText="1"/>
    </xf>
    <xf numFmtId="178" fontId="7" fillId="6" borderId="1" xfId="1" applyNumberFormat="1" applyFont="1" applyFill="1" applyBorder="1" applyAlignment="1">
      <alignment vertical="top" wrapText="1"/>
    </xf>
    <xf numFmtId="177" fontId="7" fillId="6" borderId="1" xfId="1" applyNumberFormat="1" applyFont="1" applyFill="1" applyBorder="1" applyAlignment="1">
      <alignmen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center"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3" borderId="3" xfId="0" applyFont="1" applyFill="1" applyBorder="1" applyAlignment="1">
      <alignment vertical="top" wrapText="1"/>
    </xf>
    <xf numFmtId="0" fontId="0" fillId="0" borderId="5" xfId="0" applyFont="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0" fillId="0" borderId="4" xfId="0" applyFont="1" applyBorder="1" applyAlignment="1">
      <alignment vertical="top" wrapText="1"/>
    </xf>
    <xf numFmtId="0" fontId="2" fillId="3" borderId="7"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8"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28354-48EA-41B4-BA42-2D2168EA6FE6}">
  <sheetPr>
    <pageSetUpPr fitToPage="1"/>
  </sheetPr>
  <dimension ref="A1:AX24"/>
  <sheetViews>
    <sheetView tabSelected="1" view="pageBreakPreview" zoomScale="55" zoomScaleNormal="100" zoomScaleSheetLayoutView="55" workbookViewId="0">
      <selection activeCell="G20" sqref="G20"/>
    </sheetView>
  </sheetViews>
  <sheetFormatPr defaultColWidth="13.58203125" defaultRowHeight="18" x14ac:dyDescent="0.55000000000000004"/>
  <cols>
    <col min="1" max="50" width="13.58203125" style="11"/>
    <col min="51" max="16384" width="13.58203125" style="4"/>
  </cols>
  <sheetData>
    <row r="1" spans="1:50" ht="19.5" customHeight="1" x14ac:dyDescent="0.55000000000000004">
      <c r="A1" s="2"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9.5" customHeight="1" x14ac:dyDescent="0.550000000000000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9.5" customHeight="1" x14ac:dyDescent="0.550000000000000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20" x14ac:dyDescent="0.55000000000000004">
      <c r="A4" s="5"/>
      <c r="B4" s="47"/>
      <c r="C4" s="47"/>
      <c r="D4" s="47"/>
      <c r="E4" s="47"/>
      <c r="F4" s="47"/>
      <c r="G4" s="47"/>
      <c r="H4" s="47"/>
      <c r="I4" s="47"/>
      <c r="J4" s="5"/>
      <c r="K4" s="5"/>
      <c r="L4" s="18"/>
      <c r="M4" s="5"/>
      <c r="N4" s="16"/>
      <c r="O4" s="5"/>
      <c r="P4" s="6"/>
      <c r="Q4" s="5"/>
      <c r="R4" s="14"/>
      <c r="S4" s="5"/>
      <c r="T4" s="24"/>
      <c r="U4" s="24"/>
      <c r="V4" s="24"/>
      <c r="W4" s="5"/>
      <c r="X4" s="24"/>
      <c r="Y4" s="24"/>
      <c r="Z4" s="24"/>
      <c r="AA4" s="5"/>
      <c r="AB4" s="5"/>
      <c r="AC4" s="5"/>
      <c r="AD4" s="5"/>
      <c r="AE4" s="5"/>
      <c r="AF4" s="5"/>
      <c r="AG4" s="5"/>
      <c r="AH4" s="5"/>
      <c r="AI4" s="14"/>
      <c r="AJ4" s="5"/>
      <c r="AK4" s="5"/>
      <c r="AL4" s="14"/>
      <c r="AM4" s="5"/>
      <c r="AN4" s="5"/>
      <c r="AO4" s="14"/>
      <c r="AP4" s="5"/>
      <c r="AQ4" s="5"/>
      <c r="AR4" s="14"/>
      <c r="AS4" s="5"/>
      <c r="AT4" s="5"/>
      <c r="AU4" s="14"/>
      <c r="AV4" s="5"/>
      <c r="AW4" s="5"/>
      <c r="AX4" s="14"/>
    </row>
    <row r="5" spans="1:50" ht="19.5" customHeight="1" x14ac:dyDescent="0.55000000000000004">
      <c r="A5" s="7" t="s">
        <v>37</v>
      </c>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7">
        <v>19</v>
      </c>
      <c r="U5" s="7">
        <v>20</v>
      </c>
      <c r="V5" s="7">
        <v>21</v>
      </c>
      <c r="W5" s="7">
        <v>22</v>
      </c>
      <c r="X5" s="7">
        <v>23</v>
      </c>
      <c r="Y5" s="7">
        <v>24</v>
      </c>
      <c r="Z5" s="7">
        <v>25</v>
      </c>
      <c r="AA5" s="7">
        <v>26</v>
      </c>
      <c r="AB5" s="7">
        <v>27</v>
      </c>
      <c r="AC5" s="7">
        <v>28</v>
      </c>
      <c r="AD5" s="7">
        <v>29</v>
      </c>
      <c r="AE5" s="7">
        <v>30</v>
      </c>
      <c r="AF5" s="7">
        <v>31</v>
      </c>
      <c r="AG5" s="7">
        <v>32</v>
      </c>
      <c r="AH5" s="7">
        <v>33</v>
      </c>
      <c r="AI5" s="7">
        <v>34</v>
      </c>
      <c r="AJ5" s="7">
        <v>35</v>
      </c>
      <c r="AK5" s="7">
        <v>36</v>
      </c>
      <c r="AL5" s="7">
        <v>37</v>
      </c>
      <c r="AM5" s="7">
        <v>38</v>
      </c>
      <c r="AN5" s="7">
        <v>39</v>
      </c>
      <c r="AO5" s="7">
        <v>40</v>
      </c>
      <c r="AP5" s="7">
        <v>41</v>
      </c>
      <c r="AQ5" s="7">
        <v>42</v>
      </c>
      <c r="AR5" s="7">
        <v>43</v>
      </c>
      <c r="AS5" s="7">
        <v>44</v>
      </c>
      <c r="AT5" s="7">
        <v>45</v>
      </c>
      <c r="AU5" s="7">
        <v>46</v>
      </c>
      <c r="AV5" s="7">
        <v>47</v>
      </c>
      <c r="AW5" s="7">
        <v>48</v>
      </c>
      <c r="AX5" s="7">
        <v>49</v>
      </c>
    </row>
    <row r="6" spans="1:50" ht="95.25" customHeight="1" x14ac:dyDescent="0.55000000000000004">
      <c r="A6" s="48" t="s">
        <v>6</v>
      </c>
      <c r="B6" s="57" t="s">
        <v>13</v>
      </c>
      <c r="C6" s="58"/>
      <c r="D6" s="38" t="s">
        <v>3</v>
      </c>
      <c r="E6" s="38" t="s">
        <v>15</v>
      </c>
      <c r="F6" s="38" t="s">
        <v>12</v>
      </c>
      <c r="G6" s="38" t="s">
        <v>11</v>
      </c>
      <c r="H6" s="38" t="s">
        <v>18</v>
      </c>
      <c r="I6" s="38" t="s">
        <v>19</v>
      </c>
      <c r="J6" s="38" t="s">
        <v>4</v>
      </c>
      <c r="K6" s="38" t="s">
        <v>31</v>
      </c>
      <c r="L6" s="38" t="s">
        <v>73</v>
      </c>
      <c r="M6" s="55" t="s">
        <v>57</v>
      </c>
      <c r="N6" s="59"/>
      <c r="O6" s="59"/>
      <c r="P6" s="56"/>
      <c r="Q6" s="38" t="s">
        <v>21</v>
      </c>
      <c r="R6" s="38" t="s">
        <v>63</v>
      </c>
      <c r="S6" s="40" t="s">
        <v>89</v>
      </c>
      <c r="T6" s="41"/>
      <c r="U6" s="41"/>
      <c r="V6" s="42"/>
      <c r="W6" s="40" t="s">
        <v>90</v>
      </c>
      <c r="X6" s="41"/>
      <c r="Y6" s="41"/>
      <c r="Z6" s="42"/>
      <c r="AA6" s="38" t="s">
        <v>66</v>
      </c>
      <c r="AB6" s="49" t="s">
        <v>62</v>
      </c>
      <c r="AC6" s="50"/>
      <c r="AD6" s="50"/>
      <c r="AE6" s="51"/>
      <c r="AF6" s="38" t="s">
        <v>39</v>
      </c>
      <c r="AG6" s="60" t="s">
        <v>91</v>
      </c>
      <c r="AH6" s="61"/>
      <c r="AI6" s="61"/>
      <c r="AJ6" s="61"/>
      <c r="AK6" s="61"/>
      <c r="AL6" s="61"/>
      <c r="AM6" s="61"/>
      <c r="AN6" s="61"/>
      <c r="AO6" s="62"/>
      <c r="AP6" s="60" t="s">
        <v>92</v>
      </c>
      <c r="AQ6" s="61"/>
      <c r="AR6" s="61"/>
      <c r="AS6" s="61"/>
      <c r="AT6" s="61"/>
      <c r="AU6" s="61"/>
      <c r="AV6" s="61"/>
      <c r="AW6" s="61"/>
      <c r="AX6" s="62"/>
    </row>
    <row r="7" spans="1:50" ht="72" x14ac:dyDescent="0.55000000000000004">
      <c r="A7" s="48"/>
      <c r="B7" s="28" t="s">
        <v>2</v>
      </c>
      <c r="C7" s="28" t="s">
        <v>38</v>
      </c>
      <c r="D7" s="39"/>
      <c r="E7" s="39"/>
      <c r="F7" s="39"/>
      <c r="G7" s="39"/>
      <c r="H7" s="39"/>
      <c r="I7" s="39"/>
      <c r="J7" s="39"/>
      <c r="K7" s="39"/>
      <c r="L7" s="39"/>
      <c r="M7" s="28" t="s">
        <v>71</v>
      </c>
      <c r="N7" s="28" t="s">
        <v>69</v>
      </c>
      <c r="O7" s="28" t="s">
        <v>70</v>
      </c>
      <c r="P7" s="28" t="s">
        <v>68</v>
      </c>
      <c r="Q7" s="39"/>
      <c r="R7" s="39"/>
      <c r="S7" s="26" t="s">
        <v>80</v>
      </c>
      <c r="T7" s="26" t="s">
        <v>84</v>
      </c>
      <c r="U7" s="26" t="s">
        <v>85</v>
      </c>
      <c r="V7" s="26" t="s">
        <v>82</v>
      </c>
      <c r="W7" s="26" t="s">
        <v>80</v>
      </c>
      <c r="X7" s="26" t="s">
        <v>84</v>
      </c>
      <c r="Y7" s="26" t="s">
        <v>85</v>
      </c>
      <c r="Z7" s="26" t="s">
        <v>82</v>
      </c>
      <c r="AA7" s="39"/>
      <c r="AB7" s="28" t="s">
        <v>67</v>
      </c>
      <c r="AC7" s="28" t="s">
        <v>61</v>
      </c>
      <c r="AD7" s="55" t="s">
        <v>41</v>
      </c>
      <c r="AE7" s="56"/>
      <c r="AF7" s="39"/>
      <c r="AG7" s="28" t="s">
        <v>47</v>
      </c>
      <c r="AH7" s="28" t="s">
        <v>48</v>
      </c>
      <c r="AI7" s="28" t="s">
        <v>93</v>
      </c>
      <c r="AJ7" s="28" t="s">
        <v>50</v>
      </c>
      <c r="AK7" s="28" t="s">
        <v>51</v>
      </c>
      <c r="AL7" s="28" t="s">
        <v>93</v>
      </c>
      <c r="AM7" s="28" t="s">
        <v>53</v>
      </c>
      <c r="AN7" s="28" t="s">
        <v>54</v>
      </c>
      <c r="AO7" s="28" t="s">
        <v>93</v>
      </c>
      <c r="AP7" s="28" t="s">
        <v>47</v>
      </c>
      <c r="AQ7" s="28" t="s">
        <v>48</v>
      </c>
      <c r="AR7" s="28" t="s">
        <v>93</v>
      </c>
      <c r="AS7" s="28" t="s">
        <v>50</v>
      </c>
      <c r="AT7" s="28" t="s">
        <v>51</v>
      </c>
      <c r="AU7" s="28" t="s">
        <v>93</v>
      </c>
      <c r="AV7" s="28" t="s">
        <v>53</v>
      </c>
      <c r="AW7" s="28" t="s">
        <v>54</v>
      </c>
      <c r="AX7" s="28" t="s">
        <v>93</v>
      </c>
    </row>
    <row r="8" spans="1:50" ht="37.5" customHeight="1" x14ac:dyDescent="0.55000000000000004">
      <c r="A8" s="9" t="s">
        <v>26</v>
      </c>
      <c r="B8" s="1" t="s">
        <v>46</v>
      </c>
      <c r="C8" s="1" t="s">
        <v>46</v>
      </c>
      <c r="D8" s="1" t="s">
        <v>46</v>
      </c>
      <c r="E8" s="1" t="s">
        <v>46</v>
      </c>
      <c r="F8" s="1" t="s">
        <v>46</v>
      </c>
      <c r="G8" s="1" t="s">
        <v>46</v>
      </c>
      <c r="H8" s="1" t="s">
        <v>46</v>
      </c>
      <c r="I8" s="1" t="s">
        <v>46</v>
      </c>
      <c r="J8" s="1" t="s">
        <v>46</v>
      </c>
      <c r="K8" s="1" t="s">
        <v>46</v>
      </c>
      <c r="L8" s="1" t="s">
        <v>46</v>
      </c>
      <c r="M8" s="1" t="s">
        <v>46</v>
      </c>
      <c r="N8" s="1" t="s">
        <v>46</v>
      </c>
      <c r="O8" s="1" t="s">
        <v>46</v>
      </c>
      <c r="P8" s="1" t="s">
        <v>46</v>
      </c>
      <c r="Q8" s="1" t="s">
        <v>46</v>
      </c>
      <c r="R8" s="1" t="s">
        <v>46</v>
      </c>
      <c r="S8" s="1" t="s">
        <v>81</v>
      </c>
      <c r="T8" s="1" t="s">
        <v>46</v>
      </c>
      <c r="U8" s="1" t="s">
        <v>46</v>
      </c>
      <c r="V8" s="1"/>
      <c r="W8" s="1" t="s">
        <v>81</v>
      </c>
      <c r="X8" s="1" t="s">
        <v>46</v>
      </c>
      <c r="Y8" s="1" t="s">
        <v>46</v>
      </c>
      <c r="Z8" s="1"/>
      <c r="AA8" s="1" t="s">
        <v>46</v>
      </c>
      <c r="AB8" s="44" t="s">
        <v>46</v>
      </c>
      <c r="AC8" s="45"/>
      <c r="AD8" s="45"/>
      <c r="AE8" s="45"/>
      <c r="AF8" s="1" t="s">
        <v>46</v>
      </c>
      <c r="AG8" s="46" t="s">
        <v>49</v>
      </c>
      <c r="AH8" s="46"/>
      <c r="AI8" s="46"/>
      <c r="AJ8" s="46" t="s">
        <v>52</v>
      </c>
      <c r="AK8" s="46"/>
      <c r="AL8" s="46"/>
      <c r="AM8" s="46" t="s">
        <v>55</v>
      </c>
      <c r="AN8" s="46"/>
      <c r="AO8" s="46"/>
      <c r="AP8" s="52" t="s">
        <v>49</v>
      </c>
      <c r="AQ8" s="53"/>
      <c r="AR8" s="54"/>
      <c r="AS8" s="52" t="s">
        <v>52</v>
      </c>
      <c r="AT8" s="53"/>
      <c r="AU8" s="54"/>
      <c r="AV8" s="52" t="s">
        <v>55</v>
      </c>
      <c r="AW8" s="53"/>
      <c r="AX8" s="54"/>
    </row>
    <row r="9" spans="1:50" ht="143.25" customHeight="1" x14ac:dyDescent="0.55000000000000004">
      <c r="A9" s="9" t="s">
        <v>23</v>
      </c>
      <c r="B9" s="1"/>
      <c r="C9" s="1"/>
      <c r="D9" s="1"/>
      <c r="E9" s="1" t="s">
        <v>22</v>
      </c>
      <c r="F9" s="1"/>
      <c r="G9" s="1"/>
      <c r="H9" s="1" t="s">
        <v>22</v>
      </c>
      <c r="I9" s="1" t="s">
        <v>22</v>
      </c>
      <c r="J9" s="1" t="s">
        <v>22</v>
      </c>
      <c r="K9" s="1" t="s">
        <v>22</v>
      </c>
      <c r="L9" s="1" t="s">
        <v>22</v>
      </c>
      <c r="M9" s="1" t="s">
        <v>25</v>
      </c>
      <c r="N9" s="1" t="s">
        <v>25</v>
      </c>
      <c r="O9" s="1" t="s">
        <v>25</v>
      </c>
      <c r="P9" s="1" t="s">
        <v>58</v>
      </c>
      <c r="Q9" s="1" t="s">
        <v>24</v>
      </c>
      <c r="R9" s="1" t="s">
        <v>58</v>
      </c>
      <c r="S9" s="1" t="s">
        <v>25</v>
      </c>
      <c r="T9" s="1" t="s">
        <v>24</v>
      </c>
      <c r="U9" s="1" t="s">
        <v>24</v>
      </c>
      <c r="V9" s="1" t="s">
        <v>64</v>
      </c>
      <c r="W9" s="1" t="s">
        <v>25</v>
      </c>
      <c r="X9" s="1" t="s">
        <v>24</v>
      </c>
      <c r="Y9" s="1" t="s">
        <v>24</v>
      </c>
      <c r="Z9" s="1" t="s">
        <v>64</v>
      </c>
      <c r="AA9" s="1" t="s">
        <v>22</v>
      </c>
      <c r="AB9" s="1" t="s">
        <v>22</v>
      </c>
      <c r="AC9" s="1" t="s">
        <v>22</v>
      </c>
      <c r="AD9" s="1" t="s">
        <v>22</v>
      </c>
      <c r="AE9" s="1" t="s">
        <v>42</v>
      </c>
      <c r="AF9" s="1" t="s">
        <v>40</v>
      </c>
      <c r="AG9" s="29" t="s">
        <v>56</v>
      </c>
      <c r="AH9" s="29" t="s">
        <v>86</v>
      </c>
      <c r="AI9" s="29" t="s">
        <v>58</v>
      </c>
      <c r="AJ9" s="29" t="s">
        <v>56</v>
      </c>
      <c r="AK9" s="29" t="s">
        <v>87</v>
      </c>
      <c r="AL9" s="29" t="s">
        <v>58</v>
      </c>
      <c r="AM9" s="29" t="s">
        <v>56</v>
      </c>
      <c r="AN9" s="29" t="s">
        <v>88</v>
      </c>
      <c r="AO9" s="29" t="s">
        <v>58</v>
      </c>
      <c r="AP9" s="29" t="s">
        <v>56</v>
      </c>
      <c r="AQ9" s="29" t="s">
        <v>43</v>
      </c>
      <c r="AR9" s="29" t="s">
        <v>58</v>
      </c>
      <c r="AS9" s="29" t="s">
        <v>56</v>
      </c>
      <c r="AT9" s="29" t="s">
        <v>44</v>
      </c>
      <c r="AU9" s="29" t="s">
        <v>58</v>
      </c>
      <c r="AV9" s="29" t="s">
        <v>56</v>
      </c>
      <c r="AW9" s="29" t="s">
        <v>45</v>
      </c>
      <c r="AX9" s="29" t="s">
        <v>58</v>
      </c>
    </row>
    <row r="10" spans="1:50" ht="256.5" customHeight="1" x14ac:dyDescent="0.55000000000000004">
      <c r="A10" s="8" t="s">
        <v>1</v>
      </c>
      <c r="B10" s="28"/>
      <c r="C10" s="28" t="s">
        <v>72</v>
      </c>
      <c r="D10" s="28"/>
      <c r="E10" s="28"/>
      <c r="F10" s="28"/>
      <c r="G10" s="28"/>
      <c r="H10" s="28" t="s">
        <v>76</v>
      </c>
      <c r="I10" s="28" t="s">
        <v>78</v>
      </c>
      <c r="J10" s="28"/>
      <c r="K10" s="28"/>
      <c r="L10" s="28" t="s">
        <v>77</v>
      </c>
      <c r="M10" s="28"/>
      <c r="N10" s="28"/>
      <c r="O10" s="30"/>
      <c r="P10" s="28"/>
      <c r="Q10" s="28"/>
      <c r="R10" s="28" t="s">
        <v>60</v>
      </c>
      <c r="S10" s="28"/>
      <c r="T10" s="31"/>
      <c r="U10" s="31"/>
      <c r="V10" s="31" t="s">
        <v>83</v>
      </c>
      <c r="W10" s="40" t="s">
        <v>36</v>
      </c>
      <c r="X10" s="41"/>
      <c r="Y10" s="42"/>
      <c r="Z10" s="31" t="s">
        <v>83</v>
      </c>
      <c r="AA10" s="40" t="s">
        <v>65</v>
      </c>
      <c r="AB10" s="41"/>
      <c r="AC10" s="41"/>
      <c r="AD10" s="41"/>
      <c r="AE10" s="41"/>
      <c r="AF10" s="42"/>
      <c r="AG10" s="40" t="s">
        <v>94</v>
      </c>
      <c r="AH10" s="41"/>
      <c r="AI10" s="41"/>
      <c r="AJ10" s="41"/>
      <c r="AK10" s="41"/>
      <c r="AL10" s="41"/>
      <c r="AM10" s="41"/>
      <c r="AN10" s="41"/>
      <c r="AO10" s="41"/>
      <c r="AP10" s="41"/>
      <c r="AQ10" s="41"/>
      <c r="AR10" s="41"/>
      <c r="AS10" s="41"/>
      <c r="AT10" s="41"/>
      <c r="AU10" s="41"/>
      <c r="AV10" s="41"/>
      <c r="AW10" s="41"/>
      <c r="AX10" s="42"/>
    </row>
    <row r="11" spans="1:50" ht="36" hidden="1" x14ac:dyDescent="0.55000000000000004">
      <c r="A11" s="43" t="s">
        <v>5</v>
      </c>
      <c r="B11" s="8"/>
      <c r="C11" s="8"/>
      <c r="D11" s="8"/>
      <c r="E11" s="8" t="s">
        <v>16</v>
      </c>
      <c r="F11" s="8"/>
      <c r="G11" s="8"/>
      <c r="H11" s="8" t="s">
        <v>0</v>
      </c>
      <c r="I11" s="8" t="s">
        <v>0</v>
      </c>
      <c r="J11" s="8" t="s">
        <v>7</v>
      </c>
      <c r="K11" s="8" t="s">
        <v>32</v>
      </c>
      <c r="L11" s="19"/>
      <c r="M11" s="8"/>
      <c r="N11" s="17"/>
      <c r="O11" s="8"/>
      <c r="P11" s="8"/>
      <c r="Q11" s="8"/>
      <c r="R11" s="15"/>
      <c r="S11" s="8"/>
      <c r="T11" s="25"/>
      <c r="U11" s="25"/>
      <c r="V11" s="25"/>
      <c r="W11" s="8"/>
      <c r="X11" s="25"/>
      <c r="Y11" s="25"/>
      <c r="Z11" s="25"/>
      <c r="AA11" s="8" t="s">
        <v>0</v>
      </c>
      <c r="AB11" s="8" t="s">
        <v>0</v>
      </c>
      <c r="AC11" s="8" t="s">
        <v>0</v>
      </c>
      <c r="AD11" s="8" t="s">
        <v>0</v>
      </c>
      <c r="AE11" s="8"/>
      <c r="AF11" s="8"/>
      <c r="AG11" s="10"/>
      <c r="AH11" s="10"/>
      <c r="AI11" s="10"/>
      <c r="AJ11" s="10"/>
      <c r="AK11" s="10"/>
      <c r="AL11" s="10"/>
      <c r="AM11" s="10"/>
      <c r="AN11" s="10"/>
      <c r="AO11" s="10"/>
      <c r="AP11" s="10"/>
      <c r="AQ11" s="10"/>
      <c r="AR11" s="10"/>
      <c r="AS11" s="10"/>
      <c r="AT11" s="10"/>
      <c r="AU11" s="10"/>
      <c r="AV11" s="10"/>
      <c r="AW11" s="8"/>
      <c r="AX11" s="15"/>
    </row>
    <row r="12" spans="1:50" ht="54" hidden="1" x14ac:dyDescent="0.55000000000000004">
      <c r="A12" s="43"/>
      <c r="B12" s="8"/>
      <c r="C12" s="8"/>
      <c r="D12" s="8"/>
      <c r="E12" s="8" t="s">
        <v>17</v>
      </c>
      <c r="F12" s="8"/>
      <c r="G12" s="8"/>
      <c r="H12" s="8" t="s">
        <v>20</v>
      </c>
      <c r="I12" s="8" t="s">
        <v>20</v>
      </c>
      <c r="J12" s="8" t="s">
        <v>8</v>
      </c>
      <c r="K12" s="8" t="s">
        <v>33</v>
      </c>
      <c r="L12" s="19"/>
      <c r="M12" s="8"/>
      <c r="N12" s="17"/>
      <c r="O12" s="8"/>
      <c r="P12" s="8"/>
      <c r="Q12" s="8"/>
      <c r="R12" s="15"/>
      <c r="S12" s="8"/>
      <c r="T12" s="25"/>
      <c r="U12" s="25"/>
      <c r="V12" s="25"/>
      <c r="W12" s="8"/>
      <c r="X12" s="25"/>
      <c r="Y12" s="25"/>
      <c r="Z12" s="25"/>
      <c r="AA12" s="8" t="s">
        <v>20</v>
      </c>
      <c r="AB12" s="8" t="s">
        <v>20</v>
      </c>
      <c r="AC12" s="8" t="s">
        <v>20</v>
      </c>
      <c r="AD12" s="8" t="s">
        <v>20</v>
      </c>
      <c r="AE12" s="8"/>
      <c r="AF12" s="8"/>
      <c r="AG12" s="8"/>
      <c r="AH12" s="8"/>
      <c r="AI12" s="15"/>
      <c r="AJ12" s="8"/>
      <c r="AK12" s="8"/>
      <c r="AL12" s="15"/>
      <c r="AM12" s="8"/>
      <c r="AN12" s="8"/>
      <c r="AO12" s="15"/>
      <c r="AP12" s="8"/>
      <c r="AQ12" s="8"/>
      <c r="AR12" s="15"/>
      <c r="AS12" s="8"/>
      <c r="AT12" s="8"/>
      <c r="AU12" s="15"/>
      <c r="AV12" s="8"/>
      <c r="AW12" s="8"/>
      <c r="AX12" s="15"/>
    </row>
    <row r="13" spans="1:50" ht="72" hidden="1" x14ac:dyDescent="0.55000000000000004">
      <c r="A13" s="43"/>
      <c r="B13" s="8"/>
      <c r="C13" s="8"/>
      <c r="D13" s="8"/>
      <c r="E13" s="8"/>
      <c r="F13" s="8"/>
      <c r="G13" s="8"/>
      <c r="H13" s="8"/>
      <c r="I13" s="8"/>
      <c r="J13" s="8" t="s">
        <v>9</v>
      </c>
      <c r="K13" s="8" t="s">
        <v>14</v>
      </c>
      <c r="L13" s="19"/>
      <c r="M13" s="8"/>
      <c r="N13" s="17"/>
      <c r="O13" s="8"/>
      <c r="P13" s="8"/>
      <c r="Q13" s="8"/>
      <c r="R13" s="15"/>
      <c r="S13" s="8"/>
      <c r="T13" s="25"/>
      <c r="U13" s="25"/>
      <c r="V13" s="25"/>
      <c r="W13" s="8"/>
      <c r="X13" s="25"/>
      <c r="Y13" s="25"/>
      <c r="Z13" s="25"/>
      <c r="AA13" s="8"/>
      <c r="AB13" s="8"/>
      <c r="AC13" s="8"/>
      <c r="AD13" s="8"/>
      <c r="AE13" s="8"/>
      <c r="AF13" s="8"/>
      <c r="AG13" s="8"/>
      <c r="AH13" s="8"/>
      <c r="AI13" s="15"/>
      <c r="AJ13" s="8"/>
      <c r="AK13" s="8"/>
      <c r="AL13" s="15"/>
      <c r="AM13" s="8"/>
      <c r="AN13" s="8"/>
      <c r="AO13" s="15"/>
      <c r="AP13" s="8"/>
      <c r="AQ13" s="8"/>
      <c r="AR13" s="15"/>
      <c r="AS13" s="8"/>
      <c r="AT13" s="8"/>
      <c r="AU13" s="15"/>
      <c r="AV13" s="8"/>
      <c r="AW13" s="8"/>
      <c r="AX13" s="15"/>
    </row>
    <row r="14" spans="1:50" ht="54" hidden="1" x14ac:dyDescent="0.55000000000000004">
      <c r="A14" s="43"/>
      <c r="B14" s="8"/>
      <c r="C14" s="8"/>
      <c r="D14" s="8"/>
      <c r="E14" s="8"/>
      <c r="F14" s="8"/>
      <c r="G14" s="8"/>
      <c r="H14" s="8"/>
      <c r="I14" s="8"/>
      <c r="J14" s="8" t="s">
        <v>10</v>
      </c>
      <c r="K14" s="8"/>
      <c r="L14" s="19"/>
      <c r="M14" s="8"/>
      <c r="N14" s="17"/>
      <c r="O14" s="8"/>
      <c r="P14" s="8"/>
      <c r="Q14" s="8"/>
      <c r="R14" s="15"/>
      <c r="S14" s="8"/>
      <c r="T14" s="25"/>
      <c r="U14" s="25"/>
      <c r="V14" s="25"/>
      <c r="W14" s="8"/>
      <c r="X14" s="25"/>
      <c r="Y14" s="25"/>
      <c r="Z14" s="25"/>
      <c r="AA14" s="8"/>
      <c r="AB14" s="8"/>
      <c r="AC14" s="8"/>
      <c r="AD14" s="8"/>
      <c r="AE14" s="8"/>
      <c r="AF14" s="8"/>
      <c r="AG14" s="8"/>
      <c r="AH14" s="8"/>
      <c r="AI14" s="15"/>
      <c r="AJ14" s="8"/>
      <c r="AK14" s="8"/>
      <c r="AL14" s="15"/>
      <c r="AM14" s="8"/>
      <c r="AN14" s="8"/>
      <c r="AO14" s="15"/>
      <c r="AP14" s="8"/>
      <c r="AQ14" s="8"/>
      <c r="AR14" s="15"/>
      <c r="AS14" s="8"/>
      <c r="AT14" s="8"/>
      <c r="AU14" s="15"/>
      <c r="AV14" s="8"/>
      <c r="AW14" s="8"/>
      <c r="AX14" s="15"/>
    </row>
    <row r="15" spans="1:50" hidden="1" x14ac:dyDescent="0.55000000000000004">
      <c r="A15" s="43"/>
      <c r="B15" s="8"/>
      <c r="C15" s="8"/>
      <c r="D15" s="8"/>
      <c r="E15" s="8"/>
      <c r="F15" s="8"/>
      <c r="G15" s="8"/>
      <c r="H15" s="8"/>
      <c r="I15" s="8"/>
      <c r="J15" s="8" t="s">
        <v>14</v>
      </c>
      <c r="K15" s="8"/>
      <c r="L15" s="19"/>
      <c r="M15" s="8"/>
      <c r="N15" s="17"/>
      <c r="O15" s="8"/>
      <c r="P15" s="8"/>
      <c r="Q15" s="8"/>
      <c r="R15" s="15"/>
      <c r="S15" s="8"/>
      <c r="T15" s="25"/>
      <c r="U15" s="25"/>
      <c r="V15" s="25"/>
      <c r="W15" s="8"/>
      <c r="X15" s="25"/>
      <c r="Y15" s="25"/>
      <c r="Z15" s="25"/>
      <c r="AA15" s="8"/>
      <c r="AB15" s="8"/>
      <c r="AC15" s="8"/>
      <c r="AD15" s="8"/>
      <c r="AE15" s="8"/>
      <c r="AF15" s="8"/>
      <c r="AG15" s="8"/>
      <c r="AH15" s="8"/>
      <c r="AI15" s="15"/>
      <c r="AJ15" s="8"/>
      <c r="AK15" s="8"/>
      <c r="AL15" s="15"/>
      <c r="AM15" s="8"/>
      <c r="AN15" s="8"/>
      <c r="AO15" s="15"/>
      <c r="AP15" s="8"/>
      <c r="AQ15" s="8"/>
      <c r="AR15" s="15"/>
      <c r="AS15" s="8"/>
      <c r="AT15" s="8"/>
      <c r="AU15" s="15"/>
      <c r="AV15" s="8"/>
      <c r="AW15" s="8"/>
      <c r="AX15" s="15"/>
    </row>
    <row r="17" spans="1:50" x14ac:dyDescent="0.55000000000000004">
      <c r="A17" s="11" t="s">
        <v>27</v>
      </c>
      <c r="S17" s="12"/>
      <c r="T17" s="12"/>
      <c r="U17" s="12"/>
      <c r="V17" s="12"/>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X17" s="13"/>
    </row>
    <row r="18" spans="1:50" ht="36" x14ac:dyDescent="0.55000000000000004">
      <c r="A18" s="32" t="s">
        <v>74</v>
      </c>
      <c r="B18" s="33" t="s">
        <v>28</v>
      </c>
      <c r="C18" s="33" t="s">
        <v>35</v>
      </c>
      <c r="D18" s="33" t="s">
        <v>59</v>
      </c>
      <c r="E18" s="33" t="s">
        <v>16</v>
      </c>
      <c r="F18" s="33" t="s">
        <v>29</v>
      </c>
      <c r="G18" s="33" t="s">
        <v>29</v>
      </c>
      <c r="H18" s="33" t="s">
        <v>30</v>
      </c>
      <c r="I18" s="33" t="s">
        <v>30</v>
      </c>
      <c r="J18" s="33" t="s">
        <v>7</v>
      </c>
      <c r="K18" s="33" t="s">
        <v>32</v>
      </c>
      <c r="L18" s="33" t="s">
        <v>30</v>
      </c>
      <c r="M18" s="34">
        <v>30.6</v>
      </c>
      <c r="N18" s="34">
        <v>0</v>
      </c>
      <c r="O18" s="34">
        <v>24.4</v>
      </c>
      <c r="P18" s="20">
        <f>M18+N18+O18</f>
        <v>55</v>
      </c>
      <c r="Q18" s="35">
        <v>60</v>
      </c>
      <c r="R18" s="22">
        <f>P18/Q18</f>
        <v>0.91666666666666663</v>
      </c>
      <c r="S18" s="34">
        <v>3.7</v>
      </c>
      <c r="T18" s="35">
        <v>2</v>
      </c>
      <c r="U18" s="35">
        <v>4</v>
      </c>
      <c r="V18" s="27">
        <f>T18+U18</f>
        <v>6</v>
      </c>
      <c r="W18" s="34">
        <v>9.1</v>
      </c>
      <c r="X18" s="35">
        <v>5</v>
      </c>
      <c r="Y18" s="35">
        <v>8</v>
      </c>
      <c r="Z18" s="27">
        <f>X18+Y18</f>
        <v>13</v>
      </c>
      <c r="AA18" s="33" t="s">
        <v>34</v>
      </c>
      <c r="AB18" s="33" t="s">
        <v>34</v>
      </c>
      <c r="AC18" s="33" t="s">
        <v>30</v>
      </c>
      <c r="AD18" s="33" t="s">
        <v>30</v>
      </c>
      <c r="AE18" s="33"/>
      <c r="AF18" s="36">
        <v>9000</v>
      </c>
      <c r="AG18" s="36">
        <v>280000</v>
      </c>
      <c r="AH18" s="37">
        <v>12.5</v>
      </c>
      <c r="AI18" s="23">
        <f>AG18*AH18</f>
        <v>3500000</v>
      </c>
      <c r="AJ18" s="36">
        <v>275000</v>
      </c>
      <c r="AK18" s="37">
        <v>12.5</v>
      </c>
      <c r="AL18" s="23">
        <f>AJ18*AK18</f>
        <v>3437500</v>
      </c>
      <c r="AM18" s="36">
        <v>270000</v>
      </c>
      <c r="AN18" s="37">
        <v>12.5</v>
      </c>
      <c r="AO18" s="23">
        <f>AM18*AN18</f>
        <v>3375000</v>
      </c>
      <c r="AP18" s="36">
        <v>280000</v>
      </c>
      <c r="AQ18" s="37">
        <v>12.5</v>
      </c>
      <c r="AR18" s="23">
        <f>AP18*AQ18</f>
        <v>3500000</v>
      </c>
      <c r="AS18" s="36">
        <v>275000</v>
      </c>
      <c r="AT18" s="37">
        <v>12.5</v>
      </c>
      <c r="AU18" s="23">
        <f>AS18*AT18</f>
        <v>3437500</v>
      </c>
      <c r="AV18" s="36">
        <v>270000</v>
      </c>
      <c r="AW18" s="37">
        <v>12.5</v>
      </c>
      <c r="AX18" s="23">
        <f>AV18*AW18</f>
        <v>3375000</v>
      </c>
    </row>
    <row r="19" spans="1:50" ht="36" x14ac:dyDescent="0.55000000000000004">
      <c r="A19" s="32" t="s">
        <v>75</v>
      </c>
      <c r="B19" s="33" t="s">
        <v>28</v>
      </c>
      <c r="C19" s="33" t="s">
        <v>35</v>
      </c>
      <c r="D19" s="33" t="s">
        <v>59</v>
      </c>
      <c r="E19" s="33" t="s">
        <v>17</v>
      </c>
      <c r="F19" s="33" t="s">
        <v>35</v>
      </c>
      <c r="G19" s="33" t="s">
        <v>29</v>
      </c>
      <c r="H19" s="33" t="s">
        <v>34</v>
      </c>
      <c r="I19" s="33" t="s">
        <v>30</v>
      </c>
      <c r="J19" s="33" t="s">
        <v>14</v>
      </c>
      <c r="K19" s="33" t="s">
        <v>14</v>
      </c>
      <c r="L19" s="33" t="s">
        <v>34</v>
      </c>
      <c r="M19" s="34">
        <v>30.6</v>
      </c>
      <c r="N19" s="34">
        <v>5</v>
      </c>
      <c r="O19" s="34">
        <v>24.4</v>
      </c>
      <c r="P19" s="21">
        <f t="shared" ref="P19:P24" si="0">M19+N19+O19</f>
        <v>60</v>
      </c>
      <c r="Q19" s="35">
        <v>60</v>
      </c>
      <c r="R19" s="22">
        <f>P19/Q19</f>
        <v>1</v>
      </c>
      <c r="S19" s="34">
        <v>3.7</v>
      </c>
      <c r="T19" s="35">
        <v>2</v>
      </c>
      <c r="U19" s="35">
        <v>4</v>
      </c>
      <c r="V19" s="27">
        <f t="shared" ref="V19:V24" si="1">T19+U19</f>
        <v>6</v>
      </c>
      <c r="W19" s="34">
        <v>9.1</v>
      </c>
      <c r="X19" s="35">
        <v>5</v>
      </c>
      <c r="Y19" s="35">
        <v>8</v>
      </c>
      <c r="Z19" s="27">
        <f t="shared" ref="Z19:Z24" si="2">X19+Y19</f>
        <v>13</v>
      </c>
      <c r="AA19" s="33" t="s">
        <v>34</v>
      </c>
      <c r="AB19" s="33" t="s">
        <v>34</v>
      </c>
      <c r="AC19" s="33" t="s">
        <v>30</v>
      </c>
      <c r="AD19" s="33" t="s">
        <v>30</v>
      </c>
      <c r="AE19" s="33"/>
      <c r="AF19" s="36">
        <v>9000</v>
      </c>
      <c r="AG19" s="36">
        <v>280000</v>
      </c>
      <c r="AH19" s="37">
        <v>12.5</v>
      </c>
      <c r="AI19" s="23">
        <f>AG19*AH19</f>
        <v>3500000</v>
      </c>
      <c r="AJ19" s="36">
        <v>275000</v>
      </c>
      <c r="AK19" s="37">
        <v>12.5</v>
      </c>
      <c r="AL19" s="23">
        <f>AJ19*AK19</f>
        <v>3437500</v>
      </c>
      <c r="AM19" s="36">
        <v>270000</v>
      </c>
      <c r="AN19" s="37">
        <v>12.5</v>
      </c>
      <c r="AO19" s="23">
        <f>AM19*AN19</f>
        <v>3375000</v>
      </c>
      <c r="AP19" s="36"/>
      <c r="AQ19" s="37"/>
      <c r="AR19" s="23">
        <f t="shared" ref="AR19:AR24" si="3">AP19*AQ19</f>
        <v>0</v>
      </c>
      <c r="AS19" s="36"/>
      <c r="AT19" s="37"/>
      <c r="AU19" s="23">
        <f t="shared" ref="AU19" si="4">AS19*AT19</f>
        <v>0</v>
      </c>
      <c r="AV19" s="36"/>
      <c r="AW19" s="37"/>
      <c r="AX19" s="23">
        <f t="shared" ref="AX19:AX24" si="5">AV19*AW19</f>
        <v>0</v>
      </c>
    </row>
    <row r="20" spans="1:50" ht="36" customHeight="1" x14ac:dyDescent="0.55000000000000004">
      <c r="A20" s="33">
        <v>1</v>
      </c>
      <c r="B20" s="33"/>
      <c r="C20" s="33"/>
      <c r="D20" s="33"/>
      <c r="E20" s="33"/>
      <c r="F20" s="33"/>
      <c r="G20" s="33"/>
      <c r="H20" s="33"/>
      <c r="I20" s="33"/>
      <c r="J20" s="33"/>
      <c r="K20" s="33"/>
      <c r="L20" s="33"/>
      <c r="M20" s="34"/>
      <c r="N20" s="34"/>
      <c r="O20" s="34"/>
      <c r="P20" s="20">
        <f t="shared" si="0"/>
        <v>0</v>
      </c>
      <c r="Q20" s="35"/>
      <c r="R20" s="22" t="e">
        <f t="shared" ref="R20:R23" si="6">P20/Q20</f>
        <v>#DIV/0!</v>
      </c>
      <c r="S20" s="34"/>
      <c r="T20" s="35"/>
      <c r="U20" s="35"/>
      <c r="V20" s="27">
        <f t="shared" si="1"/>
        <v>0</v>
      </c>
      <c r="W20" s="34"/>
      <c r="X20" s="35"/>
      <c r="Y20" s="35"/>
      <c r="Z20" s="27">
        <f t="shared" si="2"/>
        <v>0</v>
      </c>
      <c r="AA20" s="33"/>
      <c r="AB20" s="33"/>
      <c r="AC20" s="33"/>
      <c r="AD20" s="33"/>
      <c r="AE20" s="33"/>
      <c r="AF20" s="36"/>
      <c r="AG20" s="36"/>
      <c r="AH20" s="37"/>
      <c r="AI20" s="23">
        <f t="shared" ref="AI20:AI24" si="7">AG20*AH20</f>
        <v>0</v>
      </c>
      <c r="AJ20" s="36"/>
      <c r="AK20" s="37"/>
      <c r="AL20" s="23">
        <f t="shared" ref="AL20:AL24" si="8">AJ20*AK20</f>
        <v>0</v>
      </c>
      <c r="AM20" s="36"/>
      <c r="AN20" s="37"/>
      <c r="AO20" s="23">
        <f t="shared" ref="AO20:AO24" si="9">AM20*AN20</f>
        <v>0</v>
      </c>
      <c r="AP20" s="36"/>
      <c r="AQ20" s="37"/>
      <c r="AR20" s="23">
        <f t="shared" si="3"/>
        <v>0</v>
      </c>
      <c r="AS20" s="36"/>
      <c r="AT20" s="37"/>
      <c r="AU20" s="23">
        <f t="shared" ref="AU20:AU24" si="10">AS20*AT20</f>
        <v>0</v>
      </c>
      <c r="AV20" s="36"/>
      <c r="AW20" s="37"/>
      <c r="AX20" s="23">
        <f t="shared" si="5"/>
        <v>0</v>
      </c>
    </row>
    <row r="21" spans="1:50" ht="36" customHeight="1" x14ac:dyDescent="0.55000000000000004">
      <c r="A21" s="33">
        <v>2</v>
      </c>
      <c r="B21" s="33"/>
      <c r="C21" s="33"/>
      <c r="D21" s="33"/>
      <c r="E21" s="33"/>
      <c r="F21" s="33"/>
      <c r="G21" s="33"/>
      <c r="H21" s="33"/>
      <c r="I21" s="33"/>
      <c r="J21" s="33"/>
      <c r="K21" s="33"/>
      <c r="L21" s="33"/>
      <c r="M21" s="34"/>
      <c r="N21" s="34"/>
      <c r="O21" s="34"/>
      <c r="P21" s="20">
        <f t="shared" si="0"/>
        <v>0</v>
      </c>
      <c r="Q21" s="35"/>
      <c r="R21" s="22" t="e">
        <f t="shared" si="6"/>
        <v>#DIV/0!</v>
      </c>
      <c r="S21" s="34"/>
      <c r="T21" s="35"/>
      <c r="U21" s="35"/>
      <c r="V21" s="27">
        <f t="shared" si="1"/>
        <v>0</v>
      </c>
      <c r="W21" s="34"/>
      <c r="X21" s="35"/>
      <c r="Y21" s="35"/>
      <c r="Z21" s="27">
        <f t="shared" si="2"/>
        <v>0</v>
      </c>
      <c r="AA21" s="33"/>
      <c r="AB21" s="33"/>
      <c r="AC21" s="33"/>
      <c r="AD21" s="33"/>
      <c r="AE21" s="33"/>
      <c r="AF21" s="36"/>
      <c r="AG21" s="36"/>
      <c r="AH21" s="37"/>
      <c r="AI21" s="23">
        <f t="shared" si="7"/>
        <v>0</v>
      </c>
      <c r="AJ21" s="36"/>
      <c r="AK21" s="37"/>
      <c r="AL21" s="23">
        <f t="shared" si="8"/>
        <v>0</v>
      </c>
      <c r="AM21" s="36"/>
      <c r="AN21" s="37"/>
      <c r="AO21" s="23">
        <f t="shared" si="9"/>
        <v>0</v>
      </c>
      <c r="AP21" s="36"/>
      <c r="AQ21" s="37"/>
      <c r="AR21" s="23">
        <f t="shared" si="3"/>
        <v>0</v>
      </c>
      <c r="AS21" s="36"/>
      <c r="AT21" s="37"/>
      <c r="AU21" s="23">
        <f t="shared" si="10"/>
        <v>0</v>
      </c>
      <c r="AV21" s="36"/>
      <c r="AW21" s="37"/>
      <c r="AX21" s="23">
        <f t="shared" si="5"/>
        <v>0</v>
      </c>
    </row>
    <row r="22" spans="1:50" ht="36" customHeight="1" x14ac:dyDescent="0.55000000000000004">
      <c r="A22" s="33">
        <v>3</v>
      </c>
      <c r="B22" s="33"/>
      <c r="C22" s="33"/>
      <c r="D22" s="33"/>
      <c r="E22" s="33"/>
      <c r="F22" s="33"/>
      <c r="G22" s="33"/>
      <c r="H22" s="33"/>
      <c r="I22" s="33"/>
      <c r="J22" s="33"/>
      <c r="K22" s="33"/>
      <c r="L22" s="33"/>
      <c r="M22" s="34"/>
      <c r="N22" s="34"/>
      <c r="O22" s="34"/>
      <c r="P22" s="20">
        <f t="shared" si="0"/>
        <v>0</v>
      </c>
      <c r="Q22" s="35"/>
      <c r="R22" s="22" t="e">
        <f t="shared" si="6"/>
        <v>#DIV/0!</v>
      </c>
      <c r="S22" s="34"/>
      <c r="T22" s="35"/>
      <c r="U22" s="35"/>
      <c r="V22" s="27">
        <f t="shared" si="1"/>
        <v>0</v>
      </c>
      <c r="W22" s="34"/>
      <c r="X22" s="35"/>
      <c r="Y22" s="35"/>
      <c r="Z22" s="27">
        <f t="shared" si="2"/>
        <v>0</v>
      </c>
      <c r="AA22" s="33"/>
      <c r="AB22" s="33"/>
      <c r="AC22" s="33"/>
      <c r="AD22" s="33"/>
      <c r="AE22" s="33"/>
      <c r="AF22" s="36"/>
      <c r="AG22" s="36"/>
      <c r="AH22" s="37"/>
      <c r="AI22" s="23">
        <f t="shared" si="7"/>
        <v>0</v>
      </c>
      <c r="AJ22" s="36"/>
      <c r="AK22" s="37"/>
      <c r="AL22" s="23">
        <f t="shared" si="8"/>
        <v>0</v>
      </c>
      <c r="AM22" s="36"/>
      <c r="AN22" s="37"/>
      <c r="AO22" s="23">
        <f t="shared" si="9"/>
        <v>0</v>
      </c>
      <c r="AP22" s="36"/>
      <c r="AQ22" s="37"/>
      <c r="AR22" s="23">
        <f t="shared" si="3"/>
        <v>0</v>
      </c>
      <c r="AS22" s="36"/>
      <c r="AT22" s="37"/>
      <c r="AU22" s="23">
        <f t="shared" si="10"/>
        <v>0</v>
      </c>
      <c r="AV22" s="36"/>
      <c r="AW22" s="37"/>
      <c r="AX22" s="23">
        <f t="shared" si="5"/>
        <v>0</v>
      </c>
    </row>
    <row r="23" spans="1:50" ht="36" customHeight="1" x14ac:dyDescent="0.55000000000000004">
      <c r="A23" s="33">
        <v>4</v>
      </c>
      <c r="B23" s="33"/>
      <c r="C23" s="33"/>
      <c r="D23" s="33"/>
      <c r="E23" s="33"/>
      <c r="F23" s="33"/>
      <c r="G23" s="33"/>
      <c r="H23" s="33"/>
      <c r="I23" s="33"/>
      <c r="J23" s="33"/>
      <c r="K23" s="33"/>
      <c r="L23" s="33"/>
      <c r="M23" s="34"/>
      <c r="N23" s="34"/>
      <c r="O23" s="34"/>
      <c r="P23" s="20">
        <f t="shared" si="0"/>
        <v>0</v>
      </c>
      <c r="Q23" s="35"/>
      <c r="R23" s="22" t="e">
        <f t="shared" si="6"/>
        <v>#DIV/0!</v>
      </c>
      <c r="S23" s="34"/>
      <c r="T23" s="35"/>
      <c r="U23" s="35"/>
      <c r="V23" s="27">
        <f t="shared" si="1"/>
        <v>0</v>
      </c>
      <c r="W23" s="34"/>
      <c r="X23" s="35"/>
      <c r="Y23" s="35"/>
      <c r="Z23" s="27">
        <f t="shared" si="2"/>
        <v>0</v>
      </c>
      <c r="AA23" s="33"/>
      <c r="AB23" s="33"/>
      <c r="AC23" s="33"/>
      <c r="AD23" s="33"/>
      <c r="AE23" s="33"/>
      <c r="AF23" s="36"/>
      <c r="AG23" s="36"/>
      <c r="AH23" s="37"/>
      <c r="AI23" s="23">
        <f t="shared" si="7"/>
        <v>0</v>
      </c>
      <c r="AJ23" s="36"/>
      <c r="AK23" s="37"/>
      <c r="AL23" s="23">
        <f t="shared" si="8"/>
        <v>0</v>
      </c>
      <c r="AM23" s="36"/>
      <c r="AN23" s="37"/>
      <c r="AO23" s="23">
        <f t="shared" si="9"/>
        <v>0</v>
      </c>
      <c r="AP23" s="36"/>
      <c r="AQ23" s="37"/>
      <c r="AR23" s="23">
        <f t="shared" si="3"/>
        <v>0</v>
      </c>
      <c r="AS23" s="36"/>
      <c r="AT23" s="37"/>
      <c r="AU23" s="23">
        <f t="shared" si="10"/>
        <v>0</v>
      </c>
      <c r="AV23" s="36"/>
      <c r="AW23" s="37"/>
      <c r="AX23" s="23">
        <f t="shared" si="5"/>
        <v>0</v>
      </c>
    </row>
    <row r="24" spans="1:50" ht="36" customHeight="1" x14ac:dyDescent="0.55000000000000004">
      <c r="A24" s="33">
        <v>5</v>
      </c>
      <c r="B24" s="33"/>
      <c r="C24" s="33"/>
      <c r="D24" s="33"/>
      <c r="E24" s="33"/>
      <c r="F24" s="33"/>
      <c r="G24" s="33"/>
      <c r="H24" s="33"/>
      <c r="I24" s="33"/>
      <c r="J24" s="33"/>
      <c r="K24" s="33"/>
      <c r="L24" s="33"/>
      <c r="M24" s="34"/>
      <c r="N24" s="34"/>
      <c r="O24" s="34"/>
      <c r="P24" s="20">
        <f t="shared" si="0"/>
        <v>0</v>
      </c>
      <c r="Q24" s="35"/>
      <c r="R24" s="22" t="e">
        <f>P24/Q24</f>
        <v>#DIV/0!</v>
      </c>
      <c r="S24" s="34"/>
      <c r="T24" s="35"/>
      <c r="U24" s="35"/>
      <c r="V24" s="27">
        <f t="shared" si="1"/>
        <v>0</v>
      </c>
      <c r="W24" s="34"/>
      <c r="X24" s="35"/>
      <c r="Y24" s="35"/>
      <c r="Z24" s="27">
        <f t="shared" si="2"/>
        <v>0</v>
      </c>
      <c r="AA24" s="33"/>
      <c r="AB24" s="33"/>
      <c r="AC24" s="33"/>
      <c r="AD24" s="33"/>
      <c r="AE24" s="33"/>
      <c r="AF24" s="36"/>
      <c r="AG24" s="36"/>
      <c r="AH24" s="37"/>
      <c r="AI24" s="23">
        <f t="shared" si="7"/>
        <v>0</v>
      </c>
      <c r="AJ24" s="36"/>
      <c r="AK24" s="37"/>
      <c r="AL24" s="23">
        <f t="shared" si="8"/>
        <v>0</v>
      </c>
      <c r="AM24" s="36"/>
      <c r="AN24" s="37"/>
      <c r="AO24" s="23">
        <f t="shared" si="9"/>
        <v>0</v>
      </c>
      <c r="AP24" s="36"/>
      <c r="AQ24" s="37"/>
      <c r="AR24" s="23">
        <f t="shared" si="3"/>
        <v>0</v>
      </c>
      <c r="AS24" s="36"/>
      <c r="AT24" s="37"/>
      <c r="AU24" s="23">
        <f t="shared" si="10"/>
        <v>0</v>
      </c>
      <c r="AV24" s="36"/>
      <c r="AW24" s="37"/>
      <c r="AX24" s="23">
        <f t="shared" si="5"/>
        <v>0</v>
      </c>
    </row>
  </sheetData>
  <mergeCells count="34">
    <mergeCell ref="B4:I4"/>
    <mergeCell ref="A6:A7"/>
    <mergeCell ref="AB6:AE6"/>
    <mergeCell ref="AV8:AX8"/>
    <mergeCell ref="AG10:AX10"/>
    <mergeCell ref="AA10:AF10"/>
    <mergeCell ref="AP8:AR8"/>
    <mergeCell ref="AS8:AU8"/>
    <mergeCell ref="AD7:AE7"/>
    <mergeCell ref="B6:C6"/>
    <mergeCell ref="M6:P6"/>
    <mergeCell ref="AG6:AO6"/>
    <mergeCell ref="AP6:AX6"/>
    <mergeCell ref="S6:V6"/>
    <mergeCell ref="W6:Z6"/>
    <mergeCell ref="D6:D7"/>
    <mergeCell ref="A11:A15"/>
    <mergeCell ref="AB8:AE8"/>
    <mergeCell ref="AG8:AI8"/>
    <mergeCell ref="AJ8:AL8"/>
    <mergeCell ref="AM8:AO8"/>
    <mergeCell ref="E6:E7"/>
    <mergeCell ref="F6:F7"/>
    <mergeCell ref="G6:G7"/>
    <mergeCell ref="H6:H7"/>
    <mergeCell ref="I6:I7"/>
    <mergeCell ref="AA6:AA7"/>
    <mergeCell ref="AF6:AF7"/>
    <mergeCell ref="W10:Y10"/>
    <mergeCell ref="J6:J7"/>
    <mergeCell ref="K6:K7"/>
    <mergeCell ref="L6:L7"/>
    <mergeCell ref="Q6:Q7"/>
    <mergeCell ref="R6:R7"/>
  </mergeCells>
  <phoneticPr fontId="1"/>
  <dataValidations count="11">
    <dataValidation type="list" allowBlank="1" showInputMessage="1" showErrorMessage="1" sqref="AD18:AD24" xr:uid="{505DFB1C-1DA2-42BE-874E-CC0DA0B20788}">
      <formula1>$AD$11:$AD$12</formula1>
    </dataValidation>
    <dataValidation type="list" allowBlank="1" showInputMessage="1" showErrorMessage="1" sqref="AC18:AC24" xr:uid="{F23E3DCA-1A6C-4886-B6C5-7B24178E55D3}">
      <formula1>$AC$11:$AC$12</formula1>
    </dataValidation>
    <dataValidation type="list" allowBlank="1" showInputMessage="1" showErrorMessage="1" sqref="AB18:AB24" xr:uid="{60EEB90D-1C81-4B23-96D1-0E2612CC9354}">
      <formula1>$AB$11:$AB$12</formula1>
    </dataValidation>
    <dataValidation type="list" operator="greaterThanOrEqual" allowBlank="1" showInputMessage="1" showErrorMessage="1" sqref="AA18:AA24" xr:uid="{BCFA342A-3ED0-4D4C-889D-D96F642E3FEB}">
      <formula1>$AA$11:$AA$12</formula1>
    </dataValidation>
    <dataValidation operator="greaterThanOrEqual" allowBlank="1" showInputMessage="1" showErrorMessage="1" sqref="AF18:AX24 M18:Z24" xr:uid="{DE2B9AFC-0AE8-4550-BC8E-349EBA4F5DB4}"/>
    <dataValidation type="list" allowBlank="1" showInputMessage="1" showErrorMessage="1" sqref="K18:K24" xr:uid="{D60B8D5E-CF77-4BBC-BFD3-1748F5308CC3}">
      <formula1>$K$11:$K$13</formula1>
    </dataValidation>
    <dataValidation type="list" allowBlank="1" showInputMessage="1" showErrorMessage="1" sqref="J18:J24" xr:uid="{D5516F52-6E74-4E4F-9935-D2C390A100BD}">
      <formula1>$J$11:$J$15</formula1>
    </dataValidation>
    <dataValidation type="list" allowBlank="1" showInputMessage="1" showErrorMessage="1" sqref="I18:I24 L18:L24" xr:uid="{9B1A95A4-D09A-4B2A-B373-68EED3FE6A02}">
      <formula1>$I$11:$I$12</formula1>
    </dataValidation>
    <dataValidation type="list" allowBlank="1" showInputMessage="1" showErrorMessage="1" sqref="H18:H24" xr:uid="{B87459F8-47B9-4ADF-B7A4-88E45A5BD871}">
      <formula1>$H$11:$H$12</formula1>
    </dataValidation>
    <dataValidation type="list" allowBlank="1" showInputMessage="1" showErrorMessage="1" sqref="E18:E24" xr:uid="{6C720116-B74E-423A-B160-7DAC135D4953}">
      <formula1>$E$11:$E$15</formula1>
    </dataValidation>
    <dataValidation type="whole" allowBlank="1" showInputMessage="1" showErrorMessage="1" sqref="P18:R24" xr:uid="{E86A8BF2-A988-476A-846B-C2AEAB4BE7B2}">
      <formula1>1</formula1>
      <formula2>999</formula2>
    </dataValidation>
  </dataValidations>
  <pageMargins left="0.70866141732283472" right="0.70866141732283472" top="0.74803149606299213" bottom="0.74803149606299213" header="0.31496062992125984" footer="0.31496062992125984"/>
  <pageSetup paperSize="8" scale="72" fitToWidth="0" orientation="landscape" r:id="rId1"/>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【養護老人ホーム】調査票Ｂ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2023-04-17T04:10:18Z</dcterms:modified>
</cp:coreProperties>
</file>