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63" sheetId="1" r:id="rId1"/>
  </sheets>
  <definedNames>
    <definedName name="_xlnm.Print_Area" localSheetId="0">'63'!$A$1:$P$23</definedName>
  </definedNames>
  <calcPr fullCalcOnLoad="1"/>
</workbook>
</file>

<file path=xl/sharedStrings.xml><?xml version="1.0" encoding="utf-8"?>
<sst xmlns="http://schemas.openxmlformats.org/spreadsheetml/2006/main" count="88" uniqueCount="37">
  <si>
    <t>県単独</t>
  </si>
  <si>
    <t>国　庫</t>
  </si>
  <si>
    <t>農林公社</t>
  </si>
  <si>
    <t>その他</t>
  </si>
  <si>
    <t>計</t>
  </si>
  <si>
    <t>補助</t>
  </si>
  <si>
    <t>補助</t>
  </si>
  <si>
    <t>県営林</t>
  </si>
  <si>
    <t>治山</t>
  </si>
  <si>
    <t>国庫</t>
  </si>
  <si>
    <t>－</t>
  </si>
  <si>
    <t>区分</t>
  </si>
  <si>
    <t>年度</t>
  </si>
  <si>
    <t>　（４）間伐事業実績</t>
  </si>
  <si>
    <t>彩の国みどりの基金事業</t>
  </si>
  <si>
    <t>小計</t>
  </si>
  <si>
    <t>加速化</t>
  </si>
  <si>
    <t>注２）間伐作業道は、間伐事業等で整備した作業路。</t>
  </si>
  <si>
    <t>注１）農林公社は補助対象外で自力等によるもの。</t>
  </si>
  <si>
    <t>間伐実施事業（ｈａ）</t>
  </si>
  <si>
    <t>間伐作業道（ｍ）</t>
  </si>
  <si>
    <t>H21</t>
  </si>
  <si>
    <t>H22</t>
  </si>
  <si>
    <t>H23</t>
  </si>
  <si>
    <t>H25</t>
  </si>
  <si>
    <t>H26</t>
  </si>
  <si>
    <t>H27</t>
  </si>
  <si>
    <t>H28</t>
  </si>
  <si>
    <t>自力</t>
  </si>
  <si>
    <t>次世代</t>
  </si>
  <si>
    <t>･･･</t>
  </si>
  <si>
    <t>H29</t>
  </si>
  <si>
    <t>H30</t>
  </si>
  <si>
    <t>R1</t>
  </si>
  <si>
    <t>R2</t>
  </si>
  <si>
    <t>R3</t>
  </si>
  <si>
    <t>H24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</si>
</sst>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45"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77" fontId="4" fillId="0" borderId="12" xfId="49" applyNumberFormat="1" applyFont="1" applyBorder="1" applyAlignment="1">
      <alignment vertical="center" shrinkToFit="1"/>
    </xf>
    <xf numFmtId="177" fontId="4" fillId="0" borderId="13" xfId="49" applyNumberFormat="1" applyFont="1" applyBorder="1" applyAlignment="1">
      <alignment vertical="center" shrinkToFit="1"/>
    </xf>
    <xf numFmtId="177" fontId="4" fillId="0" borderId="12" xfId="49" applyNumberFormat="1" applyFont="1" applyBorder="1" applyAlignment="1">
      <alignment horizontal="right" vertical="center" shrinkToFit="1"/>
    </xf>
    <xf numFmtId="177" fontId="4" fillId="0" borderId="14" xfId="49" applyNumberFormat="1" applyFont="1" applyBorder="1" applyAlignment="1">
      <alignment horizontal="right" vertical="center" shrinkToFit="1"/>
    </xf>
    <xf numFmtId="177" fontId="4" fillId="0" borderId="13" xfId="49" applyNumberFormat="1" applyFont="1" applyBorder="1" applyAlignment="1">
      <alignment horizontal="right" vertical="center" shrinkToFit="1"/>
    </xf>
    <xf numFmtId="177" fontId="4" fillId="0" borderId="14" xfId="49" applyNumberFormat="1" applyFont="1" applyBorder="1" applyAlignment="1">
      <alignment vertical="center" shrinkToFit="1"/>
    </xf>
    <xf numFmtId="177" fontId="4" fillId="0" borderId="14" xfId="49" applyNumberFormat="1" applyFont="1" applyBorder="1" applyAlignment="1">
      <alignment horizontal="center" vertical="center" shrinkToFit="1"/>
    </xf>
    <xf numFmtId="177" fontId="4" fillId="0" borderId="12" xfId="49" applyNumberFormat="1" applyFont="1" applyBorder="1" applyAlignment="1">
      <alignment horizontal="center" vertical="center" shrinkToFit="1"/>
    </xf>
    <xf numFmtId="177" fontId="4" fillId="0" borderId="13" xfId="49" applyNumberFormat="1" applyFont="1" applyBorder="1" applyAlignment="1">
      <alignment horizontal="center" vertical="center" shrinkToFit="1"/>
    </xf>
    <xf numFmtId="177" fontId="4" fillId="0" borderId="15" xfId="49" applyNumberFormat="1" applyFont="1" applyBorder="1" applyAlignment="1">
      <alignment vertical="center" shrinkToFit="1"/>
    </xf>
    <xf numFmtId="177" fontId="4" fillId="0" borderId="16" xfId="49" applyNumberFormat="1" applyFont="1" applyBorder="1" applyAlignment="1">
      <alignment vertical="center" shrinkToFit="1"/>
    </xf>
    <xf numFmtId="177" fontId="4" fillId="0" borderId="16" xfId="49" applyNumberFormat="1" applyFont="1" applyBorder="1" applyAlignment="1">
      <alignment horizontal="right" vertical="center" shrinkToFit="1"/>
    </xf>
    <xf numFmtId="177" fontId="4" fillId="0" borderId="15" xfId="49" applyNumberFormat="1" applyFont="1" applyBorder="1" applyAlignment="1">
      <alignment horizontal="center" vertical="center" shrinkToFit="1"/>
    </xf>
    <xf numFmtId="177" fontId="4" fillId="33" borderId="12" xfId="49" applyNumberFormat="1" applyFont="1" applyFill="1" applyBorder="1" applyAlignment="1">
      <alignment horizontal="right" vertical="center" shrinkToFit="1"/>
    </xf>
    <xf numFmtId="177" fontId="4" fillId="33" borderId="13" xfId="49" applyNumberFormat="1" applyFont="1" applyFill="1" applyBorder="1" applyAlignment="1">
      <alignment horizontal="right" vertical="center" shrinkToFit="1"/>
    </xf>
    <xf numFmtId="177" fontId="4" fillId="0" borderId="17" xfId="49" applyNumberFormat="1" applyFont="1" applyBorder="1" applyAlignment="1">
      <alignment vertical="center" shrinkToFit="1"/>
    </xf>
    <xf numFmtId="177" fontId="4" fillId="0" borderId="11" xfId="49" applyNumberFormat="1" applyFont="1" applyBorder="1" applyAlignment="1">
      <alignment vertical="center" shrinkToFit="1"/>
    </xf>
    <xf numFmtId="177" fontId="4" fillId="0" borderId="17" xfId="49" applyNumberFormat="1" applyFont="1" applyBorder="1" applyAlignment="1">
      <alignment horizontal="right" vertical="center" shrinkToFit="1"/>
    </xf>
    <xf numFmtId="177" fontId="4" fillId="0" borderId="18" xfId="49" applyNumberFormat="1" applyFont="1" applyBorder="1" applyAlignment="1">
      <alignment horizontal="right" vertical="center" shrinkToFit="1"/>
    </xf>
    <xf numFmtId="177" fontId="4" fillId="0" borderId="11" xfId="49" applyNumberFormat="1" applyFont="1" applyBorder="1" applyAlignment="1">
      <alignment horizontal="right" vertical="center" shrinkToFit="1"/>
    </xf>
    <xf numFmtId="177" fontId="4" fillId="0" borderId="12" xfId="0" applyNumberFormat="1" applyFont="1" applyBorder="1" applyAlignment="1">
      <alignment horizontal="center" vertical="center" shrinkToFit="1"/>
    </xf>
    <xf numFmtId="177" fontId="4" fillId="0" borderId="19" xfId="49" applyNumberFormat="1" applyFont="1" applyBorder="1" applyAlignment="1">
      <alignment vertical="center" shrinkToFit="1"/>
    </xf>
    <xf numFmtId="177" fontId="4" fillId="0" borderId="20" xfId="49" applyNumberFormat="1" applyFont="1" applyBorder="1" applyAlignment="1">
      <alignment vertical="center" shrinkToFit="1"/>
    </xf>
    <xf numFmtId="177" fontId="4" fillId="0" borderId="21" xfId="49" applyNumberFormat="1" applyFont="1" applyBorder="1" applyAlignment="1">
      <alignment vertical="center" shrinkToFit="1"/>
    </xf>
    <xf numFmtId="177" fontId="4" fillId="0" borderId="22" xfId="49" applyNumberFormat="1" applyFont="1" applyBorder="1" applyAlignment="1">
      <alignment vertical="center" shrinkToFit="1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25" xfId="0" applyFont="1" applyBorder="1" applyAlignment="1">
      <alignment horizontal="center" vertical="center" textRotation="255" wrapText="1"/>
    </xf>
    <xf numFmtId="0" fontId="3" fillId="0" borderId="26" xfId="0" applyFont="1" applyBorder="1" applyAlignment="1">
      <alignment horizontal="center" vertical="center" textRotation="255" wrapText="1"/>
    </xf>
    <xf numFmtId="0" fontId="3" fillId="0" borderId="26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0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distributed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3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77" fontId="4" fillId="0" borderId="39" xfId="49" applyNumberFormat="1" applyFont="1" applyBorder="1" applyAlignment="1">
      <alignment horizontal="right" vertical="center" shrinkToFit="1"/>
    </xf>
    <xf numFmtId="177" fontId="4" fillId="0" borderId="39" xfId="49" applyNumberFormat="1" applyFont="1" applyBorder="1" applyAlignment="1">
      <alignment horizontal="center" vertical="center" shrinkToFit="1"/>
    </xf>
    <xf numFmtId="177" fontId="4" fillId="33" borderId="39" xfId="49" applyNumberFormat="1" applyFont="1" applyFill="1" applyBorder="1" applyAlignment="1">
      <alignment horizontal="right" vertical="center" shrinkToFit="1"/>
    </xf>
    <xf numFmtId="177" fontId="4" fillId="0" borderId="38" xfId="49" applyNumberFormat="1" applyFont="1" applyBorder="1" applyAlignment="1">
      <alignment horizontal="right" vertical="center" shrinkToFit="1"/>
    </xf>
    <xf numFmtId="177" fontId="4" fillId="0" borderId="39" xfId="49" applyNumberFormat="1" applyFont="1" applyBorder="1" applyAlignment="1">
      <alignment vertical="center" shrinkToFit="1"/>
    </xf>
    <xf numFmtId="177" fontId="4" fillId="0" borderId="40" xfId="49" applyNumberFormat="1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371475"/>
          <a:ext cx="14192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29.25" customHeight="1"/>
  <cols>
    <col min="1" max="1" width="3.19921875" style="5" customWidth="1"/>
    <col min="2" max="2" width="5.59765625" style="5" customWidth="1"/>
    <col min="3" max="17" width="6.09765625" style="5" customWidth="1"/>
    <col min="18" max="16384" width="9" style="5" customWidth="1"/>
  </cols>
  <sheetData>
    <row r="1" spans="1:7" ht="29.25" customHeight="1" thickBot="1">
      <c r="A1" s="6" t="s">
        <v>13</v>
      </c>
      <c r="G1" s="9"/>
    </row>
    <row r="2" spans="1:16" ht="29.25" customHeight="1">
      <c r="A2" s="1"/>
      <c r="B2" s="57" t="s">
        <v>12</v>
      </c>
      <c r="C2" s="58"/>
      <c r="D2" s="45" t="s">
        <v>21</v>
      </c>
      <c r="E2" s="45" t="s">
        <v>22</v>
      </c>
      <c r="F2" s="45" t="s">
        <v>23</v>
      </c>
      <c r="G2" s="45" t="s">
        <v>36</v>
      </c>
      <c r="H2" s="45" t="s">
        <v>24</v>
      </c>
      <c r="I2" s="45" t="s">
        <v>25</v>
      </c>
      <c r="J2" s="45" t="s">
        <v>26</v>
      </c>
      <c r="K2" s="45" t="s">
        <v>27</v>
      </c>
      <c r="L2" s="45" t="s">
        <v>31</v>
      </c>
      <c r="M2" s="45" t="s">
        <v>32</v>
      </c>
      <c r="N2" s="53" t="s">
        <v>33</v>
      </c>
      <c r="O2" s="55" t="s">
        <v>34</v>
      </c>
      <c r="P2" s="69" t="s">
        <v>35</v>
      </c>
    </row>
    <row r="3" spans="1:16" ht="29.25" customHeight="1">
      <c r="A3" s="65" t="s">
        <v>11</v>
      </c>
      <c r="B3" s="66"/>
      <c r="C3" s="2"/>
      <c r="D3" s="46"/>
      <c r="E3" s="46"/>
      <c r="F3" s="46"/>
      <c r="G3" s="46"/>
      <c r="H3" s="46"/>
      <c r="I3" s="46"/>
      <c r="J3" s="46"/>
      <c r="K3" s="46"/>
      <c r="L3" s="46"/>
      <c r="M3" s="46"/>
      <c r="N3" s="54"/>
      <c r="O3" s="56"/>
      <c r="P3" s="70"/>
    </row>
    <row r="4" spans="1:16" ht="29.25" customHeight="1">
      <c r="A4" s="38" t="s">
        <v>19</v>
      </c>
      <c r="B4" s="35" t="s">
        <v>6</v>
      </c>
      <c r="C4" s="3" t="s">
        <v>1</v>
      </c>
      <c r="D4" s="10">
        <v>1354</v>
      </c>
      <c r="E4" s="10">
        <v>782</v>
      </c>
      <c r="F4" s="11">
        <v>110</v>
      </c>
      <c r="G4" s="10">
        <v>113</v>
      </c>
      <c r="H4" s="10">
        <v>365</v>
      </c>
      <c r="I4" s="12">
        <v>307</v>
      </c>
      <c r="J4" s="13">
        <v>214</v>
      </c>
      <c r="K4" s="12">
        <v>116</v>
      </c>
      <c r="L4" s="12">
        <v>120</v>
      </c>
      <c r="M4" s="12">
        <v>131</v>
      </c>
      <c r="N4" s="14">
        <v>45</v>
      </c>
      <c r="O4" s="12">
        <v>75</v>
      </c>
      <c r="P4" s="71">
        <v>35</v>
      </c>
    </row>
    <row r="5" spans="1:16" ht="29.25" customHeight="1">
      <c r="A5" s="39"/>
      <c r="B5" s="36"/>
      <c r="C5" s="4" t="s">
        <v>16</v>
      </c>
      <c r="D5" s="15">
        <v>140</v>
      </c>
      <c r="E5" s="15">
        <v>878</v>
      </c>
      <c r="F5" s="15">
        <v>1118</v>
      </c>
      <c r="G5" s="10">
        <v>306</v>
      </c>
      <c r="H5" s="10">
        <v>175</v>
      </c>
      <c r="I5" s="12">
        <v>62</v>
      </c>
      <c r="J5" s="16" t="s">
        <v>10</v>
      </c>
      <c r="K5" s="17" t="s">
        <v>10</v>
      </c>
      <c r="L5" s="17" t="s">
        <v>10</v>
      </c>
      <c r="M5" s="17" t="s">
        <v>10</v>
      </c>
      <c r="N5" s="18" t="s">
        <v>10</v>
      </c>
      <c r="O5" s="17" t="s">
        <v>10</v>
      </c>
      <c r="P5" s="72" t="s">
        <v>10</v>
      </c>
    </row>
    <row r="6" spans="1:16" ht="29.25" customHeight="1">
      <c r="A6" s="39"/>
      <c r="B6" s="36"/>
      <c r="C6" s="4" t="s">
        <v>29</v>
      </c>
      <c r="D6" s="19"/>
      <c r="E6" s="19"/>
      <c r="F6" s="19"/>
      <c r="G6" s="20"/>
      <c r="H6" s="20"/>
      <c r="I6" s="21"/>
      <c r="J6" s="22"/>
      <c r="K6" s="12">
        <v>32</v>
      </c>
      <c r="L6" s="12">
        <v>25</v>
      </c>
      <c r="M6" s="12">
        <v>14</v>
      </c>
      <c r="N6" s="18" t="s">
        <v>10</v>
      </c>
      <c r="O6" s="17" t="s">
        <v>10</v>
      </c>
      <c r="P6" s="72" t="s">
        <v>10</v>
      </c>
    </row>
    <row r="7" spans="1:16" ht="29.25" customHeight="1">
      <c r="A7" s="40"/>
      <c r="B7" s="36"/>
      <c r="C7" s="4" t="s">
        <v>0</v>
      </c>
      <c r="D7" s="17" t="s">
        <v>10</v>
      </c>
      <c r="E7" s="17" t="s">
        <v>10</v>
      </c>
      <c r="F7" s="18" t="s">
        <v>10</v>
      </c>
      <c r="G7" s="12">
        <v>5</v>
      </c>
      <c r="H7" s="12">
        <v>1</v>
      </c>
      <c r="I7" s="12">
        <v>0</v>
      </c>
      <c r="J7" s="13">
        <v>0</v>
      </c>
      <c r="K7" s="12">
        <v>0</v>
      </c>
      <c r="L7" s="12">
        <v>0</v>
      </c>
      <c r="M7" s="12">
        <v>0</v>
      </c>
      <c r="N7" s="18" t="s">
        <v>10</v>
      </c>
      <c r="O7" s="17" t="s">
        <v>10</v>
      </c>
      <c r="P7" s="72" t="s">
        <v>10</v>
      </c>
    </row>
    <row r="8" spans="1:16" ht="29.25" customHeight="1">
      <c r="A8" s="40"/>
      <c r="B8" s="37"/>
      <c r="C8" s="3" t="s">
        <v>15</v>
      </c>
      <c r="D8" s="16">
        <f aca="true" t="shared" si="0" ref="D8:J8">SUM(D4:D7)</f>
        <v>1494</v>
      </c>
      <c r="E8" s="17">
        <f t="shared" si="0"/>
        <v>1660</v>
      </c>
      <c r="F8" s="18">
        <f t="shared" si="0"/>
        <v>1228</v>
      </c>
      <c r="G8" s="12">
        <f t="shared" si="0"/>
        <v>424</v>
      </c>
      <c r="H8" s="12">
        <f t="shared" si="0"/>
        <v>541</v>
      </c>
      <c r="I8" s="12">
        <f t="shared" si="0"/>
        <v>369</v>
      </c>
      <c r="J8" s="13">
        <f t="shared" si="0"/>
        <v>214</v>
      </c>
      <c r="K8" s="12">
        <f aca="true" t="shared" si="1" ref="K8:P8">SUM(K4:K7)</f>
        <v>148</v>
      </c>
      <c r="L8" s="12">
        <f t="shared" si="1"/>
        <v>145</v>
      </c>
      <c r="M8" s="12">
        <f t="shared" si="1"/>
        <v>145</v>
      </c>
      <c r="N8" s="14">
        <f t="shared" si="1"/>
        <v>45</v>
      </c>
      <c r="O8" s="12">
        <f t="shared" si="1"/>
        <v>75</v>
      </c>
      <c r="P8" s="71">
        <f t="shared" si="1"/>
        <v>35</v>
      </c>
    </row>
    <row r="9" spans="1:16" ht="29.25" customHeight="1">
      <c r="A9" s="40"/>
      <c r="B9" s="49" t="s">
        <v>14</v>
      </c>
      <c r="C9" s="50"/>
      <c r="D9" s="15">
        <v>602</v>
      </c>
      <c r="E9" s="10">
        <v>575</v>
      </c>
      <c r="F9" s="11">
        <v>593</v>
      </c>
      <c r="G9" s="10">
        <v>699</v>
      </c>
      <c r="H9" s="10">
        <v>660</v>
      </c>
      <c r="I9" s="12">
        <v>942</v>
      </c>
      <c r="J9" s="13">
        <v>1108</v>
      </c>
      <c r="K9" s="12">
        <v>966</v>
      </c>
      <c r="L9" s="23">
        <v>697</v>
      </c>
      <c r="M9" s="23">
        <v>595</v>
      </c>
      <c r="N9" s="24">
        <v>791</v>
      </c>
      <c r="O9" s="23">
        <v>610</v>
      </c>
      <c r="P9" s="73">
        <v>508</v>
      </c>
    </row>
    <row r="10" spans="1:16" ht="29.25" customHeight="1">
      <c r="A10" s="40"/>
      <c r="B10" s="37" t="s">
        <v>7</v>
      </c>
      <c r="C10" s="52"/>
      <c r="D10" s="25">
        <v>219</v>
      </c>
      <c r="E10" s="25">
        <v>173</v>
      </c>
      <c r="F10" s="26">
        <v>161</v>
      </c>
      <c r="G10" s="25">
        <v>116</v>
      </c>
      <c r="H10" s="25">
        <v>83</v>
      </c>
      <c r="I10" s="27">
        <v>37</v>
      </c>
      <c r="J10" s="28">
        <v>76</v>
      </c>
      <c r="K10" s="27">
        <v>78</v>
      </c>
      <c r="L10" s="27">
        <v>50</v>
      </c>
      <c r="M10" s="27">
        <v>52</v>
      </c>
      <c r="N10" s="29">
        <v>10</v>
      </c>
      <c r="O10" s="12">
        <v>21</v>
      </c>
      <c r="P10" s="74">
        <v>27</v>
      </c>
    </row>
    <row r="11" spans="1:16" ht="29.25" customHeight="1">
      <c r="A11" s="40"/>
      <c r="B11" s="42" t="s">
        <v>8</v>
      </c>
      <c r="C11" s="43"/>
      <c r="D11" s="10">
        <v>57</v>
      </c>
      <c r="E11" s="10">
        <v>24</v>
      </c>
      <c r="F11" s="11">
        <v>2</v>
      </c>
      <c r="G11" s="10">
        <v>6</v>
      </c>
      <c r="H11" s="10">
        <v>4</v>
      </c>
      <c r="I11" s="12">
        <v>6</v>
      </c>
      <c r="J11" s="13">
        <v>6</v>
      </c>
      <c r="K11" s="12">
        <v>5</v>
      </c>
      <c r="L11" s="17" t="s">
        <v>10</v>
      </c>
      <c r="M11" s="17" t="s">
        <v>10</v>
      </c>
      <c r="N11" s="18" t="s">
        <v>10</v>
      </c>
      <c r="O11" s="17" t="s">
        <v>10</v>
      </c>
      <c r="P11" s="72" t="s">
        <v>10</v>
      </c>
    </row>
    <row r="12" spans="1:16" ht="29.25" customHeight="1">
      <c r="A12" s="40"/>
      <c r="B12" s="42" t="s">
        <v>2</v>
      </c>
      <c r="C12" s="43"/>
      <c r="D12" s="17" t="s">
        <v>10</v>
      </c>
      <c r="E12" s="17" t="s">
        <v>10</v>
      </c>
      <c r="F12" s="18" t="s">
        <v>10</v>
      </c>
      <c r="G12" s="12">
        <v>41</v>
      </c>
      <c r="H12" s="12">
        <v>26</v>
      </c>
      <c r="I12" s="12">
        <v>49</v>
      </c>
      <c r="J12" s="13">
        <v>50</v>
      </c>
      <c r="K12" s="12">
        <v>12</v>
      </c>
      <c r="L12" s="12">
        <v>21</v>
      </c>
      <c r="M12" s="12">
        <v>21</v>
      </c>
      <c r="N12" s="14">
        <v>19</v>
      </c>
      <c r="O12" s="12">
        <v>24</v>
      </c>
      <c r="P12" s="71">
        <v>15</v>
      </c>
    </row>
    <row r="13" spans="1:16" ht="29.25" customHeight="1">
      <c r="A13" s="40"/>
      <c r="B13" s="42" t="s">
        <v>3</v>
      </c>
      <c r="C13" s="43"/>
      <c r="D13" s="10">
        <v>333</v>
      </c>
      <c r="E13" s="10">
        <v>59</v>
      </c>
      <c r="F13" s="11">
        <v>51</v>
      </c>
      <c r="G13" s="10">
        <f>20+150</f>
        <v>170</v>
      </c>
      <c r="H13" s="10">
        <v>192</v>
      </c>
      <c r="I13" s="10">
        <v>145</v>
      </c>
      <c r="J13" s="15">
        <v>126</v>
      </c>
      <c r="K13" s="10">
        <v>82</v>
      </c>
      <c r="L13" s="10">
        <v>155</v>
      </c>
      <c r="M13" s="10">
        <v>149</v>
      </c>
      <c r="N13" s="11">
        <v>150</v>
      </c>
      <c r="O13" s="10">
        <v>256</v>
      </c>
      <c r="P13" s="75">
        <v>340</v>
      </c>
    </row>
    <row r="14" spans="1:16" ht="29.25" customHeight="1">
      <c r="A14" s="41"/>
      <c r="B14" s="67" t="s">
        <v>4</v>
      </c>
      <c r="C14" s="68"/>
      <c r="D14" s="15">
        <f aca="true" t="shared" si="2" ref="D14:J14">SUM(D8:D13)</f>
        <v>2705</v>
      </c>
      <c r="E14" s="10">
        <f t="shared" si="2"/>
        <v>2491</v>
      </c>
      <c r="F14" s="11">
        <f t="shared" si="2"/>
        <v>2035</v>
      </c>
      <c r="G14" s="10">
        <f t="shared" si="2"/>
        <v>1456</v>
      </c>
      <c r="H14" s="10">
        <f t="shared" si="2"/>
        <v>1506</v>
      </c>
      <c r="I14" s="10">
        <f t="shared" si="2"/>
        <v>1548</v>
      </c>
      <c r="J14" s="15">
        <f t="shared" si="2"/>
        <v>1580</v>
      </c>
      <c r="K14" s="10">
        <f aca="true" t="shared" si="3" ref="K14:P14">SUM(K8:K13)</f>
        <v>1291</v>
      </c>
      <c r="L14" s="10">
        <f t="shared" si="3"/>
        <v>1068</v>
      </c>
      <c r="M14" s="10">
        <f t="shared" si="3"/>
        <v>962</v>
      </c>
      <c r="N14" s="11">
        <f t="shared" si="3"/>
        <v>1015</v>
      </c>
      <c r="O14" s="10">
        <f t="shared" si="3"/>
        <v>986</v>
      </c>
      <c r="P14" s="75">
        <f t="shared" si="3"/>
        <v>925</v>
      </c>
    </row>
    <row r="15" spans="1:16" ht="29.25" customHeight="1">
      <c r="A15" s="38" t="s">
        <v>20</v>
      </c>
      <c r="B15" s="62" t="s">
        <v>5</v>
      </c>
      <c r="C15" s="3" t="s">
        <v>9</v>
      </c>
      <c r="D15" s="10">
        <v>13779</v>
      </c>
      <c r="E15" s="10">
        <v>29321</v>
      </c>
      <c r="F15" s="11">
        <v>19011</v>
      </c>
      <c r="G15" s="10">
        <v>10941</v>
      </c>
      <c r="H15" s="10">
        <v>17615</v>
      </c>
      <c r="I15" s="10">
        <v>17900</v>
      </c>
      <c r="J15" s="15">
        <v>7762</v>
      </c>
      <c r="K15" s="10">
        <v>11902</v>
      </c>
      <c r="L15" s="10">
        <v>13180</v>
      </c>
      <c r="M15" s="10">
        <v>15559</v>
      </c>
      <c r="N15" s="11">
        <v>4671</v>
      </c>
      <c r="O15" s="10">
        <v>3697</v>
      </c>
      <c r="P15" s="75">
        <v>4924</v>
      </c>
    </row>
    <row r="16" spans="1:16" ht="29.25" customHeight="1">
      <c r="A16" s="39"/>
      <c r="B16" s="63"/>
      <c r="C16" s="4" t="s">
        <v>16</v>
      </c>
      <c r="D16" s="10">
        <v>5250</v>
      </c>
      <c r="E16" s="10">
        <v>12300</v>
      </c>
      <c r="F16" s="11">
        <v>21095</v>
      </c>
      <c r="G16" s="10">
        <v>21761</v>
      </c>
      <c r="H16" s="10">
        <v>26471</v>
      </c>
      <c r="I16" s="10">
        <v>51022</v>
      </c>
      <c r="J16" s="15">
        <v>3510</v>
      </c>
      <c r="K16" s="17" t="s">
        <v>10</v>
      </c>
      <c r="L16" s="17" t="s">
        <v>10</v>
      </c>
      <c r="M16" s="17" t="s">
        <v>10</v>
      </c>
      <c r="N16" s="18" t="s">
        <v>10</v>
      </c>
      <c r="O16" s="17" t="s">
        <v>10</v>
      </c>
      <c r="P16" s="72" t="s">
        <v>10</v>
      </c>
    </row>
    <row r="17" spans="1:16" ht="29.25" customHeight="1">
      <c r="A17" s="39"/>
      <c r="B17" s="63"/>
      <c r="C17" s="4" t="s">
        <v>29</v>
      </c>
      <c r="D17" s="22"/>
      <c r="E17" s="22"/>
      <c r="F17" s="22"/>
      <c r="G17" s="22"/>
      <c r="H17" s="22"/>
      <c r="I17" s="22"/>
      <c r="J17" s="22"/>
      <c r="K17" s="10">
        <v>7124</v>
      </c>
      <c r="L17" s="10">
        <v>2204</v>
      </c>
      <c r="M17" s="10">
        <v>3769</v>
      </c>
      <c r="N17" s="11">
        <v>1459</v>
      </c>
      <c r="O17" s="10">
        <v>1714</v>
      </c>
      <c r="P17" s="75">
        <v>1365</v>
      </c>
    </row>
    <row r="18" spans="1:16" ht="29.25" customHeight="1">
      <c r="A18" s="40"/>
      <c r="B18" s="64"/>
      <c r="C18" s="4" t="s">
        <v>0</v>
      </c>
      <c r="D18" s="17" t="s">
        <v>10</v>
      </c>
      <c r="E18" s="17" t="s">
        <v>10</v>
      </c>
      <c r="F18" s="18" t="s">
        <v>10</v>
      </c>
      <c r="G18" s="17">
        <v>1738</v>
      </c>
      <c r="H18" s="12">
        <v>592</v>
      </c>
      <c r="I18" s="17" t="s">
        <v>10</v>
      </c>
      <c r="J18" s="17" t="s">
        <v>10</v>
      </c>
      <c r="K18" s="17" t="s">
        <v>10</v>
      </c>
      <c r="L18" s="17" t="s">
        <v>10</v>
      </c>
      <c r="M18" s="17" t="s">
        <v>10</v>
      </c>
      <c r="N18" s="18" t="s">
        <v>10</v>
      </c>
      <c r="O18" s="17" t="s">
        <v>10</v>
      </c>
      <c r="P18" s="71">
        <v>360</v>
      </c>
    </row>
    <row r="19" spans="1:16" ht="29.25" customHeight="1">
      <c r="A19" s="40"/>
      <c r="B19" s="49" t="s">
        <v>14</v>
      </c>
      <c r="C19" s="50"/>
      <c r="D19" s="16">
        <v>27398</v>
      </c>
      <c r="E19" s="17">
        <v>25655</v>
      </c>
      <c r="F19" s="18">
        <v>15679</v>
      </c>
      <c r="G19" s="17">
        <v>8700</v>
      </c>
      <c r="H19" s="17">
        <v>6964</v>
      </c>
      <c r="I19" s="17">
        <v>12737</v>
      </c>
      <c r="J19" s="16">
        <v>26105</v>
      </c>
      <c r="K19" s="17">
        <v>19882</v>
      </c>
      <c r="L19" s="17">
        <v>16014</v>
      </c>
      <c r="M19" s="17">
        <v>25024</v>
      </c>
      <c r="N19" s="18">
        <v>19034</v>
      </c>
      <c r="O19" s="17">
        <v>26900</v>
      </c>
      <c r="P19" s="72">
        <v>12344</v>
      </c>
    </row>
    <row r="20" spans="1:16" ht="29.25" customHeight="1">
      <c r="A20" s="40"/>
      <c r="B20" s="60" t="s">
        <v>28</v>
      </c>
      <c r="C20" s="61"/>
      <c r="D20" s="30" t="s">
        <v>30</v>
      </c>
      <c r="E20" s="30" t="s">
        <v>30</v>
      </c>
      <c r="F20" s="30" t="s">
        <v>30</v>
      </c>
      <c r="G20" s="30" t="s">
        <v>30</v>
      </c>
      <c r="H20" s="30" t="s">
        <v>30</v>
      </c>
      <c r="I20" s="30" t="s">
        <v>30</v>
      </c>
      <c r="J20" s="30" t="s">
        <v>30</v>
      </c>
      <c r="K20" s="17">
        <v>13754</v>
      </c>
      <c r="L20" s="17">
        <v>16365</v>
      </c>
      <c r="M20" s="17" t="s">
        <v>10</v>
      </c>
      <c r="N20" s="18">
        <v>14905</v>
      </c>
      <c r="O20" s="17">
        <v>7719</v>
      </c>
      <c r="P20" s="71">
        <v>888</v>
      </c>
    </row>
    <row r="21" spans="1:16" ht="29.25" customHeight="1" thickBot="1">
      <c r="A21" s="59"/>
      <c r="B21" s="47" t="s">
        <v>4</v>
      </c>
      <c r="C21" s="48"/>
      <c r="D21" s="31">
        <f aca="true" t="shared" si="4" ref="D21:J21">SUM(D15:D19)</f>
        <v>46427</v>
      </c>
      <c r="E21" s="32">
        <f t="shared" si="4"/>
        <v>67276</v>
      </c>
      <c r="F21" s="33">
        <f t="shared" si="4"/>
        <v>55785</v>
      </c>
      <c r="G21" s="32">
        <f t="shared" si="4"/>
        <v>43140</v>
      </c>
      <c r="H21" s="32">
        <f t="shared" si="4"/>
        <v>51642</v>
      </c>
      <c r="I21" s="32">
        <f t="shared" si="4"/>
        <v>81659</v>
      </c>
      <c r="J21" s="31">
        <f t="shared" si="4"/>
        <v>37377</v>
      </c>
      <c r="K21" s="32">
        <f aca="true" t="shared" si="5" ref="K21:P21">SUM(K15:K20)</f>
        <v>52662</v>
      </c>
      <c r="L21" s="32">
        <f t="shared" si="5"/>
        <v>47763</v>
      </c>
      <c r="M21" s="32">
        <f t="shared" si="5"/>
        <v>44352</v>
      </c>
      <c r="N21" s="33">
        <f t="shared" si="5"/>
        <v>40069</v>
      </c>
      <c r="O21" s="34">
        <f t="shared" si="5"/>
        <v>40030</v>
      </c>
      <c r="P21" s="76">
        <f t="shared" si="5"/>
        <v>19881</v>
      </c>
    </row>
    <row r="22" spans="1:17" ht="29.25" customHeight="1">
      <c r="A22" s="51" t="s">
        <v>18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8"/>
      <c r="Q22" s="8"/>
    </row>
    <row r="23" spans="1:17" ht="29.25" customHeight="1">
      <c r="A23" s="44" t="s">
        <v>17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7"/>
      <c r="Q23" s="7"/>
    </row>
  </sheetData>
  <sheetProtection/>
  <mergeCells count="30">
    <mergeCell ref="G2:G3"/>
    <mergeCell ref="D2:D3"/>
    <mergeCell ref="B9:C9"/>
    <mergeCell ref="I2:I3"/>
    <mergeCell ref="B2:C2"/>
    <mergeCell ref="A15:A21"/>
    <mergeCell ref="B20:C20"/>
    <mergeCell ref="B15:B18"/>
    <mergeCell ref="A3:B3"/>
    <mergeCell ref="B14:C14"/>
    <mergeCell ref="L2:L3"/>
    <mergeCell ref="B10:C10"/>
    <mergeCell ref="B11:C11"/>
    <mergeCell ref="P2:P3"/>
    <mergeCell ref="M2:M3"/>
    <mergeCell ref="N2:N3"/>
    <mergeCell ref="K2:K3"/>
    <mergeCell ref="J2:J3"/>
    <mergeCell ref="E2:E3"/>
    <mergeCell ref="O2:O3"/>
    <mergeCell ref="B4:B8"/>
    <mergeCell ref="A4:A14"/>
    <mergeCell ref="B13:C13"/>
    <mergeCell ref="A23:O23"/>
    <mergeCell ref="F2:F3"/>
    <mergeCell ref="H2:H3"/>
    <mergeCell ref="B21:C21"/>
    <mergeCell ref="B19:C19"/>
    <mergeCell ref="A22:O22"/>
    <mergeCell ref="B12:C12"/>
  </mergeCells>
  <printOptions/>
  <pageMargins left="0.7086614173228347" right="0.5905511811023623" top="0.7874015748031497" bottom="0.7874015748031497" header="0.5118110236220472" footer="0.3937007874015748"/>
  <pageSetup firstPageNumber="53" useFirstPageNumber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Administrator</cp:lastModifiedBy>
  <cp:lastPrinted>2020-11-16T01:22:25Z</cp:lastPrinted>
  <dcterms:created xsi:type="dcterms:W3CDTF">2009-02-05T05:42:23Z</dcterms:created>
  <dcterms:modified xsi:type="dcterms:W3CDTF">2023-02-22T07:07:03Z</dcterms:modified>
  <cp:category/>
  <cp:version/>
  <cp:contentType/>
  <cp:contentStatus/>
</cp:coreProperties>
</file>