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0.134.1.11\電脳保存箱\030企画財政課\020財政担当\04 決算\09 財政状況資料集\230905 R3財政状況資料集（追加分）\県回答\"/>
    </mc:Choice>
  </mc:AlternateContent>
  <xr:revisionPtr revIDLastSave="0" documentId="13_ncr:1_{50900F32-48DA-4E13-A084-E238CC037337}" xr6:coauthVersionLast="36" xr6:coauthVersionMax="36" xr10:uidLastSave="{00000000-0000-0000-0000-000000000000}"/>
  <bookViews>
    <workbookView xWindow="0" yWindow="0" windowWidth="15360" windowHeight="7635" firstSheet="14"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<sst xmlns="http://schemas.openxmlformats.org/spreadsheetml/2006/main" count="1148" uniqueCount="607">
  <si>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</si>
  <si>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</si>
  <si>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</si>
  <si>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</si>
  <si>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</si>
  <si>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</si>
  <si>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</si>
  <si>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</si>
  <si>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</si>
  <si>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</si>
  <si>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</si>
  <si>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</si>
  <si>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</si>
  <si>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</si>
  <si>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</si>
  <si>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</si>
  <si>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</si>
  <si>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</si>
  <si>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</si>
  <si>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</si>
  <si>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</si>
  <si>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</si>
  <si>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</si>
  <si>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</si>
  <si>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</si>
  <si>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</si>
  <si>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</si>
  <si>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</si>
  <si>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</si>
  <si>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</si>
  <si>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</si>
  <si>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</si>
  <si>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</si>
  <si>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</si>
  <si>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</si>
  <si>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</si>
  <si>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</si>
  <si>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</si>
  <si>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</si>
  <si>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</si>
  <si>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</si>
  <si>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</si>
  <si>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</si>
  <si>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</si>
  <si>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</si>
  <si>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</si>
  <si>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</si>
  <si>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</si>
  <si>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</si>
  <si>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</si>
  <si>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</si>
  <si>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</si>
  <si>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</si>
  <si>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</si>
  <si>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</si>
  <si>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</si>
  <si>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</si>
  <si>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</si>
  <si>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</si>
  <si>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</si>
  <si>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</si>
  <si>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</si>
  <si>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</si>
  <si>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</si>
  <si>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</si>
  <si>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</si>
  <si>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</si>
  <si>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</si>
  <si>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</si>
  <si>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</si>
  <si>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</si>
  <si>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</si>
  <si>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</si>
  <si>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</si>
  <si>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</si>
  <si>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</si>
  <si>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</si>
  <si>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</si>
  <si>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</si>
  <si>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</si>
  <si>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</si>
  <si>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</si>
  <si>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</si>
  <si>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</si>
  <si>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</si>
  <si>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</si>
  <si>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</si>
  <si>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</si>
  <si>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</si>
  <si>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</si>
  <si>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</si>
  <si>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</si>
  <si>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</si>
  <si>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</si>
  <si>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</si>
  <si>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</si>
  <si>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</si>
  <si>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</si>
  <si>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</si>
  <si>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</si>
  <si>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</si>
  <si>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</si>
  <si>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</si>
  <si>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</si>
  <si>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</si>
  <si>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</si>
  <si>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</si>
  <si>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</si>
  <si>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</si>
  <si>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</si>
  <si>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</si>
  <si>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</si>
  <si>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</si>
  <si>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</si>
  <si>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</si>
  <si>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</si>
  <si>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</si>
  <si>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</si>
  <si>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</si>
  <si>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</si>
  <si>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</si>
  <si>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</si>
  <si>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</si>
  <si>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</si>
  <si>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</si>
  <si>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</si>
  <si>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</si>
  <si>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</si>
  <si>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</si>
  <si>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</si>
  <si>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</si>
  <si>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</si>
  <si>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</si>
  <si>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</si>
  <si>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</si>
  <si>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</si>
  <si>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</si>
  <si>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</si>
  <si>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</si>
  <si>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</si>
  <si>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</si>
  <si>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</si>
  <si>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</si>
  <si>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</si>
  <si>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</si>
  <si>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</si>
  <si>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</si>
  <si>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</si>
  <si>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</si>
  <si>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</si>
  <si>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</si>
  <si>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</si>
  <si>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</si>
  <si>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</si>
  <si>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</si>
  <si>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</si>
  <si>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</si>
  <si>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</si>
  <si>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</si>
  <si>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</si>
  <si>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</si>
  <si>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</si>
  <si>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</si>
  <si>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</si>
  <si>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</si>
  <si>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</si>
  <si>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</si>
  <si>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</si>
  <si>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</si>
  <si>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</si>
  <si>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</si>
  <si>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</si>
  <si>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</si>
  <si>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</si>
  <si>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</si>
  <si>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</si>
  <si>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</si>
  <si>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</si>
  <si>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</si>
  <si>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</si>
  <si>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</si>
  <si>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</si>
  <si>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</si>
  <si>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</si>
  <si>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</si>
  <si>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</si>
  <si>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</si>
  <si>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</si>
  <si>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</si>
  <si>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</si>
  <si>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</si>
  <si>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</si>
  <si>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</si>
  <si>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</si>
  <si>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</si>
  <si>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</si>
  <si>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</si>
  <si>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</si>
  <si>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</si>
  <si>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</si>
  <si>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</si>
  <si>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</si>
  <si>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</si>
  <si>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</si>
  <si>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</si>
  <si>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</si>
  <si>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</si>
  <si>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</si>
  <si>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</si>
  <si>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</si>
  <si>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</si>
  <si>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</si>
  <si>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</si>
  <si>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</si>
  <si>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</si>
  <si>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</si>
  <si>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</si>
  <si>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</si>
  <si>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</si>
  <si>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</si>
  <si>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</si>
  <si>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</si>
  <si>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埼玉県宮代町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</si>
  <si>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</si>
  <si>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</si>
  <si>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</si>
  <si>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</si>
  <si>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</si>
  <si>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</si>
  <si>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</si>
  <si>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</si>
  <si>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</si>
  <si>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</si>
  <si>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</si>
  <si>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</si>
  <si>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</si>
  <si>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</si>
  <si>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</si>
  <si>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</si>
  <si>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</si>
  <si>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</si>
  <si>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</si>
  <si>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</si>
  <si>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</si>
  <si>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</si>
  <si>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</si>
  <si>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</si>
  <si>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</si>
  <si>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</si>
  <si>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</si>
  <si>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</si>
  <si>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</si>
  <si>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</si>
  <si>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</si>
  <si>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</si>
  <si>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</si>
  <si>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</si>
  <si>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</si>
  <si>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</si>
  <si>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</si>
  <si>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</si>
  <si>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</si>
  <si>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</si>
  <si>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</si>
  <si>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</si>
  <si>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</si>
  <si>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</si>
  <si>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</si>
  <si>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</si>
  <si>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</si>
  <si>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</si>
  <si>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</si>
  <si>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</si>
  <si>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</si>
  <si>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</si>
  <si>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</si>
  <si>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</si>
  <si>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</si>
  <si>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</si>
  <si>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</si>
  <si>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</si>
  <si>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</si>
  <si>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</si>
  <si>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</si>
  <si>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</si>
  <si>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</si>
  <si>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</si>
  <si>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</si>
  <si>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</si>
  <si>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</si>
  <si>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</si>
  <si>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</si>
  <si>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</si>
  <si>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</si>
  <si>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</si>
  <si>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</si>
  <si>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</si>
  <si>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</si>
  <si>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</si>
  <si>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</si>
  <si>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</si>
  <si>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</si>
  <si>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</si>
  <si>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</si>
  <si>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</si>
  <si>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</si>
  <si>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</si>
  <si>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</si>
  <si>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</si>
  <si>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</si>
  <si>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</si>
  <si>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</si>
  <si>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</si>
  <si>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</si>
  <si>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</si>
  <si>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</si>
  <si>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</si>
  <si>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</si>
  <si>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</si>
  <si>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</si>
  <si>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</si>
  <si>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</si>
  <si>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</si>
  <si>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</si>
  <si>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</si>
  <si>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</si>
  <si>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</si>
  <si>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</si>
  <si>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</si>
  <si>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</si>
  <si>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</si>
  <si>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</si>
  <si>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</si>
  <si>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</si>
  <si>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</si>
  <si>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</si>
  <si>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</si>
  <si>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</si>
  <si>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</si>
  <si>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</si>
  <si>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</si>
  <si>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</si>
  <si>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</si>
  <si>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</si>
  <si>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</si>
  <si>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</si>
  <si>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</si>
  <si>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</si>
  <si>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</si>
  <si>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</si>
  <si>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</si>
  <si>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</si>
  <si>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</si>
  <si>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</si>
  <si>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</si>
  <si>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</si>
  <si>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</si>
  <si>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</si>
  <si>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</si>
  <si>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</si>
  <si>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</si>
  <si>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</si>
  <si>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</si>
  <si>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</si>
  <si>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</si>
  <si>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</si>
  <si>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</si>
  <si>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</si>
  <si>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</si>
  <si>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</si>
  <si>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</si>
  <si>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</si>
  <si>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</si>
  <si>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</si>
  <si>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</si>
  <si>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</si>
  <si>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</si>
  <si>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埼玉県宮代町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</si>
  <si>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</si>
  <si>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</si>
  <si>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</si>
  <si>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</si>
  <si>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</si>
  <si>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</si>
  <si>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</si>
  <si>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</si>
  <si>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</si>
  <si>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</si>
  <si>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</si>
  <si>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</si>
  <si>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</si>
  <si>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</si>
  <si>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</si>
  <si>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</si>
  <si>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</si>
  <si>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</si>
  <si>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</si>
  <si>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</si>
  <si>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</si>
  <si>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</si>
  <si>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</si>
  <si>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</si>
  <si>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</si>
  <si>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</si>
  <si>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</si>
  <si>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</si>
  <si>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</si>
  <si>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</si>
  <si>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</si>
  <si>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</si>
  <si>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</si>
  <si>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</si>
  <si>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</si>
  <si>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</si>
  <si>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</si>
  <si>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</si>
  <si>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</si>
  <si>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</si>
  <si>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</si>
  <si>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</si>
  <si>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</si>
  <si>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</si>
  <si>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</si>
  <si>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</si>
  <si>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</si>
  <si>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</si>
  <si>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</si>
  <si>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</si>
  <si>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</si>
  <si>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</si>
  <si>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</si>
  <si>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</si>
  <si>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</si>
  <si>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</si>
  <si>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</si>
  <si>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</si>
  <si>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</si>
  <si>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</si>
  <si>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</si>
  <si>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</si>
  <si>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</si>
  <si>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</si>
  <si>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</si>
  <si>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</si>
  <si>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</si>
  <si>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</si>
  <si>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</si>
  <si>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</si>
  <si>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</si>
  <si>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</si>
  <si>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</si>
  <si>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</si>
  <si>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</si>
  <si>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</si>
  <si>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</si>
  <si>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</si>
  <si>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</si>
  <si>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</si>
  <si>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</si>
  <si>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</si>
  <si>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</si>
  <si>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</si>
  <si>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</si>
  <si>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</si>
  <si>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</si>
  <si>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</si>
  <si>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</si>
  <si>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</si>
  <si>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</si>
  <si>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</si>
  <si>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</si>
  <si>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</si>
  <si>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</si>
  <si>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</si>
  <si>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</si>
  <si>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</si>
  <si>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</si>
  <si>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</si>
  <si>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</si>
  <si>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</si>
  <si>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</si>
  <si>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</si>
  <si>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</si>
  <si>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</si>
  <si>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</si>
  <si>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</si>
  <si>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</si>
  <si>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</si>
  <si>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</si>
  <si>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</si>
  <si>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</si>
  <si>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</si>
  <si>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</si>
  <si>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</si>
  <si>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</si>
  <si>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</si>
  <si>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</si>
  <si>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</si>
  <si>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</si>
  <si>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</si>
  <si>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</si>
  <si>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</si>
  <si>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</si>
  <si>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</si>
  <si>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</si>
  <si>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</si>
  <si>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</si>
  <si>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</si>
  <si>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</si>
  <si>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</si>
  <si>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</si>
  <si>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</si>
  <si>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</si>
  <si>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</si>
  <si>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</si>
  <si>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</si>
  <si>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</si>
  <si>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</si>
  <si>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</si>
  <si>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</si>
  <si>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</si>
  <si>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</si>
  <si>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</si>
  <si>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</si>
  <si>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</si>
  <si>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</si>
  <si>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</si>
  <si>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</si>
  <si>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</si>
  <si>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</si>
  <si>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</si>
  <si>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</si>
  <si>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</si>
  <si>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</si>
  <si>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</si>
  <si>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</si>
  <si>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</si>
  <si>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</si>
  <si>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</si>
  <si>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</si>
  <si>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</si>
  <si>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</si>
  <si>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</si>
  <si>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</si>
  <si>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</si>
  <si>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</si>
  <si>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</si>
  <si>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</si>
  <si>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</si>
  <si>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</si>
  <si>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</si>
  <si>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</si>
  <si>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</si>
  <si>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</si>
  <si>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</si>
  <si>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</si>
  <si>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</si>
  <si>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</si>
  <si>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</si>
  <si>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</si>
  <si>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</si>
  <si>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</si>
  <si>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</si>
  <si>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</si>
  <si>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</si>
  <si>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</si>
  <si>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0.81</t>
  </si>
  <si>
    <t>▲ 0.51</t>
  </si>
  <si>
    <t>▲ 0.72</t>
  </si>
  <si>
    <t>一般会計</t>
  </si>
  <si>
    <t>水道事業会計</t>
  </si>
  <si>
    <t>介護保険特別会計</t>
  </si>
  <si>
    <t>国民健康保険特別会計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</si>
  <si>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</si>
  <si>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</si>
  <si>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</si>
  <si>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</si>
  <si>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</si>
  <si>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</si>
  <si>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</si>
  <si>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</si>
  <si>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</si>
  <si>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</si>
  <si>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</si>
  <si>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埼玉東部消防組合</t>
    <phoneticPr fontId="2"/>
  </si>
  <si>
    <t>久喜宮代衛生組合</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</si>
  <si>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</si>
  <si>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埼玉県市町村綜合事務組合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</si>
  <si>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</si>
  <si>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</si>
  <si>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</si>
  <si>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</si>
  <si>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広域利根斎場組合</t>
    <phoneticPr fontId="2"/>
  </si>
  <si>
    <t>新しい村</t>
    <rPh sb="0" eb="1">
      <t>アタラ</t>
    </rPh>
    <rPh sb="3" eb="4">
      <t>ムラ</t>
    </rPh>
    <phoneticPr fontId="2"/>
  </si>
  <si>
    <t>宮代町土地開発公社</t>
    <rPh sb="0" eb="3">
      <t>ミヤシロマチ</t>
    </rPh>
    <rPh sb="3" eb="5">
      <t>トチ</t>
    </rPh>
    <rPh sb="5" eb="7">
      <t>カイハツ</t>
    </rPh>
    <rPh sb="7" eb="9">
      <t>コウシャ</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</si>
  <si>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</si>
  <si>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</si>
  <si>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</si>
  <si>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町は、類似団体平均値と比較すると、有形固定資産減価償却率は高いかつ上昇傾向にある。将来負担比率は、令和２年は前年比で上昇したものの、充当可能特定財源が減少したことによる一時的な上昇であり、地方債現在高は減少しており、令和３年度においても同様に地方債現在高が減少したことにより指標なしとなった。
　この結果は、既存施設の更新等があまり行われなかったことにより財政負担が抑制されていることを表しているが、今後は公共施設マネジメント計画等に基づき、施設の更新を進めるとともに投資に要する経費が上昇すると思われる。
　今後も、必要な施設の更新と将来負担のバランスを見ながら適切な財政運営を図っていく。</t>
    <rPh sb="1" eb="3">
      <t>トウチョウ</t>
    </rPh>
    <rPh sb="5" eb="7">
      <t>ルイジ</t>
    </rPh>
    <rPh sb="7" eb="9">
      <t>ダンタイ</t>
    </rPh>
    <rPh sb="9" eb="12">
      <t>ヘイキンチ</t>
    </rPh>
    <rPh sb="13" eb="15">
      <t>ヒカク</t>
    </rPh>
    <rPh sb="19" eb="25">
      <t>ユウケイコテイシサン</t>
    </rPh>
    <rPh sb="25" eb="27">
      <t>ゲンカ</t>
    </rPh>
    <rPh sb="27" eb="29">
      <t>ショウキャク</t>
    </rPh>
    <rPh sb="29" eb="30">
      <t>リツ</t>
    </rPh>
    <rPh sb="31" eb="32">
      <t>タカ</t>
    </rPh>
    <rPh sb="35" eb="37">
      <t>ジョウショウ</t>
    </rPh>
    <rPh sb="37" eb="39">
      <t>ケイコウ</t>
    </rPh>
    <rPh sb="43" eb="45">
      <t>ショウライ</t>
    </rPh>
    <rPh sb="45" eb="47">
      <t>フタン</t>
    </rPh>
    <rPh sb="47" eb="49">
      <t>ヒリツ</t>
    </rPh>
    <rPh sb="51" eb="53">
      <t>レイワ</t>
    </rPh>
    <rPh sb="54" eb="55">
      <t>ネン</t>
    </rPh>
    <rPh sb="56" eb="59">
      <t>ゼンネンヒ</t>
    </rPh>
    <rPh sb="60" eb="62">
      <t>ジョウショウ</t>
    </rPh>
    <rPh sb="68" eb="70">
      <t>ジュウトウ</t>
    </rPh>
    <rPh sb="70" eb="72">
      <t>カノウ</t>
    </rPh>
    <rPh sb="72" eb="74">
      <t>トクテイ</t>
    </rPh>
    <rPh sb="74" eb="76">
      <t>ザイゲン</t>
    </rPh>
    <rPh sb="77" eb="79">
      <t>ゲンショウ</t>
    </rPh>
    <rPh sb="86" eb="89">
      <t>イチジテキ</t>
    </rPh>
    <rPh sb="90" eb="92">
      <t>ジョウショウ</t>
    </rPh>
    <rPh sb="96" eb="99">
      <t>チホウサイ</t>
    </rPh>
    <rPh sb="99" eb="101">
      <t>ゲンザイ</t>
    </rPh>
    <rPh sb="101" eb="102">
      <t>ダカ</t>
    </rPh>
    <rPh sb="103" eb="105">
      <t>ゲンショウ</t>
    </rPh>
    <rPh sb="110" eb="112">
      <t>レイワ</t>
    </rPh>
    <rPh sb="113" eb="115">
      <t>ネンド</t>
    </rPh>
    <rPh sb="120" eb="122">
      <t>ドウヨウ</t>
    </rPh>
    <rPh sb="123" eb="126">
      <t>チホウサイ</t>
    </rPh>
    <rPh sb="126" eb="128">
      <t>ゲンザイ</t>
    </rPh>
    <rPh sb="128" eb="129">
      <t>ダカ</t>
    </rPh>
    <rPh sb="130" eb="132">
      <t>ゲンショウ</t>
    </rPh>
    <rPh sb="139" eb="141">
      <t>シヒョウ</t>
    </rPh>
    <rPh sb="152" eb="154">
      <t>ケッカ</t>
    </rPh>
    <rPh sb="156" eb="158">
      <t>キゾン</t>
    </rPh>
    <rPh sb="158" eb="160">
      <t>シセツ</t>
    </rPh>
    <rPh sb="161" eb="163">
      <t>コウシン</t>
    </rPh>
    <rPh sb="163" eb="164">
      <t>トウ</t>
    </rPh>
    <rPh sb="168" eb="169">
      <t>オコナ</t>
    </rPh>
    <rPh sb="180" eb="182">
      <t>ザイセイ</t>
    </rPh>
    <rPh sb="182" eb="184">
      <t>フタン</t>
    </rPh>
    <rPh sb="185" eb="187">
      <t>ヨクセイ</t>
    </rPh>
    <rPh sb="195" eb="196">
      <t>アラワ</t>
    </rPh>
    <rPh sb="202" eb="204">
      <t>コンゴ</t>
    </rPh>
    <rPh sb="205" eb="207">
      <t>コウキョウ</t>
    </rPh>
    <rPh sb="207" eb="209">
      <t>シセツ</t>
    </rPh>
    <rPh sb="215" eb="217">
      <t>ケイカク</t>
    </rPh>
    <rPh sb="217" eb="218">
      <t>トウ</t>
    </rPh>
    <rPh sb="219" eb="220">
      <t>モト</t>
    </rPh>
    <rPh sb="229" eb="230">
      <t>スス</t>
    </rPh>
    <rPh sb="236" eb="238">
      <t>トウシ</t>
    </rPh>
    <rPh sb="239" eb="240">
      <t>ヨウ</t>
    </rPh>
    <rPh sb="242" eb="244">
      <t>ケイヒ</t>
    </rPh>
    <rPh sb="245" eb="247">
      <t>ジョウショウ</t>
    </rPh>
    <rPh sb="250" eb="251">
      <t>オモ</t>
    </rPh>
    <rPh sb="257" eb="259">
      <t>コンゴ</t>
    </rPh>
    <rPh sb="261" eb="263">
      <t>ヒツヨウ</t>
    </rPh>
    <rPh sb="264" eb="266">
      <t>シセツ</t>
    </rPh>
    <rPh sb="267" eb="269">
      <t>コウシン</t>
    </rPh>
    <rPh sb="270" eb="272">
      <t>ショウライ</t>
    </rPh>
    <rPh sb="272" eb="274">
      <t>フタン</t>
    </rPh>
    <rPh sb="280" eb="281">
      <t>ミ</t>
    </rPh>
    <rPh sb="284" eb="286">
      <t>テキセツ</t>
    </rPh>
    <rPh sb="287" eb="289">
      <t>ザイセイ</t>
    </rPh>
    <rPh sb="289" eb="291">
      <t>ウンエイ</t>
    </rPh>
    <rPh sb="292" eb="293">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</si>
  <si>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</si>
  <si>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</si>
  <si>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</si>
  <si>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</si>
  <si>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</si>
  <si>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</si>
  <si>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町は、類似団体平均値と比較すると、将来負担比率は低いかつ減少傾向にあり、令和３年度においては地方債現在高の減少を主な要因として指標なしとなった。また、実質公債費比率も類似団体平均よりもやや低いかつ減少傾向にあり、令和３年度においては直近５年間で最小値の6.0となった。
　それぞれの指標が減少傾向であることから、地方債の償還が進んでいることを表しており、町が地方債の借入を原則として交付税措置のあるもののみに抑制してきたことが表れた結果である。また、類似団体と比較してそれぞれの指標が低い傾向にあることは、その分だけ行政サービスに占める割合が高いことを示している。
　今後は故郷施設の再整備に伴い、それぞれの指標が上昇することが見込まれるが、行政サービスの低下とならぬよう、適切な財政運営を行っていく。</t>
    <rPh sb="19" eb="21">
      <t>ショウライ</t>
    </rPh>
    <rPh sb="21" eb="23">
      <t>フタン</t>
    </rPh>
    <rPh sb="23" eb="25">
      <t>ヒリツ</t>
    </rPh>
    <rPh sb="26" eb="27">
      <t>ヒク</t>
    </rPh>
    <rPh sb="30" eb="32">
      <t>ゲンショウ</t>
    </rPh>
    <rPh sb="32" eb="34">
      <t>ケイコウ</t>
    </rPh>
    <rPh sb="38" eb="40">
      <t>レイワ</t>
    </rPh>
    <rPh sb="41" eb="43">
      <t>ネンド</t>
    </rPh>
    <rPh sb="48" eb="51">
      <t>チホウサイ</t>
    </rPh>
    <rPh sb="51" eb="53">
      <t>ゲンザイ</t>
    </rPh>
    <rPh sb="53" eb="54">
      <t>ダカ</t>
    </rPh>
    <rPh sb="55" eb="57">
      <t>ゲンショウ</t>
    </rPh>
    <rPh sb="58" eb="59">
      <t>オモ</t>
    </rPh>
    <rPh sb="60" eb="62">
      <t>ヨウイン</t>
    </rPh>
    <rPh sb="65" eb="67">
      <t>シヒョウ</t>
    </rPh>
    <rPh sb="77" eb="79">
      <t>ジッシツ</t>
    </rPh>
    <rPh sb="79" eb="82">
      <t>コウサイヒ</t>
    </rPh>
    <rPh sb="82" eb="84">
      <t>ヒリツ</t>
    </rPh>
    <rPh sb="85" eb="89">
      <t>ルイジダンタイ</t>
    </rPh>
    <rPh sb="89" eb="91">
      <t>ヘイキン</t>
    </rPh>
    <rPh sb="96" eb="97">
      <t>ヒク</t>
    </rPh>
    <rPh sb="100" eb="102">
      <t>ゲンショウ</t>
    </rPh>
    <rPh sb="102" eb="104">
      <t>ケイコウ</t>
    </rPh>
    <rPh sb="108" eb="110">
      <t>レイワ</t>
    </rPh>
    <rPh sb="111" eb="113">
      <t>ネンド</t>
    </rPh>
    <rPh sb="118" eb="120">
      <t>チョッキン</t>
    </rPh>
    <rPh sb="121" eb="123">
      <t>ネンカン</t>
    </rPh>
    <rPh sb="126" eb="127">
      <t>アタイ</t>
    </rPh>
    <rPh sb="143" eb="145">
      <t>シヒョウ</t>
    </rPh>
    <rPh sb="146" eb="148">
      <t>ゲンショウ</t>
    </rPh>
    <rPh sb="148" eb="150">
      <t>ケイコウ</t>
    </rPh>
    <rPh sb="158" eb="161">
      <t>チホウサイ</t>
    </rPh>
    <rPh sb="162" eb="164">
      <t>ショウカン</t>
    </rPh>
    <rPh sb="165" eb="166">
      <t>スス</t>
    </rPh>
    <rPh sb="173" eb="174">
      <t>アラワ</t>
    </rPh>
    <rPh sb="179" eb="180">
      <t>マチ</t>
    </rPh>
    <rPh sb="181" eb="184">
      <t>チホウサイ</t>
    </rPh>
    <rPh sb="185" eb="187">
      <t>カリイレ</t>
    </rPh>
    <rPh sb="188" eb="190">
      <t>ゲンソク</t>
    </rPh>
    <rPh sb="193" eb="196">
      <t>コウフゼイ</t>
    </rPh>
    <rPh sb="196" eb="198">
      <t>ソチ</t>
    </rPh>
    <rPh sb="206" eb="208">
      <t>ヨクセイ</t>
    </rPh>
    <rPh sb="215" eb="216">
      <t>アラワ</t>
    </rPh>
    <rPh sb="218" eb="220">
      <t>ケッカ</t>
    </rPh>
    <rPh sb="227" eb="229">
      <t>ルイジ</t>
    </rPh>
    <rPh sb="229" eb="231">
      <t>ダンタイ</t>
    </rPh>
    <rPh sb="232" eb="234">
      <t>ヒカク</t>
    </rPh>
    <rPh sb="241" eb="243">
      <t>シヒョウ</t>
    </rPh>
    <rPh sb="244" eb="245">
      <t>ヒク</t>
    </rPh>
    <rPh sb="246" eb="248">
      <t>ケイコウ</t>
    </rPh>
    <rPh sb="257" eb="258">
      <t>ブン</t>
    </rPh>
    <rPh sb="260" eb="262">
      <t>ギョウセイ</t>
    </rPh>
    <rPh sb="267" eb="268">
      <t>シ</t>
    </rPh>
    <rPh sb="270" eb="272">
      <t>ワリアイ</t>
    </rPh>
    <rPh sb="273" eb="274">
      <t>タカ</t>
    </rPh>
    <rPh sb="278" eb="279">
      <t>シメ</t>
    </rPh>
    <rPh sb="286" eb="288">
      <t>コンゴ</t>
    </rPh>
    <rPh sb="289" eb="291">
      <t>コキョウ</t>
    </rPh>
    <rPh sb="291" eb="293">
      <t>シセツ</t>
    </rPh>
    <rPh sb="294" eb="297">
      <t>サイセイビ</t>
    </rPh>
    <rPh sb="298" eb="299">
      <t>トモナ</t>
    </rPh>
    <rPh sb="306" eb="308">
      <t>シヒョウ</t>
    </rPh>
    <rPh sb="309" eb="311">
      <t>ジョウショウ</t>
    </rPh>
    <rPh sb="316" eb="318">
      <t>ミコ</t>
    </rPh>
    <rPh sb="323" eb="325">
      <t>ギョウセイ</t>
    </rPh>
    <rPh sb="330" eb="332">
      <t>テイカ</t>
    </rPh>
    <rPh sb="339" eb="341">
      <t>テキセツ</t>
    </rPh>
    <rPh sb="342" eb="344">
      <t>ザイセイ</t>
    </rPh>
    <rPh sb="344" eb="346">
      <t>ウンエイ</t>
    </rPh>
    <rPh sb="347" eb="348">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</si>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</sst>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D2878E3D-38DA-4362-9BB1-292B971B06CF}"/>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313997AC-4BE3-4745-BE7A-808137AA5BD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DBD3-477D-8661-26BCAF1F76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28435</c:v>
                </c:pt>
                <c:pt idx="1">
                  <c:v>15984</c:v>
                </c:pt>
                <c:pt idx="2">
                  <c:v>22162</c:v>
                </c:pt>
                <c:pt idx="3">
                  <c:v>29615</c:v>
                </c:pt>
                <c:pt idx="4">
                  <c:v>23292</c:v>
                </c:pt>
              </c:numCache>
            </c:numRef>
          </c:val>
          <c:smooth val="0"/>
          <c:extLst>
            <c:ext xmlns:c16="http://schemas.microsoft.com/office/drawing/2014/chart" uri="{C3380CC4-5D6E-409C-BE32-E72D297353CC}">
              <c16:uniqueId val="{00000001-DBD3-477D-8661-26BCAF1F76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6.58</c:v>
                </c:pt>
                <c:pt idx="1">
                  <c:v>7.46</c:v>
                </c:pt>
                <c:pt idx="2">
                  <c:v>7.08</c:v>
                </c:pt>
                <c:pt idx="3">
                  <c:v>6.99</c:v>
                </c:pt>
                <c:pt idx="4">
                  <c:v>13.66</c:v>
                </c:pt>
              </c:numCache>
            </c:numRef>
          </c:val>
          <c:extLst>
            <c:ext xmlns:c16="http://schemas.microsoft.com/office/drawing/2014/chart" uri="{C3380CC4-5D6E-409C-BE32-E72D297353CC}">
              <c16:uniqueId val="{00000000-3374-41E5-928B-6AFA455BB9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16.440000000000001</c:v>
                </c:pt>
                <c:pt idx="1">
                  <c:v>17.350000000000001</c:v>
                </c:pt>
                <c:pt idx="2">
                  <c:v>17.059999999999999</c:v>
                </c:pt>
                <c:pt idx="3">
                  <c:v>15.61</c:v>
                </c:pt>
                <c:pt idx="4">
                  <c:v>17.399999999999999</c:v>
                </c:pt>
              </c:numCache>
            </c:numRef>
          </c:val>
          <c:extLst>
            <c:ext xmlns:c16="http://schemas.microsoft.com/office/drawing/2014/chart" uri="{C3380CC4-5D6E-409C-BE32-E72D297353CC}">
              <c16:uniqueId val="{00000001-3374-41E5-928B-6AFA455BB9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-0.81</c:v>
                </c:pt>
                <c:pt idx="1">
                  <c:v>2.2799999999999998</c:v>
                </c:pt>
                <c:pt idx="2">
                  <c:v>-0.51</c:v>
                </c:pt>
                <c:pt idx="3">
                  <c:v>-0.72</c:v>
                </c:pt>
                <c:pt idx="4">
                  <c:v>10.039999999999999</c:v>
                </c:pt>
              </c:numCache>
            </c:numRef>
          </c:val>
          <c:smooth val="0"/>
          <c:extLst>
            <c:ext xmlns:c16="http://schemas.microsoft.com/office/drawing/2014/chart" uri="{C3380CC4-5D6E-409C-BE32-E72D297353CC}">
              <c16:uniqueId val="{00000002-3374-41E5-928B-6AFA455BB9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0.44</c:v>
                </c:pt>
                <c:pt idx="2">
                  <c:v>#N/A</c:v>
                </c:pt>
                <c:pt idx="3">
                  <c:v>0.55000000000000004</c:v>
                </c:pt>
                <c:pt idx="4">
                  <c:v>#N/A</c:v>
                </c:pt>
                <c:pt idx="5">
                  <c:v>1.47</c:v>
                </c:pt>
                <c:pt idx="6">
                  <c:v>0</c:v>
                </c:pt>
                <c:pt idx="7">
                  <c:v>0</c:v>
                </c:pt>
                <c:pt idx="8">
                  <c:v>0</c:v>
                </c:pt>
                <c:pt idx="9">
                  <c:v>0</c:v>
                </c:pt>
              </c:numCache>
            </c:numRef>
          </c:val>
          <c:extLst>
            <c:ext xmlns:c16="http://schemas.microsoft.com/office/drawing/2014/chart" uri="{C3380CC4-5D6E-409C-BE32-E72D297353CC}">
              <c16:uniqueId val="{00000000-46CD-4724-B890-A476797A9D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CD-4724-B890-A476797A9D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6CD-4724-B890-A476797A9D0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6CD-4724-B890-A476797A9D0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0.08</c:v>
                </c:pt>
                <c:pt idx="6">
                  <c:v>#N/A</c:v>
                </c:pt>
                <c:pt idx="7">
                  <c:v>0.05</c:v>
                </c:pt>
                <c:pt idx="8">
                  <c:v>#N/A</c:v>
                </c:pt>
                <c:pt idx="9">
                  <c:v>0.04</c:v>
                </c:pt>
              </c:numCache>
            </c:numRef>
          </c:val>
          <c:extLst>
            <c:ext xmlns:c16="http://schemas.microsoft.com/office/drawing/2014/chart" uri="{C3380CC4-5D6E-409C-BE32-E72D297353CC}">
              <c16:uniqueId val="{00000004-46CD-4724-B890-A476797A9D0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1.2</c:v>
                </c:pt>
                <c:pt idx="8">
                  <c:v>#N/A</c:v>
                </c:pt>
                <c:pt idx="9">
                  <c:v>0.94</c:v>
                </c:pt>
              </c:numCache>
            </c:numRef>
          </c:val>
          <c:extLst>
            <c:ext xmlns:c16="http://schemas.microsoft.com/office/drawing/2014/chart" uri="{C3380CC4-5D6E-409C-BE32-E72D297353CC}">
              <c16:uniqueId val="{00000005-46CD-4724-B890-A476797A9D0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4.08</c:v>
                </c:pt>
                <c:pt idx="2">
                  <c:v>#N/A</c:v>
                </c:pt>
                <c:pt idx="3">
                  <c:v>1.79</c:v>
                </c:pt>
                <c:pt idx="4">
                  <c:v>#N/A</c:v>
                </c:pt>
                <c:pt idx="5">
                  <c:v>1.86</c:v>
                </c:pt>
                <c:pt idx="6">
                  <c:v>#N/A</c:v>
                </c:pt>
                <c:pt idx="7">
                  <c:v>1.76</c:v>
                </c:pt>
                <c:pt idx="8">
                  <c:v>#N/A</c:v>
                </c:pt>
                <c:pt idx="9">
                  <c:v>1.07</c:v>
                </c:pt>
              </c:numCache>
            </c:numRef>
          </c:val>
          <c:extLst>
            <c:ext xmlns:c16="http://schemas.microsoft.com/office/drawing/2014/chart" uri="{C3380CC4-5D6E-409C-BE32-E72D297353CC}">
              <c16:uniqueId val="{00000006-46CD-4724-B890-A476797A9D0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2.81</c:v>
                </c:pt>
                <c:pt idx="2">
                  <c:v>#N/A</c:v>
                </c:pt>
                <c:pt idx="3">
                  <c:v>2.76</c:v>
                </c:pt>
                <c:pt idx="4">
                  <c:v>#N/A</c:v>
                </c:pt>
                <c:pt idx="5">
                  <c:v>2.39</c:v>
                </c:pt>
                <c:pt idx="6">
                  <c:v>#N/A</c:v>
                </c:pt>
                <c:pt idx="7">
                  <c:v>3.68</c:v>
                </c:pt>
                <c:pt idx="8">
                  <c:v>#N/A</c:v>
                </c:pt>
                <c:pt idx="9">
                  <c:v>2.12</c:v>
                </c:pt>
              </c:numCache>
            </c:numRef>
          </c:val>
          <c:extLst>
            <c:ext xmlns:c16="http://schemas.microsoft.com/office/drawing/2014/chart" uri="{C3380CC4-5D6E-409C-BE32-E72D297353CC}">
              <c16:uniqueId val="{00000007-46CD-4724-B890-A476797A9D0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17.97</c:v>
                </c:pt>
                <c:pt idx="2">
                  <c:v>#N/A</c:v>
                </c:pt>
                <c:pt idx="3">
                  <c:v>16.27</c:v>
                </c:pt>
                <c:pt idx="4">
                  <c:v>#N/A</c:v>
                </c:pt>
                <c:pt idx="5">
                  <c:v>11.93</c:v>
                </c:pt>
                <c:pt idx="6">
                  <c:v>#N/A</c:v>
                </c:pt>
                <c:pt idx="7">
                  <c:v>11.19</c:v>
                </c:pt>
                <c:pt idx="8">
                  <c:v>#N/A</c:v>
                </c:pt>
                <c:pt idx="9">
                  <c:v>11.4</c:v>
                </c:pt>
              </c:numCache>
            </c:numRef>
          </c:val>
          <c:extLst>
            <c:ext xmlns:c16="http://schemas.microsoft.com/office/drawing/2014/chart" uri="{C3380CC4-5D6E-409C-BE32-E72D297353CC}">
              <c16:uniqueId val="{00000008-46CD-4724-B890-A476797A9D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6.58</c:v>
                </c:pt>
                <c:pt idx="2">
                  <c:v>#N/A</c:v>
                </c:pt>
                <c:pt idx="3">
                  <c:v>7.45</c:v>
                </c:pt>
                <c:pt idx="4">
                  <c:v>#N/A</c:v>
                </c:pt>
                <c:pt idx="5">
                  <c:v>7.07</c:v>
                </c:pt>
                <c:pt idx="6">
                  <c:v>#N/A</c:v>
                </c:pt>
                <c:pt idx="7">
                  <c:v>6.99</c:v>
                </c:pt>
                <c:pt idx="8">
                  <c:v>#N/A</c:v>
                </c:pt>
                <c:pt idx="9">
                  <c:v>13.65</c:v>
                </c:pt>
              </c:numCache>
            </c:numRef>
          </c:val>
          <c:extLst>
            <c:ext xmlns:c16="http://schemas.microsoft.com/office/drawing/2014/chart" uri="{C3380CC4-5D6E-409C-BE32-E72D297353CC}">
              <c16:uniqueId val="{00000009-46CD-4724-B890-A476797A9D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956</c:v>
                </c:pt>
                <c:pt idx="5">
                  <c:v>954</c:v>
                </c:pt>
                <c:pt idx="8">
                  <c:v>956</c:v>
                </c:pt>
                <c:pt idx="11">
                  <c:v>944</c:v>
                </c:pt>
                <c:pt idx="14">
                  <c:v>932</c:v>
                </c:pt>
              </c:numCache>
            </c:numRef>
          </c:val>
          <c:extLst>
            <c:ext xmlns:c16="http://schemas.microsoft.com/office/drawing/2014/chart" uri="{C3380CC4-5D6E-409C-BE32-E72D297353CC}">
              <c16:uniqueId val="{00000000-24EA-41B1-BF3A-F0A417E546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EA-41B1-BF3A-F0A417E546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4EA-41B1-BF3A-F0A417E546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49</c:v>
                </c:pt>
                <c:pt idx="3">
                  <c:v>47</c:v>
                </c:pt>
                <c:pt idx="6">
                  <c:v>59</c:v>
                </c:pt>
                <c:pt idx="9">
                  <c:v>65</c:v>
                </c:pt>
                <c:pt idx="12">
                  <c:v>95</c:v>
                </c:pt>
              </c:numCache>
            </c:numRef>
          </c:val>
          <c:extLst>
            <c:ext xmlns:c16="http://schemas.microsoft.com/office/drawing/2014/chart" uri="{C3380CC4-5D6E-409C-BE32-E72D297353CC}">
              <c16:uniqueId val="{00000003-24EA-41B1-BF3A-F0A417E546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504</c:v>
                </c:pt>
                <c:pt idx="3">
                  <c:v>490</c:v>
                </c:pt>
                <c:pt idx="6">
                  <c:v>482</c:v>
                </c:pt>
                <c:pt idx="9">
                  <c:v>448</c:v>
                </c:pt>
                <c:pt idx="12">
                  <c:v>373</c:v>
                </c:pt>
              </c:numCache>
            </c:numRef>
          </c:val>
          <c:extLst>
            <c:ext xmlns:c16="http://schemas.microsoft.com/office/drawing/2014/chart" uri="{C3380CC4-5D6E-409C-BE32-E72D297353CC}">
              <c16:uniqueId val="{00000004-24EA-41B1-BF3A-F0A417E546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EA-41B1-BF3A-F0A417E546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EA-41B1-BF3A-F0A417E546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769</c:v>
                </c:pt>
                <c:pt idx="3">
                  <c:v>803</c:v>
                </c:pt>
                <c:pt idx="6">
                  <c:v>803</c:v>
                </c:pt>
                <c:pt idx="9">
                  <c:v>818</c:v>
                </c:pt>
                <c:pt idx="12">
                  <c:v>844</c:v>
                </c:pt>
              </c:numCache>
            </c:numRef>
          </c:val>
          <c:extLst>
            <c:ext xmlns:c16="http://schemas.microsoft.com/office/drawing/2014/chart" uri="{C3380CC4-5D6E-409C-BE32-E72D297353CC}">
              <c16:uniqueId val="{00000007-24EA-41B1-BF3A-F0A417E546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366</c:v>
                </c:pt>
                <c:pt idx="2">
                  <c:v>#N/A</c:v>
                </c:pt>
                <c:pt idx="3">
                  <c:v>#N/A</c:v>
                </c:pt>
                <c:pt idx="4">
                  <c:v>386</c:v>
                </c:pt>
                <c:pt idx="5">
                  <c:v>#N/A</c:v>
                </c:pt>
                <c:pt idx="6">
                  <c:v>#N/A</c:v>
                </c:pt>
                <c:pt idx="7">
                  <c:v>388</c:v>
                </c:pt>
                <c:pt idx="8">
                  <c:v>#N/A</c:v>
                </c:pt>
                <c:pt idx="9">
                  <c:v>#N/A</c:v>
                </c:pt>
                <c:pt idx="10">
                  <c:v>387</c:v>
                </c:pt>
                <c:pt idx="11">
                  <c:v>#N/A</c:v>
                </c:pt>
                <c:pt idx="12">
                  <c:v>#N/A</c:v>
                </c:pt>
                <c:pt idx="13">
                  <c:v>380</c:v>
                </c:pt>
                <c:pt idx="14">
                  <c:v>#N/A</c:v>
                </c:pt>
              </c:numCache>
            </c:numRef>
          </c:val>
          <c:smooth val="0"/>
          <c:extLst>
            <c:ext xmlns:c16="http://schemas.microsoft.com/office/drawing/2014/chart" uri="{C3380CC4-5D6E-409C-BE32-E72D297353CC}">
              <c16:uniqueId val="{00000008-24EA-41B1-BF3A-F0A417E546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9117</c:v>
                </c:pt>
                <c:pt idx="5">
                  <c:v>8930</c:v>
                </c:pt>
                <c:pt idx="8">
                  <c:v>8746</c:v>
                </c:pt>
                <c:pt idx="11">
                  <c:v>8538</c:v>
                </c:pt>
                <c:pt idx="14">
                  <c:v>8225</c:v>
                </c:pt>
              </c:numCache>
            </c:numRef>
          </c:val>
          <c:extLst>
            <c:ext xmlns:c16="http://schemas.microsoft.com/office/drawing/2014/chart" uri="{C3380CC4-5D6E-409C-BE32-E72D297353CC}">
              <c16:uniqueId val="{00000000-25CD-46CE-AA03-A6B3F3A441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1168</c:v>
                </c:pt>
                <c:pt idx="5">
                  <c:v>1197</c:v>
                </c:pt>
                <c:pt idx="8">
                  <c:v>1148</c:v>
                </c:pt>
                <c:pt idx="11">
                  <c:v>1025</c:v>
                </c:pt>
                <c:pt idx="14">
                  <c:v>1007</c:v>
                </c:pt>
              </c:numCache>
            </c:numRef>
          </c:val>
          <c:extLst>
            <c:ext xmlns:c16="http://schemas.microsoft.com/office/drawing/2014/chart" uri="{C3380CC4-5D6E-409C-BE32-E72D297353CC}">
              <c16:uniqueId val="{00000001-25CD-46CE-AA03-A6B3F3A441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2263</c:v>
                </c:pt>
                <c:pt idx="5">
                  <c:v>2387</c:v>
                </c:pt>
                <c:pt idx="8">
                  <c:v>2365</c:v>
                </c:pt>
                <c:pt idx="11">
                  <c:v>2288</c:v>
                </c:pt>
                <c:pt idx="14">
                  <c:v>2573</c:v>
                </c:pt>
              </c:numCache>
            </c:numRef>
          </c:val>
          <c:extLst>
            <c:ext xmlns:c16="http://schemas.microsoft.com/office/drawing/2014/chart" uri="{C3380CC4-5D6E-409C-BE32-E72D297353CC}">
              <c16:uniqueId val="{00000002-25CD-46CE-AA03-A6B3F3A441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CD-46CE-AA03-A6B3F3A441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CD-46CE-AA03-A6B3F3A441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CD-46CE-AA03-A6B3F3A441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CD-46CE-AA03-A6B3F3A441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237</c:v>
                </c:pt>
                <c:pt idx="3">
                  <c:v>280</c:v>
                </c:pt>
                <c:pt idx="6">
                  <c:v>335</c:v>
                </c:pt>
                <c:pt idx="9">
                  <c:v>389</c:v>
                </c:pt>
                <c:pt idx="12">
                  <c:v>374</c:v>
                </c:pt>
              </c:numCache>
            </c:numRef>
          </c:val>
          <c:extLst>
            <c:ext xmlns:c16="http://schemas.microsoft.com/office/drawing/2014/chart" uri="{C3380CC4-5D6E-409C-BE32-E72D297353CC}">
              <c16:uniqueId val="{00000007-25CD-46CE-AA03-A6B3F3A441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4266</c:v>
                </c:pt>
                <c:pt idx="3">
                  <c:v>3908</c:v>
                </c:pt>
                <c:pt idx="6">
                  <c:v>3579</c:v>
                </c:pt>
                <c:pt idx="9">
                  <c:v>3314</c:v>
                </c:pt>
                <c:pt idx="12">
                  <c:v>2983</c:v>
                </c:pt>
              </c:numCache>
            </c:numRef>
          </c:val>
          <c:extLst>
            <c:ext xmlns:c16="http://schemas.microsoft.com/office/drawing/2014/chart" uri="{C3380CC4-5D6E-409C-BE32-E72D297353CC}">
              <c16:uniqueId val="{00000008-25CD-46CE-AA03-A6B3F3A441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CD-46CE-AA03-A6B3F3A441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8889</c:v>
                </c:pt>
                <c:pt idx="3">
                  <c:v>8758</c:v>
                </c:pt>
                <c:pt idx="6">
                  <c:v>8592</c:v>
                </c:pt>
                <c:pt idx="9">
                  <c:v>8545</c:v>
                </c:pt>
                <c:pt idx="12">
                  <c:v>8289</c:v>
                </c:pt>
              </c:numCache>
            </c:numRef>
          </c:val>
          <c:extLst>
            <c:ext xmlns:c16="http://schemas.microsoft.com/office/drawing/2014/chart" uri="{C3380CC4-5D6E-409C-BE32-E72D297353CC}">
              <c16:uniqueId val="{0000000A-25CD-46CE-AA03-A6B3F3A441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844</c:v>
                </c:pt>
                <c:pt idx="2">
                  <c:v>#N/A</c:v>
                </c:pt>
                <c:pt idx="3">
                  <c:v>#N/A</c:v>
                </c:pt>
                <c:pt idx="4">
                  <c:v>432</c:v>
                </c:pt>
                <c:pt idx="5">
                  <c:v>#N/A</c:v>
                </c:pt>
                <c:pt idx="6">
                  <c:v>#N/A</c:v>
                </c:pt>
                <c:pt idx="7">
                  <c:v>247</c:v>
                </c:pt>
                <c:pt idx="8">
                  <c:v>#N/A</c:v>
                </c:pt>
                <c:pt idx="9">
                  <c:v>#N/A</c:v>
                </c:pt>
                <c:pt idx="10">
                  <c:v>397</c:v>
                </c:pt>
                <c:pt idx="11">
                  <c:v>#N/A</c:v>
                </c:pt>
                <c:pt idx="12">
                  <c:v>#N/A</c:v>
                </c:pt>
                <c:pt idx="13">
                  <c:v>0</c:v>
                </c:pt>
                <c:pt idx="14">
                  <c:v>#N/A</c:v>
                </c:pt>
              </c:numCache>
            </c:numRef>
          </c:val>
          <c:smooth val="0"/>
          <c:extLst>
            <c:ext xmlns:c16="http://schemas.microsoft.com/office/drawing/2014/chart" uri="{C3380CC4-5D6E-409C-BE32-E72D297353CC}">
              <c16:uniqueId val="{0000000B-25CD-46CE-AA03-A6B3F3A441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1145</c:v>
                </c:pt>
                <c:pt idx="1">
                  <c:v>1084</c:v>
                </c:pt>
                <c:pt idx="2">
                  <c:v>1300</c:v>
                </c:pt>
              </c:numCache>
            </c:numRef>
          </c:val>
          <c:extLst>
            <c:ext xmlns:c16="http://schemas.microsoft.com/office/drawing/2014/chart" uri="{C3380CC4-5D6E-409C-BE32-E72D297353CC}">
              <c16:uniqueId val="{00000000-8795-4763-AE4A-F8D9086E52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8795-4763-AE4A-F8D9086E52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651</c:v>
                </c:pt>
                <c:pt idx="1">
                  <c:v>676</c:v>
                </c:pt>
                <c:pt idx="2">
                  <c:v>661</c:v>
                </c:pt>
              </c:numCache>
            </c:numRef>
          </c:val>
          <c:extLst>
            <c:ext xmlns:c16="http://schemas.microsoft.com/office/drawing/2014/chart" uri="{C3380CC4-5D6E-409C-BE32-E72D297353CC}">
              <c16:uniqueId val="{00000002-8795-4763-AE4A-F8D9086E52C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{E07280B1-588C-497B-90DF-41BE244B084B}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F5A-4FA6-8CCD-626027D61F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{7C2C5B1B-6355-4457-BC9D-B4E810740A8F}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5A-4FA6-8CCD-626027D61F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{C21582B9-102E-4CC0-85FE-FA7623887130}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5A-4FA6-8CCD-626027D61F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{9B329D32-9221-439B-A3EB-F0637D71EA8D}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5A-4FA6-8CCD-626027D61F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{273C63F9-8C2B-40CF-B9BE-D4B808A6DF98}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5A-4FA6-8CCD-626027D61F8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{EDFD5EFD-434E-422C-8335-E19B0C79A225}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F5A-4FA6-8CCD-626027D61F8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{7F68A87E-CFB7-4544-89A5-E33281817A88}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F5A-4FA6-8CCD-626027D61F8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{C4F14208-F90F-44B3-9DD4-4567E40E45CB}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F5A-4FA6-8CCD-626027D61F8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{DC302CE7-3EE4-4F33-940F-96118B5E11EE}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F5A-4FA6-8CCD-626027D61F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8">
                  <c:v>66.400000000000006</c:v>
                </c:pt>
                <c:pt idx="16">
                  <c:v>67.7</c:v>
                </c:pt>
                <c:pt idx="24">
                  <c:v>69</c:v>
                </c:pt>
                <c:pt idx="32">
                  <c:v>70.3</c:v>
                </c:pt>
              </c:numCache>
            </c:numRef>
          </c:xVal>
          <c:yVal>
            <c:numRef>
              <c:f>公会計指標分析・財政指標組合せ分析表!$BP$51:$DC$51</c:f>
              <c:numCache>
                <c:formatCode>#,##0.0;"▲ "#,##0.0</c:formatCode>
                <c:ptCount val="40"/>
                <c:pt idx="0">
                  <c:v>14.8</c:v>
                </c:pt>
                <c:pt idx="8">
                  <c:v>7.4</c:v>
                </c:pt>
                <c:pt idx="16">
                  <c:v>4.0999999999999996</c:v>
                </c:pt>
                <c:pt idx="24">
                  <c:v>6.5</c:v>
                </c:pt>
              </c:numCache>
            </c:numRef>
          </c:yVal>
          <c:smooth val="0"/>
          <c:extLst>
            <c:ext xmlns:c16="http://schemas.microsoft.com/office/drawing/2014/chart" uri="{C3380CC4-5D6E-409C-BE32-E72D297353CC}">
              <c16:uniqueId val="{00000009-FF5A-4FA6-8CCD-626027D61F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{3820FC67-3589-4BBE-948A-87506AADE073}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F5A-4FA6-8CCD-626027D61F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{4D4A5A66-89FC-4BE2-9585-01C4BFF01003}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5A-4FA6-8CCD-626027D61F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{2E108C44-908B-4F1E-9BBF-D7A6471B2E54}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5A-4FA6-8CCD-626027D61F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{4F750466-46A9-439B-9008-7FBC68CE1DCA}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5A-4FA6-8CCD-626027D61F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{E9C7D355-5362-43B7-9BF1-820FF7DEE5B6}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5A-4FA6-8CCD-626027D61F8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{FF3C4085-C7FD-4696-A833-0052BF9FF06D}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F5A-4FA6-8CCD-626027D61F85}"/>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{4B326365-3C41-425B-B021-4D32234DDBFB}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F5A-4FA6-8CCD-626027D61F8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{8BF758B9-1DD2-4026-BD12-ED2AF9A6A1C0}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F5A-4FA6-8CCD-626027D61F8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{839517E6-5F35-4A44-9373-C8D589242E30}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F5A-4FA6-8CCD-626027D61F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FF5A-4FA6-8CCD-626027D61F85}"/>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{9D95E1C8-3CA4-4AFC-9AA8-40BD4D5FEE66}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CBA-44FE-B075-F9D23A0DBD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{0395EA10-49AB-48EE-A3CE-5C3C6D5A88F9}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BA-44FE-B075-F9D23A0DBD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{2BADE009-2273-4A0E-B9B3-1E51CE56D8A7}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BA-44FE-B075-F9D23A0DBD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{4865AE4C-3450-4F4A-B925-CAAB5917C35A}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BA-44FE-B075-F9D23A0DBD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{FA3A1DF3-12C0-44C9-822D-5D7A51DAF97F}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BA-44FE-B075-F9D23A0DBD3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{FDC79511-BBA8-4CD0-9860-C4629C880C5A}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CBA-44FE-B075-F9D23A0DBD3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{B2FB22C9-5C4A-42D3-A393-DD830E79EED8}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CBA-44FE-B075-F9D23A0DBD3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{5BB673B2-25D3-49F3-8E9D-1560D7D53C4E}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CBA-44FE-B075-F9D23A0DBD3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{E9716D81-212E-4280-B8EC-14F52B104D92}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CBA-44FE-B075-F9D23A0DBD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6.5</c:v>
                </c:pt>
                <c:pt idx="16">
                  <c:v>6.5</c:v>
                </c:pt>
                <c:pt idx="24">
                  <c:v>6.3</c:v>
                </c:pt>
                <c:pt idx="32">
                  <c:v>6</c:v>
                </c:pt>
              </c:numCache>
            </c:numRef>
          </c:xVal>
          <c:yVal>
            <c:numRef>
              <c:f>公会計指標分析・財政指標組合せ分析表!$BP$73:$DC$73</c:f>
              <c:numCache>
                <c:formatCode>#,##0.0;"▲ "#,##0.0</c:formatCode>
                <c:ptCount val="40"/>
                <c:pt idx="0">
                  <c:v>14.8</c:v>
                </c:pt>
                <c:pt idx="8">
                  <c:v>7.4</c:v>
                </c:pt>
                <c:pt idx="16">
                  <c:v>4.0999999999999996</c:v>
                </c:pt>
                <c:pt idx="24">
                  <c:v>6.5</c:v>
                </c:pt>
              </c:numCache>
            </c:numRef>
          </c:yVal>
          <c:smooth val="0"/>
          <c:extLst>
            <c:ext xmlns:c16="http://schemas.microsoft.com/office/drawing/2014/chart" uri="{C3380CC4-5D6E-409C-BE32-E72D297353CC}">
              <c16:uniqueId val="{00000009-7CBA-44FE-B075-F9D23A0DBD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{6FB5CB12-FE4C-4C35-A1F7-425F7D4DEDD3}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CBA-44FE-B075-F9D23A0DBD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{8704B0D5-56F5-41AB-B105-71C4E31ABC8A}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BA-44FE-B075-F9D23A0DBD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{A7FCE12B-3EB7-4201-9BD8-86E586C6BB78}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BA-44FE-B075-F9D23A0DBD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{03F95C1D-0955-4850-A582-072E0C73F67B}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BA-44FE-B075-F9D23A0DBD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{F58FC393-7CE9-44B8-AE4D-7E4225148649}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BA-44FE-B075-F9D23A0DBD3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{041B3CF7-AC66-4B11-A8F2-321520B4226B}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CBA-44FE-B075-F9D23A0DBD3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{3CCCBA02-464D-465B-AC61-87E881C455A4}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CBA-44FE-B075-F9D23A0DBD3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{810BA460-601F-4EFE-A50C-0F80A9A2BDA8}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CBA-44FE-B075-F9D23A0DBD3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{A3EE53FD-4A99-45DB-BAED-A5A1F74CFBF0}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CBA-44FE-B075-F9D23A0DBD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7CBA-44FE-B075-F9D23A0DBD3F}"/>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CEFE9CC-4C3C-47B9-ABDF-F8A96909961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9E94B02-8AFB-4757-B3E7-D6702712282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と令和３年度を比較すると、元利償還金は７５百万円の増加となっている。これは、過年度借入した臨時財政対策債の償還が開始したことが主な要因となっている。今後も臨時財政対策債の償還開始に伴い元利償還金は増加していくことを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一方、公営企業債の元利償還金に対する繰入金は平成２９年度と比較して１３１百万円減少しており、下水道事業における償還が進んだことが要因である。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今後も実質公債費比率を鑑みながら、適切な起債計画により事業の執行に努めていく。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過去５年間においてはじめてマイナスの値となった。要因としては、下水道事業会計における地方債の償還が進んでいることから、公営企業債等繰入額は減少傾向にあることや、一般会計における借入の抑制による将来負担額の減少と、決算剰余金の増に伴う充当可能基金の増による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今後も現在と将来の負担のバランスを鑑みながら、中期的な視点で適切な財政運営を図っていく。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埼玉県宮代町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基金全体では前年と比較して２００百万円の増となっている。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財政調整基金は、前年度決算剰余金の増に伴う積立金による増加があった。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その他目的基金においては、公共施設整備基金が前年度普通財産売払収入の積み立てによる増加があったものの、宮代まちづくり基金等の減により全体では減少した。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今後は歳入の減、社会保障関連経費の増により基金の増は見込めず、残高も減少していくことが予想される。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一方で公共施設の老朽化に伴い、特定目的基金の積立を計画的に行う必要がある。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現状維持の行政運営では今後の財政運営が厳しくなることから、現状について見直しを行い、健全な財政運営を目指していく。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公共施設整備基金：公共施設、公共施設に準ずる施設の用地取得、整備及び大規模改修に充てるための基金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宮代まちづくり基金：ふるさと納税制度を活用した寄付者が希望する使途に充てるための基金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公設宮代福祉医療センター施設整備基金：公設宮代福祉医療センターの施設修繕及び備品等の整備資金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森林環境譲与税積立基金：庁舎内装木質化に充てるための森林環境譲与税を積み立てる基金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公共施設整備基金：前年度普通財産売払収入の積み立てによる増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宮代まちづくり基金：原資となる、ふるさと納税の減に伴う減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公設宮代福祉医療センター施設整備基金：医療機器整備のため取り崩しを行ったことによる減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森林環境譲与税積立基金：森林環境譲与税積立による増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公共施設整備基金：今後は公共施設用地の借地買戻などに充てることを予定している。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宮代まちづくり基金：今後も積立を実施した基金は翌年度事業へ充当を行う。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公設宮代福祉医療センター施設整備基金：施設の利益に応じて積立を予定しており、積み立てた基金は医療機器のリース費用に充当を予定している。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森林環境譲与税積立基金：庁舎内装木質化に充てることを予定している。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事業執行に伴う取り崩しはあったものの、前年度決算剰余金の増に伴う積立金による増加が大きく、基金全体では前年度から増加した。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今後も社会保障経費の増により取崩は避けられない見通しであるため、当初予算編成時における取崩上限額を定め、残高の維持に努める。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基金利子の積立のみのため、大きな増減なし。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今後、高利率の償還が終了していくため、減債基金を活用した返済予定はない。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00374D3-8F27-4E84-974C-36CE43B41F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99A1FB4-BCAB-4475-9229-9CC1103E3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82B83DBD-12FE-4BF6-A7EE-EA0062F5718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B5E078F9-E3AC-4AFD-9605-7F718C955F6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BECE2C75-F77B-4953-B118-83B80181BB0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951017C5-D278-416A-9213-E9755EBA7F3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BF762846-80F7-47BD-9557-E7C9DCA4133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9F1059B5-CF93-4E90-97AC-5F4B80319EC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AAC88FB5-5708-42A7-A0AC-968239097D6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8CD84471-0FD5-420A-9C87-6F34E6A8924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A679EBD7-3CC1-42D2-8590-26DF67C16CD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A24D8E1-13C8-42EC-A872-06278B0932D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AE4060A3-4AED-490F-A0C9-48FD246D74F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25095BE3-421C-4342-A7B0-B28B399E562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33,664
33,217
15.95
12,766,038
11,562,351
1,020,490
7,473,220
7,770,417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803D6295-6F94-46A9-AB2C-C8036350CE1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DC86C70A-6220-43F3-9469-B43D872D1FD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8E79A06A-5679-4242-B270-936DF6375FE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B8CE94CE-AC6A-42AA-BCBC-C1CC6822274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5168792C-E525-4F4E-962E-7ED897F72F2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C1B5490F-AF4D-4DBE-9EBF-AA458AC3A7F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A7E7294E-41EC-4BD6-B0FD-9BCF5157FF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6A4F1E45-48E6-4130-BE9D-2F6FA79A23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7603B933-CAC0-4597-8379-656D2DE0D7E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68F7D83-79E9-48F7-92FA-118EBC9C829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FCEB71D5-B137-4AE5-9FA8-7A2F48F977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53A1BEB5-F40C-4B6F-BF93-88C0CE9A994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4E8E2C4A-B12F-4BF8-B70E-C55757AD2E9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D6F373FB-483B-47AF-9250-D00F49FCF0E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C57D1990-38CD-4F3D-95EA-7242BF4EA31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292C380A-4441-487E-A385-3244E13262B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8A9C1C3-8487-40C6-A353-B45FBB91CED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7E690586-F9DB-4328-B7EB-0F9C8280471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3ACD938C-236B-4FEA-AE79-2FFF8FCC497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5B3C258B-EB36-4CF8-BEE6-AE8B72C8623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240FF5A4-15B1-48B7-9BD5-13BFDE8DD5A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8C2C6E49-7DAF-442A-8C1B-A0ABE8AFC6C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BD28DAF0-B60D-4ACC-9928-5AD04EF6FCA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868D283B-BA4B-472D-8710-59915360A02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A8D8538C-FF65-48F1-9127-6E494106A28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D9596761-EBE0-4673-BC54-D5AC00684FA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39E3BEF-971F-4C5A-BADD-06BB69DAFC7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ABA7B204-CABB-4D48-825F-57EF3844C2E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FBA9E945-2280-4A32-BCA2-A1C29DE70B8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60D24116-0CDC-405A-8920-0C076523528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4453299D-EC10-4441-91F2-B2C0018F55B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65D72F2B-CC5C-45B4-B9FE-704841BA218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669D5F73-C6FD-4A9D-9A6F-224FB77A21A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5581451B-4720-4B82-B380-DD8EAD11505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8CA04E72-1BA3-46EE-BF3B-B1A3DC6BCC8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は、令和３年度において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％増加している。また、類似団体と比較しても高い水準で推移している。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が高い水準にあることは、公共施設の老朽化が進んでいることを示している。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令和４年３月に第２期公共施設マネジメント計画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、令和５年３月に個別施設計画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を策定し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今後は各計画に基づき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再編を検討していく。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5BE97242-3661-448D-B21A-81057DA27D1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126BDD06-DC5E-4572-8F74-1B827A63045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603AB5BC-EFAC-4302-AFDF-0D51B0CF363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25651638-B5B9-4207-B17F-683D0D53F5B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ADA82E54-2370-4897-AECF-6AF839C0737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F176ACBD-32C5-40DF-9659-2B1FF81726B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CCEDB541-1079-4225-85D4-EAD66EB52CD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9329111B-6123-4B0D-BF52-DE74D5D4E52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E6B4CB99-91F3-4DD2-9E66-A18600DDD4E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CE5D0293-8F79-491C-9686-FCF857B3FD9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E3AB623D-BC57-4644-975D-C32505C368A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B38AC936-8B8D-44BB-9155-44B9C406625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6C77DD61-5A8D-4296-9FD7-B14DAA7FAC4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DE777DDD-CD4E-42E7-B8B3-A9B7781B7EB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CD5EC22D-7D52-4E0D-B35C-3DB3FAC28ED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CD971FD3-1536-4363-A4BD-D9C306D297A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40608477-D58E-4657-8FED-ECCD63826DB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1356AFF1-6364-4372-BD87-8C65C73C9C6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9" name="直線コネクタ 68">
          <a:extLst>
            <a:ext uri="{FF2B5EF4-FFF2-40B4-BE49-F238E27FC236}">
              <a16:creationId xmlns:a16="http://schemas.microsoft.com/office/drawing/2014/main" id="{42211E5F-34C2-40AE-A19F-FE336D1F170C}"/>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0" name="有形固定資産減価償却率最小値テキスト">
          <a:extLst>
            <a:ext uri="{FF2B5EF4-FFF2-40B4-BE49-F238E27FC236}">
              <a16:creationId xmlns:a16="http://schemas.microsoft.com/office/drawing/2014/main" id="{CB7E241C-5D71-4954-ABAB-BE64F986CB7B}"/>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1" name="直線コネクタ 70">
          <a:extLst>
            <a:ext uri="{FF2B5EF4-FFF2-40B4-BE49-F238E27FC236}">
              <a16:creationId xmlns:a16="http://schemas.microsoft.com/office/drawing/2014/main" id="{9107F670-7C9A-40F2-A76D-01F98B334E56}"/>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2" name="有形固定資産減価償却率最大値テキスト">
          <a:extLst>
            <a:ext uri="{FF2B5EF4-FFF2-40B4-BE49-F238E27FC236}">
              <a16:creationId xmlns:a16="http://schemas.microsoft.com/office/drawing/2014/main" id="{04A4CDE7-40A7-4296-9671-87884CBF9399}"/>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3" name="直線コネクタ 72">
          <a:extLst>
            <a:ext uri="{FF2B5EF4-FFF2-40B4-BE49-F238E27FC236}">
              <a16:creationId xmlns:a16="http://schemas.microsoft.com/office/drawing/2014/main" id="{A297CE5F-937C-4416-99EE-3F1970C17C57}"/>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4" name="有形固定資産減価償却率平均値テキスト">
          <a:extLst>
            <a:ext uri="{FF2B5EF4-FFF2-40B4-BE49-F238E27FC236}">
              <a16:creationId xmlns:a16="http://schemas.microsoft.com/office/drawing/2014/main" id="{67CCE30C-DED3-4384-AD1E-A60EE4FE633A}"/>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5" name="フローチャート: 判断 74">
          <a:extLst>
            <a:ext uri="{FF2B5EF4-FFF2-40B4-BE49-F238E27FC236}">
              <a16:creationId xmlns:a16="http://schemas.microsoft.com/office/drawing/2014/main" id="{F8643448-C54F-4A5A-AD90-BDEECAB96ACE}"/>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6" name="フローチャート: 判断 75">
          <a:extLst>
            <a:ext uri="{FF2B5EF4-FFF2-40B4-BE49-F238E27FC236}">
              <a16:creationId xmlns:a16="http://schemas.microsoft.com/office/drawing/2014/main" id="{A9DFE4E2-75B7-4DF0-BFAA-4CA9A259146C}"/>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7" name="フローチャート: 判断 76">
          <a:extLst>
            <a:ext uri="{FF2B5EF4-FFF2-40B4-BE49-F238E27FC236}">
              <a16:creationId xmlns:a16="http://schemas.microsoft.com/office/drawing/2014/main" id="{57F718D1-8431-4E78-8E5C-67FA0B1D8D4E}"/>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8" name="フローチャート: 判断 77">
          <a:extLst>
            <a:ext uri="{FF2B5EF4-FFF2-40B4-BE49-F238E27FC236}">
              <a16:creationId xmlns:a16="http://schemas.microsoft.com/office/drawing/2014/main" id="{85A32349-A630-4252-9F17-75DE35858BA0}"/>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9" name="フローチャート: 判断 78">
          <a:extLst>
            <a:ext uri="{FF2B5EF4-FFF2-40B4-BE49-F238E27FC236}">
              <a16:creationId xmlns:a16="http://schemas.microsoft.com/office/drawing/2014/main" id="{F871C517-F002-40C2-A8A3-C69D1044AB4A}"/>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9CA1FF6-93B2-4647-9DC1-2CC6F1DF885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839C9E1-F9AC-4522-9539-8CC712F465B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7921C80-9620-4CB7-9E95-C121ACC64C7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3D7F4E2-0461-4770-AFF6-48B8F7D49E0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97E585F-B15A-4EBB-A786-83026C6C1F4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58692</xdr:rowOff>
    </xdr:from>
    <xdr:to>
      <xdr:col>23</xdr:col>
      <xdr:colOff>136525</xdr:colOff>
      <xdr:row>31</xdr:row>
      <xdr:rowOff>160292</xdr:rowOff>
    </xdr:to>
    <xdr:sp macro="" textlink="">
      <xdr:nvSpPr>
        <xdr:cNvPr id="85" name="楕円 84">
          <a:extLst>
            <a:ext uri="{FF2B5EF4-FFF2-40B4-BE49-F238E27FC236}">
              <a16:creationId xmlns:a16="http://schemas.microsoft.com/office/drawing/2014/main" id="{968CB360-9542-4226-AC5B-5A328360308E}"/>
            </a:ext>
          </a:extLst>
        </xdr:cNvPr>
        <xdr:cNvSpPr/>
      </xdr:nvSpPr>
      <xdr:spPr>
        <a:xfrm>
          <a:off x="47117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37119</xdr:rowOff>
    </xdr:from>
    <xdr:ext cx="405111" cy="259045"/>
    <xdr:sp macro="" textlink="">
      <xdr:nvSpPr>
        <xdr:cNvPr id="86" name="有形固定資産減価償却率該当値テキスト">
          <a:extLst>
            <a:ext uri="{FF2B5EF4-FFF2-40B4-BE49-F238E27FC236}">
              <a16:creationId xmlns:a16="http://schemas.microsoft.com/office/drawing/2014/main" id="{71C3E6BF-E74B-45EF-9888-2E534D69E0D6}"/>
            </a:ext>
          </a:extLst>
        </xdr:cNvPr>
        <xdr:cNvSpPr txBox="1"/>
      </xdr:nvSpPr>
      <xdr:spPr>
        <a:xfrm>
          <a:off x="4813300" y="612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18597</xdr:rowOff>
    </xdr:from>
    <xdr:to>
      <xdr:col>19</xdr:col>
      <xdr:colOff>187325</xdr:colOff>
      <xdr:row>31</xdr:row>
      <xdr:rowOff>120197</xdr:rowOff>
    </xdr:to>
    <xdr:sp macro="" textlink="">
      <xdr:nvSpPr>
        <xdr:cNvPr id="87" name="楕円 86">
          <a:extLst>
            <a:ext uri="{FF2B5EF4-FFF2-40B4-BE49-F238E27FC236}">
              <a16:creationId xmlns:a16="http://schemas.microsoft.com/office/drawing/2014/main" id="{4CB58516-D44E-40F7-BBC8-4D0CBCFA9CA8}"/>
            </a:ext>
          </a:extLst>
        </xdr:cNvPr>
        <xdr:cNvSpPr/>
      </xdr:nvSpPr>
      <xdr:spPr>
        <a:xfrm>
          <a:off x="4000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69397</xdr:rowOff>
    </xdr:from>
    <xdr:to>
      <xdr:col>23</xdr:col>
      <xdr:colOff>85725</xdr:colOff>
      <xdr:row>31</xdr:row>
      <xdr:rowOff>109492</xdr:rowOff>
    </xdr:to>
    <xdr:cxnSp macro="">
      <xdr:nvCxnSpPr>
        <xdr:cNvPr id="88" name="直線コネクタ 87">
          <a:extLst>
            <a:ext uri="{FF2B5EF4-FFF2-40B4-BE49-F238E27FC236}">
              <a16:creationId xmlns:a16="http://schemas.microsoft.com/office/drawing/2014/main" id="{017F3857-1370-46EA-92C5-19E2341E9BD7}"/>
            </a:ext>
          </a:extLst>
        </xdr:cNvPr>
        <xdr:cNvCxnSpPr/>
      </xdr:nvCxnSpPr>
      <xdr:spPr>
        <a:xfrm>
          <a:off x="4051300" y="6155872"/>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9" name="楕円 88">
          <a:extLst>
            <a:ext uri="{FF2B5EF4-FFF2-40B4-BE49-F238E27FC236}">
              <a16:creationId xmlns:a16="http://schemas.microsoft.com/office/drawing/2014/main" id="{1C32CED8-14F3-4912-9A25-3A0FD7DE9E80}"/>
            </a:ext>
          </a:extLst>
        </xdr:cNvPr>
        <xdr:cNvSpPr/>
      </xdr:nvSpPr>
      <xdr:spPr>
        <a:xfrm>
          <a:off x="3238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29301</xdr:rowOff>
    </xdr:from>
    <xdr:to>
      <xdr:col>19</xdr:col>
      <xdr:colOff>136525</xdr:colOff>
      <xdr:row>31</xdr:row>
      <xdr:rowOff>69397</xdr:rowOff>
    </xdr:to>
    <xdr:cxnSp macro="">
      <xdr:nvCxnSpPr>
        <xdr:cNvPr id="90" name="直線コネクタ 89">
          <a:extLst>
            <a:ext uri="{FF2B5EF4-FFF2-40B4-BE49-F238E27FC236}">
              <a16:creationId xmlns:a16="http://schemas.microsoft.com/office/drawing/2014/main" id="{8CA8B532-78EA-4A94-8872-FA758065F097}"/>
            </a:ext>
          </a:extLst>
        </xdr:cNvPr>
        <xdr:cNvCxnSpPr/>
      </xdr:nvCxnSpPr>
      <xdr:spPr>
        <a:xfrm>
          <a:off x="3289300" y="6115776"/>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109855</xdr:rowOff>
    </xdr:from>
    <xdr:to>
      <xdr:col>11</xdr:col>
      <xdr:colOff>187325</xdr:colOff>
      <xdr:row>31</xdr:row>
      <xdr:rowOff>40005</xdr:rowOff>
    </xdr:to>
    <xdr:sp macro="" textlink="">
      <xdr:nvSpPr>
        <xdr:cNvPr id="91" name="楕円 90">
          <a:extLst>
            <a:ext uri="{FF2B5EF4-FFF2-40B4-BE49-F238E27FC236}">
              <a16:creationId xmlns:a16="http://schemas.microsoft.com/office/drawing/2014/main" id="{885485B1-0390-4DE8-B1AE-8855490F26F8}"/>
            </a:ext>
          </a:extLst>
        </xdr:cNvPr>
        <xdr:cNvSpPr/>
      </xdr:nvSpPr>
      <xdr:spPr>
        <a:xfrm>
          <a:off x="2476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31</xdr:row>
      <xdr:rowOff>29301</xdr:rowOff>
    </xdr:to>
    <xdr:cxnSp macro="">
      <xdr:nvCxnSpPr>
        <xdr:cNvPr id="92" name="直線コネクタ 91">
          <a:extLst>
            <a:ext uri="{FF2B5EF4-FFF2-40B4-BE49-F238E27FC236}">
              <a16:creationId xmlns:a16="http://schemas.microsoft.com/office/drawing/2014/main" id="{E85F3404-2CD0-4144-ABA2-52E368BE2B99}"/>
            </a:ext>
          </a:extLst>
        </xdr:cNvPr>
        <xdr:cNvCxnSpPr/>
      </xdr:nvCxnSpPr>
      <xdr:spPr>
        <a:xfrm>
          <a:off x="2527300" y="607568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54338</xdr:rowOff>
    </xdr:from>
    <xdr:to>
      <xdr:col>7</xdr:col>
      <xdr:colOff>187325</xdr:colOff>
      <xdr:row>30</xdr:row>
      <xdr:rowOff>155938</xdr:rowOff>
    </xdr:to>
    <xdr:sp macro="" textlink="">
      <xdr:nvSpPr>
        <xdr:cNvPr id="93" name="楕円 92">
          <a:extLst>
            <a:ext uri="{FF2B5EF4-FFF2-40B4-BE49-F238E27FC236}">
              <a16:creationId xmlns:a16="http://schemas.microsoft.com/office/drawing/2014/main" id="{54AFDF9D-6FAB-4D7D-804A-3EF1FA7521FD}"/>
            </a:ext>
          </a:extLst>
        </xdr:cNvPr>
        <xdr:cNvSpPr/>
      </xdr:nvSpPr>
      <xdr:spPr>
        <a:xfrm>
          <a:off x="1714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105138</xdr:rowOff>
    </xdr:from>
    <xdr:to>
      <xdr:col>11</xdr:col>
      <xdr:colOff>136525</xdr:colOff>
      <xdr:row>30</xdr:row>
      <xdr:rowOff>160655</xdr:rowOff>
    </xdr:to>
    <xdr:cxnSp macro="">
      <xdr:nvCxnSpPr>
        <xdr:cNvPr id="94" name="直線コネクタ 93">
          <a:extLst>
            <a:ext uri="{FF2B5EF4-FFF2-40B4-BE49-F238E27FC236}">
              <a16:creationId xmlns:a16="http://schemas.microsoft.com/office/drawing/2014/main" id="{C4D1FBEA-000F-495B-BD67-DE816BA3300A}"/>
            </a:ext>
          </a:extLst>
        </xdr:cNvPr>
        <xdr:cNvCxnSpPr/>
      </xdr:nvCxnSpPr>
      <xdr:spPr>
        <a:xfrm>
          <a:off x="1765300" y="602016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5" name="n_1aveValue有形固定資産減価償却率">
          <a:extLst>
            <a:ext uri="{FF2B5EF4-FFF2-40B4-BE49-F238E27FC236}">
              <a16:creationId xmlns:a16="http://schemas.microsoft.com/office/drawing/2014/main" id="{845C6880-40CA-4865-9B99-1D03B774E6D3}"/>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6" name="n_2aveValue有形固定資産減価償却率">
          <a:extLst>
            <a:ext uri="{FF2B5EF4-FFF2-40B4-BE49-F238E27FC236}">
              <a16:creationId xmlns:a16="http://schemas.microsoft.com/office/drawing/2014/main" id="{4929A412-58B6-4825-9C58-6A30DB9DF58B}"/>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7" name="n_3aveValue有形固定資産減価償却率">
          <a:extLst>
            <a:ext uri="{FF2B5EF4-FFF2-40B4-BE49-F238E27FC236}">
              <a16:creationId xmlns:a16="http://schemas.microsoft.com/office/drawing/2014/main" id="{29CF5981-E343-4675-BA32-F55899D329D7}"/>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8" name="n_4aveValue有形固定資産減価償却率">
          <a:extLst>
            <a:ext uri="{FF2B5EF4-FFF2-40B4-BE49-F238E27FC236}">
              <a16:creationId xmlns:a16="http://schemas.microsoft.com/office/drawing/2014/main" id="{006C7471-6DDC-433E-8431-38A042AD1DFB}"/>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111324</xdr:rowOff>
    </xdr:from>
    <xdr:ext cx="405111" cy="259045"/>
    <xdr:sp macro="" textlink="">
      <xdr:nvSpPr>
        <xdr:cNvPr id="99" name="n_1mainValue有形固定資産減価償却率">
          <a:extLst>
            <a:ext uri="{FF2B5EF4-FFF2-40B4-BE49-F238E27FC236}">
              <a16:creationId xmlns:a16="http://schemas.microsoft.com/office/drawing/2014/main" id="{523DD191-B334-4693-AC6D-46B02DFE10ED}"/>
            </a:ext>
          </a:extLst>
        </xdr:cNvPr>
        <xdr:cNvSpPr txBox="1"/>
      </xdr:nvSpPr>
      <xdr:spPr>
        <a:xfrm>
          <a:off x="3836044" y="619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0" name="n_2mainValue有形固定資産減価償却率">
          <a:extLst>
            <a:ext uri="{FF2B5EF4-FFF2-40B4-BE49-F238E27FC236}">
              <a16:creationId xmlns:a16="http://schemas.microsoft.com/office/drawing/2014/main" id="{7CFA08E8-D94C-4E15-965E-DA6C4EDD7F01}"/>
            </a:ext>
          </a:extLst>
        </xdr:cNvPr>
        <xdr:cNvSpPr txBox="1"/>
      </xdr:nvSpPr>
      <xdr:spPr>
        <a:xfrm>
          <a:off x="3086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31132</xdr:rowOff>
    </xdr:from>
    <xdr:ext cx="405111" cy="259045"/>
    <xdr:sp macro="" textlink="">
      <xdr:nvSpPr>
        <xdr:cNvPr id="101" name="n_3mainValue有形固定資産減価償却率">
          <a:extLst>
            <a:ext uri="{FF2B5EF4-FFF2-40B4-BE49-F238E27FC236}">
              <a16:creationId xmlns:a16="http://schemas.microsoft.com/office/drawing/2014/main" id="{282F89A1-DDEA-481B-BCE6-ADC57346A904}"/>
            </a:ext>
          </a:extLst>
        </xdr:cNvPr>
        <xdr:cNvSpPr txBox="1"/>
      </xdr:nvSpPr>
      <xdr:spPr>
        <a:xfrm>
          <a:off x="2324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147065</xdr:rowOff>
    </xdr:from>
    <xdr:ext cx="405111" cy="259045"/>
    <xdr:sp macro="" textlink="">
      <xdr:nvSpPr>
        <xdr:cNvPr id="102" name="n_4mainValue有形固定資産減価償却率">
          <a:extLst>
            <a:ext uri="{FF2B5EF4-FFF2-40B4-BE49-F238E27FC236}">
              <a16:creationId xmlns:a16="http://schemas.microsoft.com/office/drawing/2014/main" id="{AA92E87D-E498-4C13-8627-E9195B6E8CEB}"/>
            </a:ext>
          </a:extLst>
        </xdr:cNvPr>
        <xdr:cNvSpPr txBox="1"/>
      </xdr:nvSpPr>
      <xdr:spPr>
        <a:xfrm>
          <a:off x="1562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68534BF7-6F85-434A-8999-1904536920C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4770F4ED-A12E-4EEA-8B59-CAF70B8CA0F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DDA8CD51-90E8-4105-800E-2B59064B5AE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38A1F74F-67D8-4BEE-A3BD-B4BC8D613A4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3D2E079-F373-4D94-BA4B-FAC6954C2FC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EDE4B5B0-DC2B-431F-848E-F81CC302FAC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BD7A62B1-2FA4-4449-93F6-F76567336EA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6A6AD07D-55DF-4E1A-A72B-C57FBFF039A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C6D26940-CEB4-4773-8116-39A0EF6C6EB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6370DF40-A599-48EE-B8B0-F8470FD70A8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AB59B3FA-9A1A-48B6-B403-CA4CA0CB5CE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95F6374B-F25C-46CD-A048-312AB11C603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B69BEA14-2B12-47F5-BE09-8B31159415C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年度における債務償還比率は、類似団体内平均値をを下回っており、近年の数値も減少傾向にある。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こういった結果の要因としては、交付税措置のある地方債のみを原則として借入することにより借入額を抑制し、同時に地方債の償還が進んだことによるものである。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公共施設の老朽化が課題となっており、今後はその再編を実施していく必要があることから、建設事業の財源確保のため地方債を活用することが想定され、債務償還比率も減少傾向から増加に転じることが想定され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707B6771-D3D4-4782-BB07-7A07B746914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4EF6F37F-B6BF-4A2F-99A7-91D4648ADB7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90510C52-59D3-4D92-8239-BEEDCD5564E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2694EC30-2CB0-4662-B4A7-79314A06902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C7278E1B-C9D2-4BF0-9C4A-BC638251951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B54DFFCB-3FA2-432D-ABE4-1A746D773D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C42C7969-EEBE-4BB1-B5B3-F12A7CFCA88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8EA29C10-BE64-4C81-9A5B-1BE6422794C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5B329D90-A057-4AA5-8771-6A85A68100A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B5803CC1-A2A2-4CBE-97AB-E271B3345CA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6E8D82C7-FC20-4CA8-BBFD-697C536B8AB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291C964C-270D-45F9-8EDF-8FAAAEB8330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E158DBB1-5C34-4383-A616-FCA289B23A0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76A2E8CA-C6D0-4FFC-B3EC-E32C0773F18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23C33252-ACBE-45F9-B648-EA0B6064EEA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1" name="直線コネクタ 130">
          <a:extLst>
            <a:ext uri="{FF2B5EF4-FFF2-40B4-BE49-F238E27FC236}">
              <a16:creationId xmlns:a16="http://schemas.microsoft.com/office/drawing/2014/main" id="{00480985-2555-4B84-A94E-BC67B47B740B}"/>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2" name="債務償還比率最小値テキスト">
          <a:extLst>
            <a:ext uri="{FF2B5EF4-FFF2-40B4-BE49-F238E27FC236}">
              <a16:creationId xmlns:a16="http://schemas.microsoft.com/office/drawing/2014/main" id="{7519B47C-E4D7-4583-B22B-DB0C4D3D223A}"/>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3" name="直線コネクタ 132">
          <a:extLst>
            <a:ext uri="{FF2B5EF4-FFF2-40B4-BE49-F238E27FC236}">
              <a16:creationId xmlns:a16="http://schemas.microsoft.com/office/drawing/2014/main" id="{1CD7BEE4-9DF4-495D-B8E8-0A94F123CBBB}"/>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F531B44-5520-469D-8A9F-3077AD97F2F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BA185B1D-92BD-4B04-8B5B-017B88FDE1B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36" name="債務償還比率平均値テキスト">
          <a:extLst>
            <a:ext uri="{FF2B5EF4-FFF2-40B4-BE49-F238E27FC236}">
              <a16:creationId xmlns:a16="http://schemas.microsoft.com/office/drawing/2014/main" id="{A226DC01-6BE4-4369-B758-965C3AD054DA}"/>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7" name="フローチャート: 判断 136">
          <a:extLst>
            <a:ext uri="{FF2B5EF4-FFF2-40B4-BE49-F238E27FC236}">
              <a16:creationId xmlns:a16="http://schemas.microsoft.com/office/drawing/2014/main" id="{2461DC9D-6A94-43FC-93BC-CAE529B947DC}"/>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8" name="フローチャート: 判断 137">
          <a:extLst>
            <a:ext uri="{FF2B5EF4-FFF2-40B4-BE49-F238E27FC236}">
              <a16:creationId xmlns:a16="http://schemas.microsoft.com/office/drawing/2014/main" id="{C392814E-6EF3-4A2C-B6D6-D1F9378B677D}"/>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9" name="フローチャート: 判断 138">
          <a:extLst>
            <a:ext uri="{FF2B5EF4-FFF2-40B4-BE49-F238E27FC236}">
              <a16:creationId xmlns:a16="http://schemas.microsoft.com/office/drawing/2014/main" id="{A37A15F8-618E-4E48-9D48-3F71BA753042}"/>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0" name="フローチャート: 判断 139">
          <a:extLst>
            <a:ext uri="{FF2B5EF4-FFF2-40B4-BE49-F238E27FC236}">
              <a16:creationId xmlns:a16="http://schemas.microsoft.com/office/drawing/2014/main" id="{C7F921E0-D161-4692-91BA-29B40E86EA64}"/>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1" name="フローチャート: 判断 140">
          <a:extLst>
            <a:ext uri="{FF2B5EF4-FFF2-40B4-BE49-F238E27FC236}">
              <a16:creationId xmlns:a16="http://schemas.microsoft.com/office/drawing/2014/main" id="{CB2331A5-B767-423E-9341-3204AC974878}"/>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5860806-FBD3-443A-968F-B5042604B4A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4113E24-C2A5-4751-BF7E-82D9DB40E11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D5779F3-53D5-4C78-AB54-DD264D91BBC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5C32A432-E4A3-40D0-B9B5-9E45E9576FF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7E8320-C7DA-4E67-BFBB-60047434574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116311</xdr:rowOff>
    </xdr:from>
    <xdr:to>
      <xdr:col>76</xdr:col>
      <xdr:colOff>73025</xdr:colOff>
      <xdr:row>29</xdr:row>
      <xdr:rowOff>46461</xdr:rowOff>
    </xdr:to>
    <xdr:sp macro="" textlink="">
      <xdr:nvSpPr>
        <xdr:cNvPr id="147" name="楕円 146">
          <a:extLst>
            <a:ext uri="{FF2B5EF4-FFF2-40B4-BE49-F238E27FC236}">
              <a16:creationId xmlns:a16="http://schemas.microsoft.com/office/drawing/2014/main" id="{888818B6-0677-40CE-920B-48DAEFFB6C4A}"/>
            </a:ext>
          </a:extLst>
        </xdr:cNvPr>
        <xdr:cNvSpPr/>
      </xdr:nvSpPr>
      <xdr:spPr>
        <a:xfrm>
          <a:off x="14744700" y="56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139188</xdr:rowOff>
    </xdr:from>
    <xdr:ext cx="469744" cy="259045"/>
    <xdr:sp macro="" textlink="">
      <xdr:nvSpPr>
        <xdr:cNvPr id="148" name="債務償還比率該当値テキスト">
          <a:extLst>
            <a:ext uri="{FF2B5EF4-FFF2-40B4-BE49-F238E27FC236}">
              <a16:creationId xmlns:a16="http://schemas.microsoft.com/office/drawing/2014/main" id="{9C2E5D2E-DB4C-465D-AAE6-C1C99A5A2FFC}"/>
            </a:ext>
          </a:extLst>
        </xdr:cNvPr>
        <xdr:cNvSpPr txBox="1"/>
      </xdr:nvSpPr>
      <xdr:spPr>
        <a:xfrm>
          <a:off x="14846300" y="553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113023</xdr:rowOff>
    </xdr:from>
    <xdr:to>
      <xdr:col>72</xdr:col>
      <xdr:colOff>123825</xdr:colOff>
      <xdr:row>30</xdr:row>
      <xdr:rowOff>43173</xdr:rowOff>
    </xdr:to>
    <xdr:sp macro="" textlink="">
      <xdr:nvSpPr>
        <xdr:cNvPr id="149" name="楕円 148">
          <a:extLst>
            <a:ext uri="{FF2B5EF4-FFF2-40B4-BE49-F238E27FC236}">
              <a16:creationId xmlns:a16="http://schemas.microsoft.com/office/drawing/2014/main" id="{C45AAD7F-A34C-4DCD-8332-28032D5F6090}"/>
            </a:ext>
          </a:extLst>
        </xdr:cNvPr>
        <xdr:cNvSpPr/>
      </xdr:nvSpPr>
      <xdr:spPr>
        <a:xfrm>
          <a:off x="14033500" y="585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167111</xdr:rowOff>
    </xdr:from>
    <xdr:to>
      <xdr:col>76</xdr:col>
      <xdr:colOff>22225</xdr:colOff>
      <xdr:row>29</xdr:row>
      <xdr:rowOff>163823</xdr:rowOff>
    </xdr:to>
    <xdr:cxnSp macro="">
      <xdr:nvCxnSpPr>
        <xdr:cNvPr id="150" name="直線コネクタ 149">
          <a:extLst>
            <a:ext uri="{FF2B5EF4-FFF2-40B4-BE49-F238E27FC236}">
              <a16:creationId xmlns:a16="http://schemas.microsoft.com/office/drawing/2014/main" id="{24EBB14B-95E9-4411-9A10-035C34B1B7F7}"/>
            </a:ext>
          </a:extLst>
        </xdr:cNvPr>
        <xdr:cNvCxnSpPr/>
      </xdr:nvCxnSpPr>
      <xdr:spPr>
        <a:xfrm flipV="1">
          <a:off x="14084300" y="5739236"/>
          <a:ext cx="711200" cy="16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4784</xdr:rowOff>
    </xdr:from>
    <xdr:to>
      <xdr:col>68</xdr:col>
      <xdr:colOff>123825</xdr:colOff>
      <xdr:row>30</xdr:row>
      <xdr:rowOff>106384</xdr:rowOff>
    </xdr:to>
    <xdr:sp macro="" textlink="">
      <xdr:nvSpPr>
        <xdr:cNvPr id="151" name="楕円 150">
          <a:extLst>
            <a:ext uri="{FF2B5EF4-FFF2-40B4-BE49-F238E27FC236}">
              <a16:creationId xmlns:a16="http://schemas.microsoft.com/office/drawing/2014/main" id="{C7492412-3D31-40D1-9174-3A61F18D7D94}"/>
            </a:ext>
          </a:extLst>
        </xdr:cNvPr>
        <xdr:cNvSpPr/>
      </xdr:nvSpPr>
      <xdr:spPr>
        <a:xfrm>
          <a:off x="13271500" y="59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163823</xdr:rowOff>
    </xdr:from>
    <xdr:to>
      <xdr:col>72</xdr:col>
      <xdr:colOff>73025</xdr:colOff>
      <xdr:row>30</xdr:row>
      <xdr:rowOff>55584</xdr:rowOff>
    </xdr:to>
    <xdr:cxnSp macro="">
      <xdr:nvCxnSpPr>
        <xdr:cNvPr id="152" name="直線コネクタ 151">
          <a:extLst>
            <a:ext uri="{FF2B5EF4-FFF2-40B4-BE49-F238E27FC236}">
              <a16:creationId xmlns:a16="http://schemas.microsoft.com/office/drawing/2014/main" id="{691C0028-88AB-446E-BF9B-00992EC285E5}"/>
            </a:ext>
          </a:extLst>
        </xdr:cNvPr>
        <xdr:cNvCxnSpPr/>
      </xdr:nvCxnSpPr>
      <xdr:spPr>
        <a:xfrm flipV="1">
          <a:off x="13322300" y="5907398"/>
          <a:ext cx="762000" cy="6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26853</xdr:rowOff>
    </xdr:from>
    <xdr:to>
      <xdr:col>64</xdr:col>
      <xdr:colOff>123825</xdr:colOff>
      <xdr:row>30</xdr:row>
      <xdr:rowOff>128453</xdr:rowOff>
    </xdr:to>
    <xdr:sp macro="" textlink="">
      <xdr:nvSpPr>
        <xdr:cNvPr id="153" name="楕円 152">
          <a:extLst>
            <a:ext uri="{FF2B5EF4-FFF2-40B4-BE49-F238E27FC236}">
              <a16:creationId xmlns:a16="http://schemas.microsoft.com/office/drawing/2014/main" id="{72A614BB-D468-4C18-A255-9EBBBC8A3487}"/>
            </a:ext>
          </a:extLst>
        </xdr:cNvPr>
        <xdr:cNvSpPr/>
      </xdr:nvSpPr>
      <xdr:spPr>
        <a:xfrm>
          <a:off x="12509500" y="59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55584</xdr:rowOff>
    </xdr:from>
    <xdr:to>
      <xdr:col>68</xdr:col>
      <xdr:colOff>73025</xdr:colOff>
      <xdr:row>30</xdr:row>
      <xdr:rowOff>77653</xdr:rowOff>
    </xdr:to>
    <xdr:cxnSp macro="">
      <xdr:nvCxnSpPr>
        <xdr:cNvPr id="154" name="直線コネクタ 153">
          <a:extLst>
            <a:ext uri="{FF2B5EF4-FFF2-40B4-BE49-F238E27FC236}">
              <a16:creationId xmlns:a16="http://schemas.microsoft.com/office/drawing/2014/main" id="{AF8DFF75-4AF6-49AE-BCBE-0016DDCA3E87}"/>
            </a:ext>
          </a:extLst>
        </xdr:cNvPr>
        <xdr:cNvCxnSpPr/>
      </xdr:nvCxnSpPr>
      <xdr:spPr>
        <a:xfrm flipV="1">
          <a:off x="12560300" y="5970609"/>
          <a:ext cx="762000" cy="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80949</xdr:rowOff>
    </xdr:from>
    <xdr:to>
      <xdr:col>60</xdr:col>
      <xdr:colOff>123825</xdr:colOff>
      <xdr:row>31</xdr:row>
      <xdr:rowOff>11099</xdr:rowOff>
    </xdr:to>
    <xdr:sp macro="" textlink="">
      <xdr:nvSpPr>
        <xdr:cNvPr id="155" name="楕円 154">
          <a:extLst>
            <a:ext uri="{FF2B5EF4-FFF2-40B4-BE49-F238E27FC236}">
              <a16:creationId xmlns:a16="http://schemas.microsoft.com/office/drawing/2014/main" id="{B5B9C14C-74EF-49C1-B1C1-17C34286CED7}"/>
            </a:ext>
          </a:extLst>
        </xdr:cNvPr>
        <xdr:cNvSpPr/>
      </xdr:nvSpPr>
      <xdr:spPr>
        <a:xfrm>
          <a:off x="11747500" y="59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77653</xdr:rowOff>
    </xdr:from>
    <xdr:to>
      <xdr:col>64</xdr:col>
      <xdr:colOff>73025</xdr:colOff>
      <xdr:row>30</xdr:row>
      <xdr:rowOff>131749</xdr:rowOff>
    </xdr:to>
    <xdr:cxnSp macro="">
      <xdr:nvCxnSpPr>
        <xdr:cNvPr id="156" name="直線コネクタ 155">
          <a:extLst>
            <a:ext uri="{FF2B5EF4-FFF2-40B4-BE49-F238E27FC236}">
              <a16:creationId xmlns:a16="http://schemas.microsoft.com/office/drawing/2014/main" id="{5F01BED9-9C9F-4E37-964A-B528168AC16A}"/>
            </a:ext>
          </a:extLst>
        </xdr:cNvPr>
        <xdr:cNvCxnSpPr/>
      </xdr:nvCxnSpPr>
      <xdr:spPr>
        <a:xfrm flipV="1">
          <a:off x="11798300" y="5992678"/>
          <a:ext cx="762000" cy="5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57" name="n_1aveValue債務償還比率">
          <a:extLst>
            <a:ext uri="{FF2B5EF4-FFF2-40B4-BE49-F238E27FC236}">
              <a16:creationId xmlns:a16="http://schemas.microsoft.com/office/drawing/2014/main" id="{7DBAFA0C-6441-4542-88DF-83E7D949BA9D}"/>
            </a:ext>
          </a:extLst>
        </xdr:cNvPr>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58" name="n_2aveValue債務償還比率">
          <a:extLst>
            <a:ext uri="{FF2B5EF4-FFF2-40B4-BE49-F238E27FC236}">
              <a16:creationId xmlns:a16="http://schemas.microsoft.com/office/drawing/2014/main" id="{B279B192-2F2D-43B9-AA59-D58D4A3955CC}"/>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59" name="n_3aveValue債務償還比率">
          <a:extLst>
            <a:ext uri="{FF2B5EF4-FFF2-40B4-BE49-F238E27FC236}">
              <a16:creationId xmlns:a16="http://schemas.microsoft.com/office/drawing/2014/main" id="{1BB2CC53-B888-410C-B1D4-A3D108586B4D}"/>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60" name="n_4aveValue債務償還比率">
          <a:extLst>
            <a:ext uri="{FF2B5EF4-FFF2-40B4-BE49-F238E27FC236}">
              <a16:creationId xmlns:a16="http://schemas.microsoft.com/office/drawing/2014/main" id="{23136FB4-9ED4-444B-A9A9-BFE4965EE395}"/>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59700</xdr:rowOff>
    </xdr:from>
    <xdr:ext cx="469744" cy="259045"/>
    <xdr:sp macro="" textlink="">
      <xdr:nvSpPr>
        <xdr:cNvPr id="161" name="n_1mainValue債務償還比率">
          <a:extLst>
            <a:ext uri="{FF2B5EF4-FFF2-40B4-BE49-F238E27FC236}">
              <a16:creationId xmlns:a16="http://schemas.microsoft.com/office/drawing/2014/main" id="{5A317DC1-D9E3-4424-8EF3-BB9B41CA55DF}"/>
            </a:ext>
          </a:extLst>
        </xdr:cNvPr>
        <xdr:cNvSpPr txBox="1"/>
      </xdr:nvSpPr>
      <xdr:spPr>
        <a:xfrm>
          <a:off x="13836727" y="56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122911</xdr:rowOff>
    </xdr:from>
    <xdr:ext cx="469744" cy="259045"/>
    <xdr:sp macro="" textlink="">
      <xdr:nvSpPr>
        <xdr:cNvPr id="162" name="n_2mainValue債務償還比率">
          <a:extLst>
            <a:ext uri="{FF2B5EF4-FFF2-40B4-BE49-F238E27FC236}">
              <a16:creationId xmlns:a16="http://schemas.microsoft.com/office/drawing/2014/main" id="{D34F5897-AE65-474E-B63F-F660F859EC0D}"/>
            </a:ext>
          </a:extLst>
        </xdr:cNvPr>
        <xdr:cNvSpPr txBox="1"/>
      </xdr:nvSpPr>
      <xdr:spPr>
        <a:xfrm>
          <a:off x="13087427" y="569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144980</xdr:rowOff>
    </xdr:from>
    <xdr:ext cx="469744" cy="259045"/>
    <xdr:sp macro="" textlink="">
      <xdr:nvSpPr>
        <xdr:cNvPr id="163" name="n_3mainValue債務償還比率">
          <a:extLst>
            <a:ext uri="{FF2B5EF4-FFF2-40B4-BE49-F238E27FC236}">
              <a16:creationId xmlns:a16="http://schemas.microsoft.com/office/drawing/2014/main" id="{C66D4984-6D3B-43EA-9677-E02CEF59634C}"/>
            </a:ext>
          </a:extLst>
        </xdr:cNvPr>
        <xdr:cNvSpPr txBox="1"/>
      </xdr:nvSpPr>
      <xdr:spPr>
        <a:xfrm>
          <a:off x="12325427" y="57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2226</xdr:rowOff>
    </xdr:from>
    <xdr:ext cx="469744" cy="259045"/>
    <xdr:sp macro="" textlink="">
      <xdr:nvSpPr>
        <xdr:cNvPr id="164" name="n_4mainValue債務償還比率">
          <a:extLst>
            <a:ext uri="{FF2B5EF4-FFF2-40B4-BE49-F238E27FC236}">
              <a16:creationId xmlns:a16="http://schemas.microsoft.com/office/drawing/2014/main" id="{7A52EB34-1C40-47B5-9C18-21793BFBC831}"/>
            </a:ext>
          </a:extLst>
        </xdr:cNvPr>
        <xdr:cNvSpPr txBox="1"/>
      </xdr:nvSpPr>
      <xdr:spPr>
        <a:xfrm>
          <a:off x="11563427" y="60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3F5B2CD3-F4EA-48EA-A8BE-5E3DB0E5A4C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4D6E43F-5717-41B1-B33C-2C2A53D7F7B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C717720-EB70-4BAD-8B19-E083771967C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80B7F9E-E8DE-4729-8D7E-EED337EC07D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1BC9EF09-4547-4480-A173-D230032F2A6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A4487207-8079-4188-94E1-A55641DEAFC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83986A-AC97-427F-91AA-E2A77FEFCEC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3CD754F-4C03-40EC-9037-95796CFF203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25A32D-68F5-4A6C-91B9-A5C0DDC5E84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6803830-BA9C-403F-999B-0281991BB4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7FA395-92B8-4C49-84C7-617051652CC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CD51514-097E-489F-908E-A9EDF01A4BE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9ADABD-C72C-4894-BA67-96526EA3211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17346D6-85A9-4B53-AF92-DA47890E1D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F9B537D-D305-458B-A19A-535F799005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EFC11E0-7AD7-4DE8-8DF0-7CAB581174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33,664
33,217
15.95
12,766,038
11,562,351
1,020,490
7,473,220
7,770,417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BEE9575-710E-476D-A41C-91BAADEB0E0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E00E76-C7CD-4EC2-A531-EA0FFE4CF46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42EC76-5F63-423A-BB49-6E3D932AFF1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FBAF84-B171-41AF-AE6B-978D0DB4D1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8A538D-5CEF-4EF5-9731-21B6722D2C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A61BA62-A2B8-43AA-9830-F710A08BE04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EB473E-EB67-4BA9-8D7E-3A63D6C319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CD36716-C9EB-4DA8-BC4E-87529B4753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20B02C-68B2-4DAA-A251-BED050CFEC4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8D17705-40AB-4E32-87D7-46841E96DE2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0365EA0-E969-4B9D-932F-97071E62B8C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3467E3D-17E2-4DDA-9CCA-A373D3ED6A7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1D026C7-B51B-455D-A030-D57FB7E9039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EA9357F-2EB1-4487-8918-92E8A91E4ED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D70FDC6-A593-49F7-B3FF-48B234A761B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056ABEF-BA64-42C6-9C75-17724B8CF1E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D26E3C-89D1-4B59-9291-2DF472E78A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4106A8C-0E4C-44F2-B057-579D4E1FAE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05DA229-1328-46FB-A387-5453518B82E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FDB6A70-0019-4BEC-98F8-C5601FEFBC3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4CD1C3-132C-4275-8D61-A407A95C1D6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2040F3D-9574-41CE-AC1D-2D065B658C2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6BA74E7-B10C-423A-8AB8-3E34D5965D5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659B7A5-B8F0-49B3-97F5-BB409DE5F87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DB890D-BC43-48F3-A4B4-48F9093016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873D4E9-5D5A-48AF-9F4A-9824AC7AA6D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9D1469C-46CD-48A9-B18E-1C2E9BCF26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69DF9F-6E56-4BAD-A9EB-4074D7F490B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64B2337-04B1-443D-9753-B6EF28B9E9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FE0B4B5-215D-41F3-B766-70D35B3A193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9874741-C6D6-4C0F-9B89-99F6ED87379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17806FD-DC76-42CB-B5AE-61810EB0EFD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070A9AF-F476-496C-8B71-DB7509911A7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19BDD19-4B86-4E6A-A977-AC98E7ADE68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4D02643-75A0-428A-8AB7-65A18FC4A22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F2BF21C-A8D0-4BC1-B56C-820552F34B0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59CBD6E-581A-4AED-9DE2-C3B18EFF4D5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25177E3-6B04-45C6-972C-F929B5F94D2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5724B61-F032-4A0D-98F7-7905FB16D02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56A9EB5-0BA3-4331-BE61-AFE5A937D91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58C31A7-0560-46E5-A7F5-CF50407C0BB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987A77E-FDCB-4218-941D-8493612EBED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EA29A6A-82E0-437D-85A4-AF017817DCB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FBC1D13-35DF-48C9-BAE3-DCF92A68A82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DF77BD7-F349-4532-BE79-C07DCA85998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A7BCADA1-4560-4AB7-A645-628E9F6C7981}"/>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A17C2A37-FAEF-4F91-993C-59EB960D66B9}"/>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5A5B9728-7C98-400D-9D92-131AAB1B4263}"/>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28DDE372-3E59-45E8-B57B-D8977D545140}"/>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AEB8151F-C12F-4460-A576-A67CE98FFFBD}"/>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1814731C-5FA4-4776-9473-F54B6FAD88FA}"/>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188AD785-C7F2-4292-9425-9EC1A8ADF328}"/>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B45BC8E6-E872-4876-8CBB-B25FF1A5FB72}"/>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D347D8FB-C3C5-4FF6-BF5E-E421EDD7E736}"/>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9A42233F-7B95-48CB-92BD-2983B57713E4}"/>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C466467-05DA-40A0-B6B4-DF540FE0ED37}"/>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065E17C-64A7-43FF-80C1-A851DD93B9C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A36C4B3-08C2-4266-B3DF-899BC0EDEBA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2E2CAB7-E555-42B1-9C55-30E03809E11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2839100-F5DC-4E31-B2DA-FA7EA65799A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F659A11-3000-4C1C-BFAB-F562981CD44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53975</xdr:rowOff>
    </xdr:from>
    <xdr:to>
      <xdr:col>24</xdr:col>
      <xdr:colOff>114300</xdr:colOff>
      <xdr:row>38</xdr:row>
      <xdr:rowOff>155575</xdr:rowOff>
    </xdr:to>
    <xdr:sp macro="" textlink="">
      <xdr:nvSpPr>
        <xdr:cNvPr id="73" name="楕円 72">
          <a:extLst>
            <a:ext uri="{FF2B5EF4-FFF2-40B4-BE49-F238E27FC236}">
              <a16:creationId xmlns:a16="http://schemas.microsoft.com/office/drawing/2014/main" id="{32027FD7-907D-4335-8F51-760270414F05}"/>
            </a:ext>
          </a:extLst>
        </xdr:cNvPr>
        <xdr:cNvSpPr/>
      </xdr:nvSpPr>
      <xdr:spPr>
        <a:xfrm>
          <a:off x="4584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32402</xdr:rowOff>
    </xdr:from>
    <xdr:ext cx="405111" cy="259045"/>
    <xdr:sp macro="" textlink="">
      <xdr:nvSpPr>
        <xdr:cNvPr id="74" name="【道路】&#10;有形固定資産減価償却率該当値テキスト">
          <a:extLst>
            <a:ext uri="{FF2B5EF4-FFF2-40B4-BE49-F238E27FC236}">
              <a16:creationId xmlns:a16="http://schemas.microsoft.com/office/drawing/2014/main" id="{76217466-4215-4E7E-8FF2-FEDCB19C2615}"/>
            </a:ext>
          </a:extLst>
        </xdr:cNvPr>
        <xdr:cNvSpPr txBox="1"/>
      </xdr:nvSpPr>
      <xdr:spPr>
        <a:xfrm>
          <a:off x="467360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5" name="楕円 74">
          <a:extLst>
            <a:ext uri="{FF2B5EF4-FFF2-40B4-BE49-F238E27FC236}">
              <a16:creationId xmlns:a16="http://schemas.microsoft.com/office/drawing/2014/main" id="{E7FD3762-A649-4973-A377-E7E688CF8837}"/>
            </a:ext>
          </a:extLst>
        </xdr:cNvPr>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104775</xdr:rowOff>
    </xdr:to>
    <xdr:cxnSp macro="">
      <xdr:nvCxnSpPr>
        <xdr:cNvPr id="76" name="直線コネクタ 75">
          <a:extLst>
            <a:ext uri="{FF2B5EF4-FFF2-40B4-BE49-F238E27FC236}">
              <a16:creationId xmlns:a16="http://schemas.microsoft.com/office/drawing/2014/main" id="{10646B7E-F846-407D-A238-414EE549FA6F}"/>
            </a:ext>
          </a:extLst>
        </xdr:cNvPr>
        <xdr:cNvCxnSpPr/>
      </xdr:nvCxnSpPr>
      <xdr:spPr>
        <a:xfrm>
          <a:off x="3797300" y="65874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7" name="楕円 76">
          <a:extLst>
            <a:ext uri="{FF2B5EF4-FFF2-40B4-BE49-F238E27FC236}">
              <a16:creationId xmlns:a16="http://schemas.microsoft.com/office/drawing/2014/main" id="{BA29455C-1FA5-4B53-A9A9-34AC74C350F0}"/>
            </a:ext>
          </a:extLst>
        </xdr:cNvPr>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72390</xdr:rowOff>
    </xdr:to>
    <xdr:cxnSp macro="">
      <xdr:nvCxnSpPr>
        <xdr:cNvPr id="78" name="直線コネクタ 77">
          <a:extLst>
            <a:ext uri="{FF2B5EF4-FFF2-40B4-BE49-F238E27FC236}">
              <a16:creationId xmlns:a16="http://schemas.microsoft.com/office/drawing/2014/main" id="{CBF78CCF-4DC5-4D38-AF41-C1016036F96E}"/>
            </a:ext>
          </a:extLst>
        </xdr:cNvPr>
        <xdr:cNvCxnSpPr/>
      </xdr:nvCxnSpPr>
      <xdr:spPr>
        <a:xfrm>
          <a:off x="2908300" y="65474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9" name="楕円 78">
          <a:extLst>
            <a:ext uri="{FF2B5EF4-FFF2-40B4-BE49-F238E27FC236}">
              <a16:creationId xmlns:a16="http://schemas.microsoft.com/office/drawing/2014/main" id="{F98AD866-F359-487A-B3E4-27E3D02E20E5}"/>
            </a:ext>
          </a:extLst>
        </xdr:cNvPr>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38</xdr:row>
      <xdr:rowOff>32385</xdr:rowOff>
    </xdr:to>
    <xdr:cxnSp macro="">
      <xdr:nvCxnSpPr>
        <xdr:cNvPr id="80" name="直線コネクタ 79">
          <a:extLst>
            <a:ext uri="{FF2B5EF4-FFF2-40B4-BE49-F238E27FC236}">
              <a16:creationId xmlns:a16="http://schemas.microsoft.com/office/drawing/2014/main" id="{4D7F77EC-3DA3-4BC6-A39E-2F1B6EA03D13}"/>
            </a:ext>
          </a:extLst>
        </xdr:cNvPr>
        <xdr:cNvCxnSpPr/>
      </xdr:nvCxnSpPr>
      <xdr:spPr>
        <a:xfrm>
          <a:off x="2019300" y="647700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52070</xdr:rowOff>
    </xdr:from>
    <xdr:to>
      <xdr:col>6</xdr:col>
      <xdr:colOff>38100</xdr:colOff>
      <xdr:row>37</xdr:row>
      <xdr:rowOff>153670</xdr:rowOff>
    </xdr:to>
    <xdr:sp macro="" textlink="">
      <xdr:nvSpPr>
        <xdr:cNvPr id="81" name="楕円 80">
          <a:extLst>
            <a:ext uri="{FF2B5EF4-FFF2-40B4-BE49-F238E27FC236}">
              <a16:creationId xmlns:a16="http://schemas.microsoft.com/office/drawing/2014/main" id="{3C106891-BEA9-486E-9594-D85B912FC519}"/>
            </a:ext>
          </a:extLst>
        </xdr:cNvPr>
        <xdr:cNvSpPr/>
      </xdr:nvSpPr>
      <xdr:spPr>
        <a:xfrm>
          <a:off x="107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102870</xdr:rowOff>
    </xdr:from>
    <xdr:to>
      <xdr:col>10</xdr:col>
      <xdr:colOff>114300</xdr:colOff>
      <xdr:row>37</xdr:row>
      <xdr:rowOff>133350</xdr:rowOff>
    </xdr:to>
    <xdr:cxnSp macro="">
      <xdr:nvCxnSpPr>
        <xdr:cNvPr id="82" name="直線コネクタ 81">
          <a:extLst>
            <a:ext uri="{FF2B5EF4-FFF2-40B4-BE49-F238E27FC236}">
              <a16:creationId xmlns:a16="http://schemas.microsoft.com/office/drawing/2014/main" id="{748C5785-573A-4530-BA54-C90A5B5472C8}"/>
            </a:ext>
          </a:extLst>
        </xdr:cNvPr>
        <xdr:cNvCxnSpPr/>
      </xdr:nvCxnSpPr>
      <xdr:spPr>
        <a:xfrm>
          <a:off x="1130300" y="6446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06C524B7-9F57-42AA-806B-346AA9289ADE}"/>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DAF90E33-D264-4479-9BF5-089F59976F4C}"/>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A7FB542A-A97A-4A05-9B2E-3A32F790B31D}"/>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F59F2CEA-8E6D-475F-92C4-6C734F6FE3A3}"/>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7" name="n_1mainValue【道路】&#10;有形固定資産減価償却率">
          <a:extLst>
            <a:ext uri="{FF2B5EF4-FFF2-40B4-BE49-F238E27FC236}">
              <a16:creationId xmlns:a16="http://schemas.microsoft.com/office/drawing/2014/main" id="{D86D3C0D-567D-4F95-B3F5-B25062C0C65D}"/>
            </a:ext>
          </a:extLst>
        </xdr:cNvPr>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8" name="n_2mainValue【道路】&#10;有形固定資産減価償却率">
          <a:extLst>
            <a:ext uri="{FF2B5EF4-FFF2-40B4-BE49-F238E27FC236}">
              <a16:creationId xmlns:a16="http://schemas.microsoft.com/office/drawing/2014/main" id="{60C793B3-AB3E-4BA9-A80E-B631F4FDA17B}"/>
            </a:ext>
          </a:extLst>
        </xdr:cNvPr>
        <xdr:cNvSpPr txBox="1"/>
      </xdr:nvSpPr>
      <xdr:spPr>
        <a:xfrm>
          <a:off x="2705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9" name="n_3mainValue【道路】&#10;有形固定資産減価償却率">
          <a:extLst>
            <a:ext uri="{FF2B5EF4-FFF2-40B4-BE49-F238E27FC236}">
              <a16:creationId xmlns:a16="http://schemas.microsoft.com/office/drawing/2014/main" id="{2CA65800-82EE-4EEC-AEDD-844D743204B8}"/>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170197</xdr:rowOff>
    </xdr:from>
    <xdr:ext cx="405111" cy="259045"/>
    <xdr:sp macro="" textlink="">
      <xdr:nvSpPr>
        <xdr:cNvPr id="90" name="n_4mainValue【道路】&#10;有形固定資産減価償却率">
          <a:extLst>
            <a:ext uri="{FF2B5EF4-FFF2-40B4-BE49-F238E27FC236}">
              <a16:creationId xmlns:a16="http://schemas.microsoft.com/office/drawing/2014/main" id="{7C58A9F4-FE64-4D94-9706-0F76EAD0BCD8}"/>
            </a:ext>
          </a:extLst>
        </xdr:cNvPr>
        <xdr:cNvSpPr txBox="1"/>
      </xdr:nvSpPr>
      <xdr:spPr>
        <a:xfrm>
          <a:off x="927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CE4E8AC-8AA2-49F0-A528-9D2FAF80911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BCC203C-321A-4DE7-9C3C-C570453271A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50A4E2C-5A54-47AE-BAC5-2812FB1BA7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39A9B09-8E47-4B7B-B7C9-1980087BC32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8B931D-7621-4E84-9FBF-8905446F15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57CB1FA-DA40-49CB-9492-D249C719EBC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0B38EC5-4635-4175-8CBA-99C2CA30887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5BED697-08EE-4087-A01A-AF6FD26ACC0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92C407F-6F37-498B-8352-5B91499406B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6027168-C724-4940-9B61-CDA673F10C0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BBCA22F-BAA3-4066-881B-9A282E5C9B4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3B8BEA0-7294-4B16-A21E-863DA9A69B0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87FE91A3-7A57-4585-AE1F-6F9E54C0497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B81B691-2AED-41AA-AD76-C4CAD7EACDB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31F283DD-A43F-4AA8-B0DF-9F4074BF350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62EADA3-10A7-476A-A0BA-F2922B33CAC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642B9C6-E829-4CBF-9996-440A1A91492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AD3380C3-4488-4E34-893F-C5F95440B6B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66F4B24-83E0-4F07-BCF7-E49EAA1DFD5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3580806B-343C-405F-899F-1F71364BAD2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66874FC4-3466-4997-8E9B-4C71D50751A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BAE59D68-AADC-468D-9F6E-DBB925FA56A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6184115-3660-4FF8-8665-E46C77BFFAE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36592EB4-1CD5-4D20-BCA6-3E995AA9800A}"/>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7AFD3B85-150C-4EA4-B4E0-27130AF4385E}"/>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A182CEA8-D9A3-4D1B-9101-73D4BDDE65B4}"/>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A895A66A-BE0E-4F33-879C-E9568C8D23AD}"/>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E515FE13-FF10-4DFC-9BB3-D01B62A127EC}"/>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A071A389-738D-47BA-A54E-D67173FD4065}"/>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AE1FF29F-4A67-425B-A6AC-22431CC2D9A8}"/>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2FAEA01B-0059-42E1-A23B-4396900D207D}"/>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131CA068-22EF-4E79-A0FF-45FEF9144163}"/>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147BE0B-FF58-4AC8-BE32-144D80EB1744}"/>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90CD019-2FEB-42E8-A692-13B382B2CE22}"/>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CE29A48-9D64-435A-9EC5-C8B5FACB376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03F8C66-68A6-46C2-AE6E-48673E0EC60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8D72B6A-0B7B-4485-BD63-5A36E7E9DD5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40CCAAD-ABDA-4F87-B86A-6665554D0F5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A7B924D-156C-4CAD-807E-513B1F37C56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157035</xdr:rowOff>
    </xdr:from>
    <xdr:to>
      <xdr:col>55</xdr:col>
      <xdr:colOff>50800</xdr:colOff>
      <xdr:row>40</xdr:row>
      <xdr:rowOff>87185</xdr:rowOff>
    </xdr:to>
    <xdr:sp macro="" textlink="">
      <xdr:nvSpPr>
        <xdr:cNvPr id="130" name="楕円 129">
          <a:extLst>
            <a:ext uri="{FF2B5EF4-FFF2-40B4-BE49-F238E27FC236}">
              <a16:creationId xmlns:a16="http://schemas.microsoft.com/office/drawing/2014/main" id="{88EDAAD1-436F-4796-8D89-17ABAA66B5CD}"/>
            </a:ext>
          </a:extLst>
        </xdr:cNvPr>
        <xdr:cNvSpPr/>
      </xdr:nvSpPr>
      <xdr:spPr>
        <a:xfrm>
          <a:off x="10426700" y="68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135462</xdr:rowOff>
    </xdr:from>
    <xdr:ext cx="469744" cy="259045"/>
    <xdr:sp macro="" textlink="">
      <xdr:nvSpPr>
        <xdr:cNvPr id="131" name="【道路】&#10;一人当たり延長該当値テキスト">
          <a:extLst>
            <a:ext uri="{FF2B5EF4-FFF2-40B4-BE49-F238E27FC236}">
              <a16:creationId xmlns:a16="http://schemas.microsoft.com/office/drawing/2014/main" id="{F0E8444B-7730-47ED-93BF-607443A97F29}"/>
            </a:ext>
          </a:extLst>
        </xdr:cNvPr>
        <xdr:cNvSpPr txBox="1"/>
      </xdr:nvSpPr>
      <xdr:spPr>
        <a:xfrm>
          <a:off x="10515600" y="68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158674</xdr:rowOff>
    </xdr:from>
    <xdr:to>
      <xdr:col>50</xdr:col>
      <xdr:colOff>165100</xdr:colOff>
      <xdr:row>40</xdr:row>
      <xdr:rowOff>88824</xdr:rowOff>
    </xdr:to>
    <xdr:sp macro="" textlink="">
      <xdr:nvSpPr>
        <xdr:cNvPr id="132" name="楕円 131">
          <a:extLst>
            <a:ext uri="{FF2B5EF4-FFF2-40B4-BE49-F238E27FC236}">
              <a16:creationId xmlns:a16="http://schemas.microsoft.com/office/drawing/2014/main" id="{16EB8332-DF4F-40D4-8A52-3A790180A4AF}"/>
            </a:ext>
          </a:extLst>
        </xdr:cNvPr>
        <xdr:cNvSpPr/>
      </xdr:nvSpPr>
      <xdr:spPr>
        <a:xfrm>
          <a:off x="9588500" y="68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36385</xdr:rowOff>
    </xdr:from>
    <xdr:to>
      <xdr:col>55</xdr:col>
      <xdr:colOff>0</xdr:colOff>
      <xdr:row>40</xdr:row>
      <xdr:rowOff>38024</xdr:rowOff>
    </xdr:to>
    <xdr:cxnSp macro="">
      <xdr:nvCxnSpPr>
        <xdr:cNvPr id="133" name="直線コネクタ 132">
          <a:extLst>
            <a:ext uri="{FF2B5EF4-FFF2-40B4-BE49-F238E27FC236}">
              <a16:creationId xmlns:a16="http://schemas.microsoft.com/office/drawing/2014/main" id="{43FCCA7E-CFFF-4C32-AFD8-E4904EF7FD6D}"/>
            </a:ext>
          </a:extLst>
        </xdr:cNvPr>
        <xdr:cNvCxnSpPr/>
      </xdr:nvCxnSpPr>
      <xdr:spPr>
        <a:xfrm flipV="1">
          <a:off x="9639300" y="6894385"/>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161341</xdr:rowOff>
    </xdr:from>
    <xdr:to>
      <xdr:col>46</xdr:col>
      <xdr:colOff>38100</xdr:colOff>
      <xdr:row>40</xdr:row>
      <xdr:rowOff>91491</xdr:rowOff>
    </xdr:to>
    <xdr:sp macro="" textlink="">
      <xdr:nvSpPr>
        <xdr:cNvPr id="134" name="楕円 133">
          <a:extLst>
            <a:ext uri="{FF2B5EF4-FFF2-40B4-BE49-F238E27FC236}">
              <a16:creationId xmlns:a16="http://schemas.microsoft.com/office/drawing/2014/main" id="{6654CFD8-E008-41AF-9172-01FA6A33B43C}"/>
            </a:ext>
          </a:extLst>
        </xdr:cNvPr>
        <xdr:cNvSpPr/>
      </xdr:nvSpPr>
      <xdr:spPr>
        <a:xfrm>
          <a:off x="8699500" y="68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38024</xdr:rowOff>
    </xdr:from>
    <xdr:to>
      <xdr:col>50</xdr:col>
      <xdr:colOff>114300</xdr:colOff>
      <xdr:row>40</xdr:row>
      <xdr:rowOff>40691</xdr:rowOff>
    </xdr:to>
    <xdr:cxnSp macro="">
      <xdr:nvCxnSpPr>
        <xdr:cNvPr id="135" name="直線コネクタ 134">
          <a:extLst>
            <a:ext uri="{FF2B5EF4-FFF2-40B4-BE49-F238E27FC236}">
              <a16:creationId xmlns:a16="http://schemas.microsoft.com/office/drawing/2014/main" id="{6204071B-7894-41AA-AF76-09727AA74928}"/>
            </a:ext>
          </a:extLst>
        </xdr:cNvPr>
        <xdr:cNvCxnSpPr/>
      </xdr:nvCxnSpPr>
      <xdr:spPr>
        <a:xfrm flipV="1">
          <a:off x="8750300" y="689602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160312</xdr:rowOff>
    </xdr:from>
    <xdr:to>
      <xdr:col>41</xdr:col>
      <xdr:colOff>101600</xdr:colOff>
      <xdr:row>40</xdr:row>
      <xdr:rowOff>90462</xdr:rowOff>
    </xdr:to>
    <xdr:sp macro="" textlink="">
      <xdr:nvSpPr>
        <xdr:cNvPr id="136" name="楕円 135">
          <a:extLst>
            <a:ext uri="{FF2B5EF4-FFF2-40B4-BE49-F238E27FC236}">
              <a16:creationId xmlns:a16="http://schemas.microsoft.com/office/drawing/2014/main" id="{7A7811DB-5A98-4BC8-ADA6-38F254A6A7B5}"/>
            </a:ext>
          </a:extLst>
        </xdr:cNvPr>
        <xdr:cNvSpPr/>
      </xdr:nvSpPr>
      <xdr:spPr>
        <a:xfrm>
          <a:off x="7810500" y="68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39662</xdr:rowOff>
    </xdr:from>
    <xdr:to>
      <xdr:col>45</xdr:col>
      <xdr:colOff>177800</xdr:colOff>
      <xdr:row>40</xdr:row>
      <xdr:rowOff>40691</xdr:rowOff>
    </xdr:to>
    <xdr:cxnSp macro="">
      <xdr:nvCxnSpPr>
        <xdr:cNvPr id="137" name="直線コネクタ 136">
          <a:extLst>
            <a:ext uri="{FF2B5EF4-FFF2-40B4-BE49-F238E27FC236}">
              <a16:creationId xmlns:a16="http://schemas.microsoft.com/office/drawing/2014/main" id="{72A11B35-3F4A-4AC6-B66B-1D765515A40A}"/>
            </a:ext>
          </a:extLst>
        </xdr:cNvPr>
        <xdr:cNvCxnSpPr/>
      </xdr:nvCxnSpPr>
      <xdr:spPr>
        <a:xfrm>
          <a:off x="7861300" y="6897662"/>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159550</xdr:rowOff>
    </xdr:from>
    <xdr:to>
      <xdr:col>36</xdr:col>
      <xdr:colOff>165100</xdr:colOff>
      <xdr:row>40</xdr:row>
      <xdr:rowOff>89700</xdr:rowOff>
    </xdr:to>
    <xdr:sp macro="" textlink="">
      <xdr:nvSpPr>
        <xdr:cNvPr id="138" name="楕円 137">
          <a:extLst>
            <a:ext uri="{FF2B5EF4-FFF2-40B4-BE49-F238E27FC236}">
              <a16:creationId xmlns:a16="http://schemas.microsoft.com/office/drawing/2014/main" id="{59D31A21-C2C3-4CF4-8844-17678A691120}"/>
            </a:ext>
          </a:extLst>
        </xdr:cNvPr>
        <xdr:cNvSpPr/>
      </xdr:nvSpPr>
      <xdr:spPr>
        <a:xfrm>
          <a:off x="6921500" y="68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38900</xdr:rowOff>
    </xdr:from>
    <xdr:to>
      <xdr:col>41</xdr:col>
      <xdr:colOff>50800</xdr:colOff>
      <xdr:row>40</xdr:row>
      <xdr:rowOff>39662</xdr:rowOff>
    </xdr:to>
    <xdr:cxnSp macro="">
      <xdr:nvCxnSpPr>
        <xdr:cNvPr id="139" name="直線コネクタ 138">
          <a:extLst>
            <a:ext uri="{FF2B5EF4-FFF2-40B4-BE49-F238E27FC236}">
              <a16:creationId xmlns:a16="http://schemas.microsoft.com/office/drawing/2014/main" id="{9AFB85A1-B52E-4F55-A8CE-4827FFA70820}"/>
            </a:ext>
          </a:extLst>
        </xdr:cNvPr>
        <xdr:cNvCxnSpPr/>
      </xdr:nvCxnSpPr>
      <xdr:spPr>
        <a:xfrm>
          <a:off x="6972300" y="689690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E336EDE3-E3CE-4220-9C51-25730EC49AD7}"/>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7ABF3DF5-F278-4849-8061-711EBBF4FB07}"/>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7251C801-13AD-4135-8260-95FB079BF69C}"/>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BC950EFF-AC81-47A5-BFE2-2371DCE35637}"/>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79951</xdr:rowOff>
    </xdr:from>
    <xdr:ext cx="469744" cy="259045"/>
    <xdr:sp macro="" textlink="">
      <xdr:nvSpPr>
        <xdr:cNvPr id="144" name="n_1mainValue【道路】&#10;一人当たり延長">
          <a:extLst>
            <a:ext uri="{FF2B5EF4-FFF2-40B4-BE49-F238E27FC236}">
              <a16:creationId xmlns:a16="http://schemas.microsoft.com/office/drawing/2014/main" id="{ADC044D4-1BB2-42FD-B7C6-B753B47E27C4}"/>
            </a:ext>
          </a:extLst>
        </xdr:cNvPr>
        <xdr:cNvSpPr txBox="1"/>
      </xdr:nvSpPr>
      <xdr:spPr>
        <a:xfrm>
          <a:off x="9391727" y="693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82618</xdr:rowOff>
    </xdr:from>
    <xdr:ext cx="469744" cy="259045"/>
    <xdr:sp macro="" textlink="">
      <xdr:nvSpPr>
        <xdr:cNvPr id="145" name="n_2mainValue【道路】&#10;一人当たり延長">
          <a:extLst>
            <a:ext uri="{FF2B5EF4-FFF2-40B4-BE49-F238E27FC236}">
              <a16:creationId xmlns:a16="http://schemas.microsoft.com/office/drawing/2014/main" id="{CB45B970-E336-4B3D-94E7-0791838292EA}"/>
            </a:ext>
          </a:extLst>
        </xdr:cNvPr>
        <xdr:cNvSpPr txBox="1"/>
      </xdr:nvSpPr>
      <xdr:spPr>
        <a:xfrm>
          <a:off x="8515427" y="694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81589</xdr:rowOff>
    </xdr:from>
    <xdr:ext cx="469744" cy="259045"/>
    <xdr:sp macro="" textlink="">
      <xdr:nvSpPr>
        <xdr:cNvPr id="146" name="n_3mainValue【道路】&#10;一人当たり延長">
          <a:extLst>
            <a:ext uri="{FF2B5EF4-FFF2-40B4-BE49-F238E27FC236}">
              <a16:creationId xmlns:a16="http://schemas.microsoft.com/office/drawing/2014/main" id="{7C5E45C2-1C72-4719-9A6F-D4087CE46763}"/>
            </a:ext>
          </a:extLst>
        </xdr:cNvPr>
        <xdr:cNvSpPr txBox="1"/>
      </xdr:nvSpPr>
      <xdr:spPr>
        <a:xfrm>
          <a:off x="7626427" y="693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80827</xdr:rowOff>
    </xdr:from>
    <xdr:ext cx="469744" cy="259045"/>
    <xdr:sp macro="" textlink="">
      <xdr:nvSpPr>
        <xdr:cNvPr id="147" name="n_4mainValue【道路】&#10;一人当たり延長">
          <a:extLst>
            <a:ext uri="{FF2B5EF4-FFF2-40B4-BE49-F238E27FC236}">
              <a16:creationId xmlns:a16="http://schemas.microsoft.com/office/drawing/2014/main" id="{4BAC4BCC-73F1-4CFA-9F0E-18AEC16939F0}"/>
            </a:ext>
          </a:extLst>
        </xdr:cNvPr>
        <xdr:cNvSpPr txBox="1"/>
      </xdr:nvSpPr>
      <xdr:spPr>
        <a:xfrm>
          <a:off x="6737427" y="69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CC0A632-BCD0-4A5A-A300-21CF5D2026A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685C1EA-2E97-46C8-A971-E1E0911DFC3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428D4D18-7A84-42E2-ADA1-439232A22FD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283D3CB-68E8-4876-8A10-75072F195E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72C28F7-65C2-4E2B-9B32-5BF91113921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BBDBEAE-C52B-4B29-8502-1A7A08C7F0C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EE7D595-6DDF-4FDF-BD66-DD540C593E8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1C5597F-A375-45A7-8DDF-644AEC9BF1F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AB6C57A5-A830-4A39-8FD2-D68AF32E5D6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ACE9A21-30B3-4A7E-B770-67E8B6391F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B2309B7-9667-4211-97FB-3BA6BB4CA68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173551C0-6160-403A-B2DC-08BF134079B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8483889-6FC1-4EA7-A7EF-0549D29EAB7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99E7870-0245-4135-8E7B-5B7717B1D84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803DAEEC-F0F1-4E0C-868C-3A132F31780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783C1C73-A902-4C88-87D6-2AE151DDCEE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E7FC8120-3E7B-4F65-8787-33251E29687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638EBB37-2B05-46C0-BE4C-346C5E3FCAE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57FA1CA6-2946-413D-9729-0BB04B7F7C1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43751C63-BAAB-435A-A04F-1271B71EF13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40B2CA50-C26F-4639-94A7-80A08D1E4C4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B066F7AD-4E7E-49EC-A342-F82E71487D5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838C7606-5138-4851-BE5E-7D48F37C2EC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BAAB489-AB1D-4C88-BE50-3459810ECA9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7292F08-671A-4988-ADA0-DB903E1E644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93449722-5C89-4199-9BD0-8E9D50B03CB1}"/>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71DDA91-E061-47B9-A8B2-CB6D87164E8B}"/>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C5FC9E3C-0F50-408C-85E2-AF1DCB55820E}"/>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B33B16F-EDC9-4468-A77A-3F3F3ECC3CD0}"/>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655B6ECD-9C45-4C1A-8C38-5FE95F7ED234}"/>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F0FBBF88-4D33-43AE-9F8A-DBC5AB5D207C}"/>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923C625D-5CB9-43F2-A4E2-7F36EDE718B3}"/>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2F375923-8408-4EE2-8C63-3A15D9B67B6F}"/>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17BFE450-A35A-4C1C-9F7E-6CA7D2FF91DA}"/>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6FD81431-8504-4416-B8B7-E1F986AFB8BC}"/>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CEDC0B04-FCD6-4D6F-9AF2-05709C6C444F}"/>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B835BA6-3C04-402D-9E06-091C62A2931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25AA122-E4B5-48A3-A408-8263A7C2069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F8749DE-4D8C-42EB-A8F6-DD54EF9189E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479BC31-6A2A-49C6-8E06-EACE4C6E6B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AC2A511-4A02-4760-B6FD-EDAC4EDAC76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89" name="楕円 188">
          <a:extLst>
            <a:ext uri="{FF2B5EF4-FFF2-40B4-BE49-F238E27FC236}">
              <a16:creationId xmlns:a16="http://schemas.microsoft.com/office/drawing/2014/main" id="{9843B69B-32CE-4B60-BAF9-25DCCD4A7B3C}"/>
            </a:ext>
          </a:extLst>
        </xdr:cNvPr>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523A6F3-94D1-4D77-BA5A-F8348E07F87B}"/>
            </a:ext>
          </a:extLst>
        </xdr:cNvPr>
        <xdr:cNvSpPr txBox="1"/>
      </xdr:nvSpPr>
      <xdr:spPr>
        <a:xfrm>
          <a:off x="4673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24312</xdr:rowOff>
    </xdr:from>
    <xdr:to>
      <xdr:col>20</xdr:col>
      <xdr:colOff>38100</xdr:colOff>
      <xdr:row>59</xdr:row>
      <xdr:rowOff>125912</xdr:rowOff>
    </xdr:to>
    <xdr:sp macro="" textlink="">
      <xdr:nvSpPr>
        <xdr:cNvPr id="191" name="楕円 190">
          <a:extLst>
            <a:ext uri="{FF2B5EF4-FFF2-40B4-BE49-F238E27FC236}">
              <a16:creationId xmlns:a16="http://schemas.microsoft.com/office/drawing/2014/main" id="{44BD9B5C-85F8-4723-88C4-65D025ACF475}"/>
            </a:ext>
          </a:extLst>
        </xdr:cNvPr>
        <xdr:cNvSpPr/>
      </xdr:nvSpPr>
      <xdr:spPr>
        <a:xfrm>
          <a:off x="3746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75112</xdr:rowOff>
    </xdr:from>
    <xdr:to>
      <xdr:col>24</xdr:col>
      <xdr:colOff>63500</xdr:colOff>
      <xdr:row>59</xdr:row>
      <xdr:rowOff>102870</xdr:rowOff>
    </xdr:to>
    <xdr:cxnSp macro="">
      <xdr:nvCxnSpPr>
        <xdr:cNvPr id="192" name="直線コネクタ 191">
          <a:extLst>
            <a:ext uri="{FF2B5EF4-FFF2-40B4-BE49-F238E27FC236}">
              <a16:creationId xmlns:a16="http://schemas.microsoft.com/office/drawing/2014/main" id="{8E50B98C-5A0E-4F9B-BDE6-C5AA9DC0DAF7}"/>
            </a:ext>
          </a:extLst>
        </xdr:cNvPr>
        <xdr:cNvCxnSpPr/>
      </xdr:nvCxnSpPr>
      <xdr:spPr>
        <a:xfrm>
          <a:off x="3797300" y="1019066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93" name="楕円 192">
          <a:extLst>
            <a:ext uri="{FF2B5EF4-FFF2-40B4-BE49-F238E27FC236}">
              <a16:creationId xmlns:a16="http://schemas.microsoft.com/office/drawing/2014/main" id="{ECBAE913-FD89-4566-A5E4-61262C380A72}"/>
            </a:ext>
          </a:extLst>
        </xdr:cNvPr>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59</xdr:row>
      <xdr:rowOff>75112</xdr:rowOff>
    </xdr:to>
    <xdr:cxnSp macro="">
      <xdr:nvCxnSpPr>
        <xdr:cNvPr id="194" name="直線コネクタ 193">
          <a:extLst>
            <a:ext uri="{FF2B5EF4-FFF2-40B4-BE49-F238E27FC236}">
              <a16:creationId xmlns:a16="http://schemas.microsoft.com/office/drawing/2014/main" id="{DFEC0D13-F710-4530-991E-9AC3BF561F05}"/>
            </a:ext>
          </a:extLst>
        </xdr:cNvPr>
        <xdr:cNvCxnSpPr/>
      </xdr:nvCxnSpPr>
      <xdr:spPr>
        <a:xfrm>
          <a:off x="2908300" y="101727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95" name="楕円 194">
          <a:extLst>
            <a:ext uri="{FF2B5EF4-FFF2-40B4-BE49-F238E27FC236}">
              <a16:creationId xmlns:a16="http://schemas.microsoft.com/office/drawing/2014/main" id="{0042A304-7C47-4B4A-AD4F-2D4C5EA061C3}"/>
            </a:ext>
          </a:extLst>
        </xdr:cNvPr>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57150</xdr:rowOff>
    </xdr:to>
    <xdr:cxnSp macro="">
      <xdr:nvCxnSpPr>
        <xdr:cNvPr id="196" name="直線コネクタ 195">
          <a:extLst>
            <a:ext uri="{FF2B5EF4-FFF2-40B4-BE49-F238E27FC236}">
              <a16:creationId xmlns:a16="http://schemas.microsoft.com/office/drawing/2014/main" id="{96B41FEC-6463-40B7-80B4-7E3067DF2AC5}"/>
            </a:ext>
          </a:extLst>
        </xdr:cNvPr>
        <xdr:cNvCxnSpPr/>
      </xdr:nvCxnSpPr>
      <xdr:spPr>
        <a:xfrm>
          <a:off x="2019300" y="10149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125549</xdr:rowOff>
    </xdr:from>
    <xdr:to>
      <xdr:col>6</xdr:col>
      <xdr:colOff>38100</xdr:colOff>
      <xdr:row>59</xdr:row>
      <xdr:rowOff>55699</xdr:rowOff>
    </xdr:to>
    <xdr:sp macro="" textlink="">
      <xdr:nvSpPr>
        <xdr:cNvPr id="197" name="楕円 196">
          <a:extLst>
            <a:ext uri="{FF2B5EF4-FFF2-40B4-BE49-F238E27FC236}">
              <a16:creationId xmlns:a16="http://schemas.microsoft.com/office/drawing/2014/main" id="{D170818C-A50F-447B-9001-3D0B053CD7E4}"/>
            </a:ext>
          </a:extLst>
        </xdr:cNvPr>
        <xdr:cNvSpPr/>
      </xdr:nvSpPr>
      <xdr:spPr>
        <a:xfrm>
          <a:off x="1079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4899</xdr:rowOff>
    </xdr:from>
    <xdr:to>
      <xdr:col>10</xdr:col>
      <xdr:colOff>114300</xdr:colOff>
      <xdr:row>59</xdr:row>
      <xdr:rowOff>34290</xdr:rowOff>
    </xdr:to>
    <xdr:cxnSp macro="">
      <xdr:nvCxnSpPr>
        <xdr:cNvPr id="198" name="直線コネクタ 197">
          <a:extLst>
            <a:ext uri="{FF2B5EF4-FFF2-40B4-BE49-F238E27FC236}">
              <a16:creationId xmlns:a16="http://schemas.microsoft.com/office/drawing/2014/main" id="{35B75374-73A1-4CBF-9561-797D822F8899}"/>
            </a:ext>
          </a:extLst>
        </xdr:cNvPr>
        <xdr:cNvCxnSpPr/>
      </xdr:nvCxnSpPr>
      <xdr:spPr>
        <a:xfrm>
          <a:off x="1130300" y="101204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7505E4D8-466E-445B-A8D6-449B0F3AEAE4}"/>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614DBFE-AE7C-4EE9-A635-8ACEF22E5BA2}"/>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D3E5E85-33AE-4A93-9A40-EC3923976C36}"/>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4629B8A-FB02-421E-9CDF-CF5B2A64E019}"/>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142439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061A476-BFCA-4FB9-8651-0A80EE3B1E6B}"/>
            </a:ext>
          </a:extLst>
        </xdr:cNvPr>
        <xdr:cNvSpPr txBox="1"/>
      </xdr:nvSpPr>
      <xdr:spPr>
        <a:xfrm>
          <a:off x="3582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DA38232-9721-41CD-A4A5-4F2401518F1F}"/>
            </a:ext>
          </a:extLst>
        </xdr:cNvPr>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101617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2A74F0D3-6C30-4D21-BE7C-4BC3CC91F357}"/>
            </a:ext>
          </a:extLst>
        </xdr:cNvPr>
        <xdr:cNvSpPr txBox="1"/>
      </xdr:nvSpPr>
      <xdr:spPr>
        <a:xfrm>
          <a:off x="1816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72226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2812848-B8E6-45AD-A186-D142F40483EE}"/>
            </a:ext>
          </a:extLst>
        </xdr:cNvPr>
        <xdr:cNvSpPr txBox="1"/>
      </xdr:nvSpPr>
      <xdr:spPr>
        <a:xfrm>
          <a:off x="927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CAAF128-EF76-4C6B-9D73-5603335F672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C0380CB-65E7-48CA-8781-061FD2C2F2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3674DE7-DF9F-49D4-8CD7-68CA79347D2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2643F48-98D5-4DA2-8765-F9408D82370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D721F23-CF7B-4F79-ACEE-7B4425A18DA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F61A505-92B1-4564-9C36-9474931B75C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D412EFF-5727-4FC9-8804-63792694FE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B9F42BD-E2BB-4CF0-92CC-AB480A99C3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41FC3D3-FF31-4E53-9582-283953FEC93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16FCD1BA-66CB-48C4-91C2-8E61D2F2ED5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9DB245A-926D-43B4-803E-6184E981284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CA86946A-70B7-4DBA-AC19-87DF8DF2ADD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10DDE22-C016-4D22-A917-981D22AE547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169079E1-AF32-4DE6-B580-26EA11CFADF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5D645E97-59AB-4630-AC4F-4D61D469301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34ED0C2A-661D-4B39-806B-FFBA216E6C6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16CCC735-6722-415A-9ED2-A0A7FB2CB8B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502EE4C1-C9AC-4DD6-B64F-725E17CFF28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D3292DCB-F97D-4BDB-BDFE-01E97395305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E5897F6A-C6CF-4366-9C10-B4565228481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AFA2C7D-7B24-4B6B-A1BE-3C79436EA32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C3C65D-5700-47B1-9CC5-1B5941B62FD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19AACA5D-0265-49FD-9DE6-9BDEE3A5778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6881F4C2-3943-4B86-B8BA-A8BF7E3F9290}"/>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E49E2760-4127-4D3E-BA29-8624CEDEF21D}"/>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1329CDBD-1830-4264-8829-F6C4BFED0247}"/>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209D8B93-B01A-407E-8AAE-E29FE4EF7381}"/>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D792ED2A-DFC3-4B65-814C-441FFAB9CFDA}"/>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72EAEDA5-400F-4EB9-9E55-9DEF96245213}"/>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D5719A7F-3716-4BC4-B468-C9AEE73622D1}"/>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C72206AD-958F-4F55-9207-6EE1CAC46EB5}"/>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34BD8F85-56E7-4BCA-81F7-522366452391}"/>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AC108588-A8C3-4B1A-A17F-BBD81AE2DF25}"/>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7FF522ED-421F-4984-A3F9-5B2498BD31AC}"/>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6819248-A69A-4510-B9C3-CA48DF1195E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4FF4171-6E6D-4AD5-8684-14E9D855960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846F7A3-AC92-483E-B8FA-2164D81D0C2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C8A2543-625C-4C2B-AC50-152A401BF5E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1FF0773-8A98-4B6C-9DD2-FD32D2B3A17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80024</xdr:rowOff>
    </xdr:from>
    <xdr:to>
      <xdr:col>55</xdr:col>
      <xdr:colOff>50800</xdr:colOff>
      <xdr:row>64</xdr:row>
      <xdr:rowOff>10174</xdr:rowOff>
    </xdr:to>
    <xdr:sp macro="" textlink="">
      <xdr:nvSpPr>
        <xdr:cNvPr id="246" name="楕円 245">
          <a:extLst>
            <a:ext uri="{FF2B5EF4-FFF2-40B4-BE49-F238E27FC236}">
              <a16:creationId xmlns:a16="http://schemas.microsoft.com/office/drawing/2014/main" id="{A04AFC17-3AB9-407A-9065-63C80E8FA5EB}"/>
            </a:ext>
          </a:extLst>
        </xdr:cNvPr>
        <xdr:cNvSpPr/>
      </xdr:nvSpPr>
      <xdr:spPr>
        <a:xfrm>
          <a:off x="10426700" y="108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166401</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54D7B011-9CAF-457E-BA31-844F435EE3EE}"/>
            </a:ext>
          </a:extLst>
        </xdr:cNvPr>
        <xdr:cNvSpPr txBox="1"/>
      </xdr:nvSpPr>
      <xdr:spPr>
        <a:xfrm>
          <a:off x="10515600" y="107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80588</xdr:rowOff>
    </xdr:from>
    <xdr:to>
      <xdr:col>50</xdr:col>
      <xdr:colOff>165100</xdr:colOff>
      <xdr:row>64</xdr:row>
      <xdr:rowOff>10738</xdr:rowOff>
    </xdr:to>
    <xdr:sp macro="" textlink="">
      <xdr:nvSpPr>
        <xdr:cNvPr id="248" name="楕円 247">
          <a:extLst>
            <a:ext uri="{FF2B5EF4-FFF2-40B4-BE49-F238E27FC236}">
              <a16:creationId xmlns:a16="http://schemas.microsoft.com/office/drawing/2014/main" id="{6CEBE1D0-0F10-44FA-AFCD-D497989E104E}"/>
            </a:ext>
          </a:extLst>
        </xdr:cNvPr>
        <xdr:cNvSpPr/>
      </xdr:nvSpPr>
      <xdr:spPr>
        <a:xfrm>
          <a:off x="9588500" y="108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130824</xdr:rowOff>
    </xdr:from>
    <xdr:to>
      <xdr:col>55</xdr:col>
      <xdr:colOff>0</xdr:colOff>
      <xdr:row>63</xdr:row>
      <xdr:rowOff>131388</xdr:rowOff>
    </xdr:to>
    <xdr:cxnSp macro="">
      <xdr:nvCxnSpPr>
        <xdr:cNvPr id="249" name="直線コネクタ 248">
          <a:extLst>
            <a:ext uri="{FF2B5EF4-FFF2-40B4-BE49-F238E27FC236}">
              <a16:creationId xmlns:a16="http://schemas.microsoft.com/office/drawing/2014/main" id="{93CCFB78-26E5-4F59-8035-D283ADF3BB4D}"/>
            </a:ext>
          </a:extLst>
        </xdr:cNvPr>
        <xdr:cNvCxnSpPr/>
      </xdr:nvCxnSpPr>
      <xdr:spPr>
        <a:xfrm flipV="1">
          <a:off x="9639300" y="10932174"/>
          <a:ext cx="8382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82945</xdr:rowOff>
    </xdr:from>
    <xdr:to>
      <xdr:col>46</xdr:col>
      <xdr:colOff>38100</xdr:colOff>
      <xdr:row>64</xdr:row>
      <xdr:rowOff>13095</xdr:rowOff>
    </xdr:to>
    <xdr:sp macro="" textlink="">
      <xdr:nvSpPr>
        <xdr:cNvPr id="250" name="楕円 249">
          <a:extLst>
            <a:ext uri="{FF2B5EF4-FFF2-40B4-BE49-F238E27FC236}">
              <a16:creationId xmlns:a16="http://schemas.microsoft.com/office/drawing/2014/main" id="{90E12D34-5EAE-40D1-B36D-9C9D27B798C2}"/>
            </a:ext>
          </a:extLst>
        </xdr:cNvPr>
        <xdr:cNvSpPr/>
      </xdr:nvSpPr>
      <xdr:spPr>
        <a:xfrm>
          <a:off x="8699500" y="108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131388</xdr:rowOff>
    </xdr:from>
    <xdr:to>
      <xdr:col>50</xdr:col>
      <xdr:colOff>114300</xdr:colOff>
      <xdr:row>63</xdr:row>
      <xdr:rowOff>133745</xdr:rowOff>
    </xdr:to>
    <xdr:cxnSp macro="">
      <xdr:nvCxnSpPr>
        <xdr:cNvPr id="251" name="直線コネクタ 250">
          <a:extLst>
            <a:ext uri="{FF2B5EF4-FFF2-40B4-BE49-F238E27FC236}">
              <a16:creationId xmlns:a16="http://schemas.microsoft.com/office/drawing/2014/main" id="{199DEA45-A73D-4C4A-8468-EEBDB82C28B8}"/>
            </a:ext>
          </a:extLst>
        </xdr:cNvPr>
        <xdr:cNvCxnSpPr/>
      </xdr:nvCxnSpPr>
      <xdr:spPr>
        <a:xfrm flipV="1">
          <a:off x="8750300" y="10932738"/>
          <a:ext cx="889000" cy="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84062</xdr:rowOff>
    </xdr:from>
    <xdr:to>
      <xdr:col>41</xdr:col>
      <xdr:colOff>101600</xdr:colOff>
      <xdr:row>64</xdr:row>
      <xdr:rowOff>14212</xdr:rowOff>
    </xdr:to>
    <xdr:sp macro="" textlink="">
      <xdr:nvSpPr>
        <xdr:cNvPr id="252" name="楕円 251">
          <a:extLst>
            <a:ext uri="{FF2B5EF4-FFF2-40B4-BE49-F238E27FC236}">
              <a16:creationId xmlns:a16="http://schemas.microsoft.com/office/drawing/2014/main" id="{15FC9440-4F92-488E-B751-DF776956C6E2}"/>
            </a:ext>
          </a:extLst>
        </xdr:cNvPr>
        <xdr:cNvSpPr/>
      </xdr:nvSpPr>
      <xdr:spPr>
        <a:xfrm>
          <a:off x="7810500" y="1088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133745</xdr:rowOff>
    </xdr:from>
    <xdr:to>
      <xdr:col>45</xdr:col>
      <xdr:colOff>177800</xdr:colOff>
      <xdr:row>63</xdr:row>
      <xdr:rowOff>134862</xdr:rowOff>
    </xdr:to>
    <xdr:cxnSp macro="">
      <xdr:nvCxnSpPr>
        <xdr:cNvPr id="253" name="直線コネクタ 252">
          <a:extLst>
            <a:ext uri="{FF2B5EF4-FFF2-40B4-BE49-F238E27FC236}">
              <a16:creationId xmlns:a16="http://schemas.microsoft.com/office/drawing/2014/main" id="{73295D47-28B7-47AD-BC8A-0A3703B27EA6}"/>
            </a:ext>
          </a:extLst>
        </xdr:cNvPr>
        <xdr:cNvCxnSpPr/>
      </xdr:nvCxnSpPr>
      <xdr:spPr>
        <a:xfrm flipV="1">
          <a:off x="7861300" y="10935095"/>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83726</xdr:rowOff>
    </xdr:from>
    <xdr:to>
      <xdr:col>36</xdr:col>
      <xdr:colOff>165100</xdr:colOff>
      <xdr:row>64</xdr:row>
      <xdr:rowOff>13876</xdr:rowOff>
    </xdr:to>
    <xdr:sp macro="" textlink="">
      <xdr:nvSpPr>
        <xdr:cNvPr id="254" name="楕円 253">
          <a:extLst>
            <a:ext uri="{FF2B5EF4-FFF2-40B4-BE49-F238E27FC236}">
              <a16:creationId xmlns:a16="http://schemas.microsoft.com/office/drawing/2014/main" id="{B2D699F4-C5A3-4739-8B3B-353ECE50025C}"/>
            </a:ext>
          </a:extLst>
        </xdr:cNvPr>
        <xdr:cNvSpPr/>
      </xdr:nvSpPr>
      <xdr:spPr>
        <a:xfrm>
          <a:off x="6921500" y="108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134526</xdr:rowOff>
    </xdr:from>
    <xdr:to>
      <xdr:col>41</xdr:col>
      <xdr:colOff>50800</xdr:colOff>
      <xdr:row>63</xdr:row>
      <xdr:rowOff>134862</xdr:rowOff>
    </xdr:to>
    <xdr:cxnSp macro="">
      <xdr:nvCxnSpPr>
        <xdr:cNvPr id="255" name="直線コネクタ 254">
          <a:extLst>
            <a:ext uri="{FF2B5EF4-FFF2-40B4-BE49-F238E27FC236}">
              <a16:creationId xmlns:a16="http://schemas.microsoft.com/office/drawing/2014/main" id="{DF62B01A-D489-4C2D-82EC-554D719FE271}"/>
            </a:ext>
          </a:extLst>
        </xdr:cNvPr>
        <xdr:cNvCxnSpPr/>
      </xdr:nvCxnSpPr>
      <xdr:spPr>
        <a:xfrm>
          <a:off x="6972300" y="10935876"/>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9657A221-257F-4FAD-BF39-013874EC0BEE}"/>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FDEEAF58-AC11-4FF6-8CE0-1F49C7140EEB}"/>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E9966F5E-F946-40FA-8D8D-46261B57DA43}"/>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C7E34462-5002-457B-8724-D5797077AEBA}"/>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1865</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108CD120-0616-458C-9543-2EB91B300101}"/>
            </a:ext>
          </a:extLst>
        </xdr:cNvPr>
        <xdr:cNvSpPr txBox="1"/>
      </xdr:nvSpPr>
      <xdr:spPr>
        <a:xfrm>
          <a:off x="9359411" y="1097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4222</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97A9C617-1628-4DDB-90EE-36B715880458}"/>
            </a:ext>
          </a:extLst>
        </xdr:cNvPr>
        <xdr:cNvSpPr txBox="1"/>
      </xdr:nvSpPr>
      <xdr:spPr>
        <a:xfrm>
          <a:off x="8483111" y="1097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5339</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5677A38F-E48A-4EAB-9072-FC3D8036F304}"/>
            </a:ext>
          </a:extLst>
        </xdr:cNvPr>
        <xdr:cNvSpPr txBox="1"/>
      </xdr:nvSpPr>
      <xdr:spPr>
        <a:xfrm>
          <a:off x="7594111" y="1097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5003</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3B3F9665-7944-4EB8-B750-9B86779A3C5B}"/>
            </a:ext>
          </a:extLst>
        </xdr:cNvPr>
        <xdr:cNvSpPr txBox="1"/>
      </xdr:nvSpPr>
      <xdr:spPr>
        <a:xfrm>
          <a:off x="6705111" y="109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A19882D7-36D9-4E0B-A2AA-B6A733DDEF6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933AA7E-DDC4-450C-9BF0-53A66509C7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46BF63E1-CE5C-4809-8745-089C0C0DF54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257C4CE-C35B-4D6E-B9C2-A088704456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36223477-DFCB-4A07-B336-20382FD00AA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C73CD8B-B36A-4A50-92BC-3F26934FA00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901E626-A647-4760-AB9F-255B7D819EC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4D5FAF7-D6F5-482E-82CE-9A8EB8C01B3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41A2208-6B79-439F-B310-F5415BF76B5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6ACCDB70-8B50-4D12-83B1-7F156B8A462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9785466D-D0D1-4296-BCF1-0FF7404395B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A9BC45B5-6EFD-435D-BBDC-D82062ABFD1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56DF4A36-4831-4944-8A43-0CB4357B69A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999955BD-65E2-4923-B9AA-A74353EAEF1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2810C937-BC62-4A7F-8C92-183583266CB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8E06A334-654A-475F-BF4E-A18C3547692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5F64E6F1-230C-4592-927F-D51DACC7D1A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F051612E-4AA7-4D04-A0EE-23AFADC7972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D67CF7D9-89D5-4D85-AC9B-CD5078932D2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35AD71C3-3CBB-4B59-8454-02B6D0CEE0F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1DA2C0C8-9FB3-4CA5-B702-5CDF1398E28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F53AFD18-5C9F-4CF8-B7EA-DA302FEF6AE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CBFEB6FF-BDE7-4310-BF36-3A3B09203E9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C1936862-71FD-4C6B-B017-4C003D4A7C7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1BA56498-A4E0-4E9F-AB8B-8643F7DF92C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CFEAC63E-B4E2-4164-9558-16B12EEF65D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422B8E3D-A90E-43C2-B7B3-168A5D5B489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A8D13D68-168E-4058-B9BB-29DC5661960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952306F9-F045-45B6-A048-F85A19E2BC4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EC80EE62-B718-454A-8E9B-724736BBE21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7304A4AA-F9DF-4A84-B926-2222FD597B6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78FB0405-DFED-44BB-BF6F-68DCE9612CC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B3E97929-3FFB-4FEF-895C-0619B59D692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2AC2E3BC-F6DD-4275-A65A-1B3EA6F26D7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1041A007-E280-4FC6-9A4F-50452162E18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AA58B321-5381-4518-A557-3DD72CCC396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5F5207C-B44D-4E52-BD42-0C1FD9612AB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E8039AE0-E338-464B-A9D0-BE343E6046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EBB1ACEE-B3D5-40C5-9EBA-85FFB03ED28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66BC10AA-CBA6-4605-80E6-9D21DE6378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6E95F983-ED4D-4341-8BA8-B62C8399BF2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D1A4E0EA-00E6-408E-88A0-26157654044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31361A45-F507-4CFB-8114-A2A8E9EB2D3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C0207511-88E7-4A3A-860D-078A48570D9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7EB38621-CF0C-4FCB-82C2-28D53F89AD1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D17F48C6-F06C-4AF6-A899-F89C4E0E2FD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8D600834-E665-403C-B34C-FA6DE41D953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C83EA234-1C6E-4C25-9F55-30EF71F3801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E45E382A-2AA5-4B6F-B8DC-8B3B4CFB9DE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8AB5C396-D1EF-4932-BDC6-ADFB0DF7E0E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44CFB7E7-A5B9-4FAE-858D-12F0398ABD8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EA85F0B3-ED7A-4815-BBC1-66023DBDD5E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59D1662D-71A9-4801-A76D-024EFBC4EA3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91C65C40-9816-4878-A236-F42EC03032C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FEB69A4E-11E5-4879-BD5D-79842817DDD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4D542062-01DE-44F1-AF8E-D7EDB31C2F0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D831587-0A40-4C83-AA9D-78074F94BCB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1EE4758C-05C1-4FF4-AE57-A6AF3853D463}"/>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2A985AEA-F3ED-4D98-99EA-47F0CA741EB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EB7B3C2F-D406-4DAC-AE22-21BCDE0B9AC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id="{2656035C-5665-4A51-BCA5-0B610F958D97}"/>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5" name="直線コネクタ 324">
          <a:extLst>
            <a:ext uri="{FF2B5EF4-FFF2-40B4-BE49-F238E27FC236}">
              <a16:creationId xmlns:a16="http://schemas.microsoft.com/office/drawing/2014/main" id="{C7E30BDB-2B07-441D-90D3-7E7FCC3EFC6D}"/>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6F5B37A-0C44-4B95-9E65-68C52DB2445F}"/>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27" name="フローチャート: 判断 326">
          <a:extLst>
            <a:ext uri="{FF2B5EF4-FFF2-40B4-BE49-F238E27FC236}">
              <a16:creationId xmlns:a16="http://schemas.microsoft.com/office/drawing/2014/main" id="{EE7DB1B7-76C4-4169-9F04-279947693B07}"/>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328" name="フローチャート: 判断 327">
          <a:extLst>
            <a:ext uri="{FF2B5EF4-FFF2-40B4-BE49-F238E27FC236}">
              <a16:creationId xmlns:a16="http://schemas.microsoft.com/office/drawing/2014/main" id="{7570EB5D-1429-48EE-9D96-3B95C69D3709}"/>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29" name="フローチャート: 判断 328">
          <a:extLst>
            <a:ext uri="{FF2B5EF4-FFF2-40B4-BE49-F238E27FC236}">
              <a16:creationId xmlns:a16="http://schemas.microsoft.com/office/drawing/2014/main" id="{C24F678B-F296-492F-BBD8-C49844704B8F}"/>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330" name="フローチャート: 判断 329">
          <a:extLst>
            <a:ext uri="{FF2B5EF4-FFF2-40B4-BE49-F238E27FC236}">
              <a16:creationId xmlns:a16="http://schemas.microsoft.com/office/drawing/2014/main" id="{EBC73386-1E3C-48F0-AD8E-48E6876793E8}"/>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31" name="フローチャート: 判断 330">
          <a:extLst>
            <a:ext uri="{FF2B5EF4-FFF2-40B4-BE49-F238E27FC236}">
              <a16:creationId xmlns:a16="http://schemas.microsoft.com/office/drawing/2014/main" id="{72EB34ED-6A54-40DA-A1A7-8EC5877F29BD}"/>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A1312E79-FD89-48FB-8AB1-76ACE9ECE4B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2C67D939-A9BA-4A07-AC33-4A246EBD872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2976D8A7-7173-4ED6-A23E-BFB9B88518C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D38A7311-1E48-4D72-97BD-A449C55E00F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A6B7B65-2AF3-4660-BD3B-13ECCD2D6FE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37" name="楕円 336">
          <a:extLst>
            <a:ext uri="{FF2B5EF4-FFF2-40B4-BE49-F238E27FC236}">
              <a16:creationId xmlns:a16="http://schemas.microsoft.com/office/drawing/2014/main" id="{5CFFCE38-82CC-460B-82A0-D06E73C1E92E}"/>
            </a:ext>
          </a:extLst>
        </xdr:cNvPr>
        <xdr:cNvSpPr/>
      </xdr:nvSpPr>
      <xdr:spPr>
        <a:xfrm>
          <a:off x="162687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64605</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E0612B08-F652-41DA-A231-A0BA4312D6F5}"/>
            </a:ext>
          </a:extLst>
        </xdr:cNvPr>
        <xdr:cNvSpPr txBox="1"/>
      </xdr:nvSpPr>
      <xdr:spPr>
        <a:xfrm>
          <a:off x="16357600" y="623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33564</xdr:rowOff>
    </xdr:from>
    <xdr:to>
      <xdr:col>81</xdr:col>
      <xdr:colOff>101600</xdr:colOff>
      <xdr:row>37</xdr:row>
      <xdr:rowOff>135164</xdr:rowOff>
    </xdr:to>
    <xdr:sp macro="" textlink="">
      <xdr:nvSpPr>
        <xdr:cNvPr id="339" name="楕円 338">
          <a:extLst>
            <a:ext uri="{FF2B5EF4-FFF2-40B4-BE49-F238E27FC236}">
              <a16:creationId xmlns:a16="http://schemas.microsoft.com/office/drawing/2014/main" id="{842F983A-64EB-4D54-8B16-68CF795BF463}"/>
            </a:ext>
          </a:extLst>
        </xdr:cNvPr>
        <xdr:cNvSpPr/>
      </xdr:nvSpPr>
      <xdr:spPr>
        <a:xfrm>
          <a:off x="15430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84364</xdr:rowOff>
    </xdr:from>
    <xdr:to>
      <xdr:col>85</xdr:col>
      <xdr:colOff>127000</xdr:colOff>
      <xdr:row>37</xdr:row>
      <xdr:rowOff>92528</xdr:rowOff>
    </xdr:to>
    <xdr:cxnSp macro="">
      <xdr:nvCxnSpPr>
        <xdr:cNvPr id="340" name="直線コネクタ 339">
          <a:extLst>
            <a:ext uri="{FF2B5EF4-FFF2-40B4-BE49-F238E27FC236}">
              <a16:creationId xmlns:a16="http://schemas.microsoft.com/office/drawing/2014/main" id="{248BA6EA-0108-4D16-82B5-713620064F45}"/>
            </a:ext>
          </a:extLst>
        </xdr:cNvPr>
        <xdr:cNvCxnSpPr/>
      </xdr:nvCxnSpPr>
      <xdr:spPr>
        <a:xfrm>
          <a:off x="15481300" y="642801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170724</xdr:rowOff>
    </xdr:from>
    <xdr:to>
      <xdr:col>76</xdr:col>
      <xdr:colOff>165100</xdr:colOff>
      <xdr:row>37</xdr:row>
      <xdr:rowOff>100874</xdr:rowOff>
    </xdr:to>
    <xdr:sp macro="" textlink="">
      <xdr:nvSpPr>
        <xdr:cNvPr id="341" name="楕円 340">
          <a:extLst>
            <a:ext uri="{FF2B5EF4-FFF2-40B4-BE49-F238E27FC236}">
              <a16:creationId xmlns:a16="http://schemas.microsoft.com/office/drawing/2014/main" id="{31FD32BC-EEDB-43BB-883C-0CD58EF42A09}"/>
            </a:ext>
          </a:extLst>
        </xdr:cNvPr>
        <xdr:cNvSpPr/>
      </xdr:nvSpPr>
      <xdr:spPr>
        <a:xfrm>
          <a:off x="14541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50074</xdr:rowOff>
    </xdr:from>
    <xdr:to>
      <xdr:col>81</xdr:col>
      <xdr:colOff>50800</xdr:colOff>
      <xdr:row>37</xdr:row>
      <xdr:rowOff>84364</xdr:rowOff>
    </xdr:to>
    <xdr:cxnSp macro="">
      <xdr:nvCxnSpPr>
        <xdr:cNvPr id="342" name="直線コネクタ 341">
          <a:extLst>
            <a:ext uri="{FF2B5EF4-FFF2-40B4-BE49-F238E27FC236}">
              <a16:creationId xmlns:a16="http://schemas.microsoft.com/office/drawing/2014/main" id="{88D476EA-4FC5-4DD7-990B-287179E5FF62}"/>
            </a:ext>
          </a:extLst>
        </xdr:cNvPr>
        <xdr:cNvCxnSpPr/>
      </xdr:nvCxnSpPr>
      <xdr:spPr>
        <a:xfrm>
          <a:off x="14592300" y="63937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133169</xdr:rowOff>
    </xdr:from>
    <xdr:to>
      <xdr:col>72</xdr:col>
      <xdr:colOff>38100</xdr:colOff>
      <xdr:row>37</xdr:row>
      <xdr:rowOff>63319</xdr:rowOff>
    </xdr:to>
    <xdr:sp macro="" textlink="">
      <xdr:nvSpPr>
        <xdr:cNvPr id="343" name="楕円 342">
          <a:extLst>
            <a:ext uri="{FF2B5EF4-FFF2-40B4-BE49-F238E27FC236}">
              <a16:creationId xmlns:a16="http://schemas.microsoft.com/office/drawing/2014/main" id="{82386CBF-DF1D-45CB-9F94-1F8429D5199C}"/>
            </a:ext>
          </a:extLst>
        </xdr:cNvPr>
        <xdr:cNvSpPr/>
      </xdr:nvSpPr>
      <xdr:spPr>
        <a:xfrm>
          <a:off x="13652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12519</xdr:rowOff>
    </xdr:from>
    <xdr:to>
      <xdr:col>76</xdr:col>
      <xdr:colOff>114300</xdr:colOff>
      <xdr:row>37</xdr:row>
      <xdr:rowOff>50074</xdr:rowOff>
    </xdr:to>
    <xdr:cxnSp macro="">
      <xdr:nvCxnSpPr>
        <xdr:cNvPr id="344" name="直線コネクタ 343">
          <a:extLst>
            <a:ext uri="{FF2B5EF4-FFF2-40B4-BE49-F238E27FC236}">
              <a16:creationId xmlns:a16="http://schemas.microsoft.com/office/drawing/2014/main" id="{79752678-DB64-4B5A-8DBA-730777752AB2}"/>
            </a:ext>
          </a:extLst>
        </xdr:cNvPr>
        <xdr:cNvCxnSpPr/>
      </xdr:nvCxnSpPr>
      <xdr:spPr>
        <a:xfrm>
          <a:off x="13703300" y="63561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345" name="楕円 344">
          <a:extLst>
            <a:ext uri="{FF2B5EF4-FFF2-40B4-BE49-F238E27FC236}">
              <a16:creationId xmlns:a16="http://schemas.microsoft.com/office/drawing/2014/main" id="{85A6012C-C52B-4C16-A842-F392BD81F1BC}"/>
            </a:ext>
          </a:extLst>
        </xdr:cNvPr>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136616</xdr:rowOff>
    </xdr:from>
    <xdr:to>
      <xdr:col>71</xdr:col>
      <xdr:colOff>177800</xdr:colOff>
      <xdr:row>37</xdr:row>
      <xdr:rowOff>12519</xdr:rowOff>
    </xdr:to>
    <xdr:cxnSp macro="">
      <xdr:nvCxnSpPr>
        <xdr:cNvPr id="346" name="直線コネクタ 345">
          <a:extLst>
            <a:ext uri="{FF2B5EF4-FFF2-40B4-BE49-F238E27FC236}">
              <a16:creationId xmlns:a16="http://schemas.microsoft.com/office/drawing/2014/main" id="{68C1BE91-1EF2-4D1B-8B96-BCEAE3BC3693}"/>
            </a:ext>
          </a:extLst>
        </xdr:cNvPr>
        <xdr:cNvCxnSpPr/>
      </xdr:nvCxnSpPr>
      <xdr:spPr>
        <a:xfrm>
          <a:off x="12814300" y="630881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B729A4AD-B6F2-4C34-99C2-703F1E8D9B6C}"/>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EFF5BB77-BC4A-444C-9EA6-9AB3E5A8EE84}"/>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130C6E1B-5A3C-442C-8891-55638A5F0C3D}"/>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B5920C67-0DAB-47F9-8815-085D4D151805}"/>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151691</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5029D202-778D-4A76-8E47-B404F7FBCDB9}"/>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117401</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28377D85-F19D-4C28-8C81-730DFBE96252}"/>
            </a:ext>
          </a:extLst>
        </xdr:cNvPr>
        <xdr:cNvSpPr txBox="1"/>
      </xdr:nvSpPr>
      <xdr:spPr>
        <a:xfrm>
          <a:off x="14389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79846</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6A0E05AB-21FD-40A2-A9CC-5B9F0A992610}"/>
            </a:ext>
          </a:extLst>
        </xdr:cNvPr>
        <xdr:cNvSpPr txBox="1"/>
      </xdr:nvSpPr>
      <xdr:spPr>
        <a:xfrm>
          <a:off x="13500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32493</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604347BE-DE90-4A79-A89E-55F7BFD8FEC2}"/>
            </a:ext>
          </a:extLst>
        </xdr:cNvPr>
        <xdr:cNvSpPr txBox="1"/>
      </xdr:nvSpPr>
      <xdr:spPr>
        <a:xfrm>
          <a:off x="12611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C585930-A92E-4AFA-99F1-CAD953DC70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E646F84D-B8C1-46D5-87DB-4C18C01B77C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5684609-CC89-4D6D-8BB9-B6A468C81B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6188A24F-F863-47B8-989C-637666D0384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783CD113-8020-44F4-BF51-4F8078FCE30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C67E7049-0148-44D4-A23F-58FD6F6CCB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500ACF9-D10B-404A-9BAE-1F12A4FB9F5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3296B398-CF9F-42F0-9A4A-11BD7154D2F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BFB198D3-C733-4D42-8B58-6AD86DF27E7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27AF5D7D-5B14-4478-A0E9-27951862AA1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8D726176-89E4-403D-AAC9-FEC5A6BBF8F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a16="http://schemas.microsoft.com/office/drawing/2014/main" id="{8395CEC5-DFC9-4E12-A9B1-F3F12387F95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E97B6476-E36E-4C8D-84EC-4E006232052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a16="http://schemas.microsoft.com/office/drawing/2014/main" id="{6D8A4504-B285-467A-B63C-ADE40F3AF18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2550E7F4-F1D9-48A2-8FAA-7D925B94B75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a16="http://schemas.microsoft.com/office/drawing/2014/main" id="{CFDD01C8-EDA8-4133-91D9-4D1431B05A4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DF55AC50-D5B0-47A7-B077-480536BAB76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a16="http://schemas.microsoft.com/office/drawing/2014/main" id="{D77F6934-2628-449F-AE3C-21AD0642DC3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1FEDDF6B-FA60-437C-99F9-71B82D9A4C2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CDB323FC-BABF-4708-8428-9BCF360CA15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93699BDE-863B-4604-B22D-86F063383CD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6" name="直線コネクタ 375">
          <a:extLst>
            <a:ext uri="{FF2B5EF4-FFF2-40B4-BE49-F238E27FC236}">
              <a16:creationId xmlns:a16="http://schemas.microsoft.com/office/drawing/2014/main" id="{7C281D47-9558-4F88-9704-702B2568C326}"/>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8EEAB681-E434-4992-AD71-582E6D3C8353}"/>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8" name="直線コネクタ 377">
          <a:extLst>
            <a:ext uri="{FF2B5EF4-FFF2-40B4-BE49-F238E27FC236}">
              <a16:creationId xmlns:a16="http://schemas.microsoft.com/office/drawing/2014/main" id="{7F90443B-A8B4-4918-B857-135CF9FBD2C5}"/>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148D46C3-D856-4BAF-A775-FC2778E0491E}"/>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80" name="直線コネクタ 379">
          <a:extLst>
            <a:ext uri="{FF2B5EF4-FFF2-40B4-BE49-F238E27FC236}">
              <a16:creationId xmlns:a16="http://schemas.microsoft.com/office/drawing/2014/main" id="{CB21AD9E-C6E5-4C70-8C50-55966F90611F}"/>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05360A1E-53AD-4833-8891-D620F6E205A9}"/>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82" name="フローチャート: 判断 381">
          <a:extLst>
            <a:ext uri="{FF2B5EF4-FFF2-40B4-BE49-F238E27FC236}">
              <a16:creationId xmlns:a16="http://schemas.microsoft.com/office/drawing/2014/main" id="{EB3FB5DC-396C-4964-BCA2-F5CCB014BBD2}"/>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383" name="フローチャート: 判断 382">
          <a:extLst>
            <a:ext uri="{FF2B5EF4-FFF2-40B4-BE49-F238E27FC236}">
              <a16:creationId xmlns:a16="http://schemas.microsoft.com/office/drawing/2014/main" id="{F5616F4C-D96E-455C-AC4A-AB4DDB97C86F}"/>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384" name="フローチャート: 判断 383">
          <a:extLst>
            <a:ext uri="{FF2B5EF4-FFF2-40B4-BE49-F238E27FC236}">
              <a16:creationId xmlns:a16="http://schemas.microsoft.com/office/drawing/2014/main" id="{4E9B9B99-A33A-4368-9FAB-AECD70C9DA2A}"/>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5" name="フローチャート: 判断 384">
          <a:extLst>
            <a:ext uri="{FF2B5EF4-FFF2-40B4-BE49-F238E27FC236}">
              <a16:creationId xmlns:a16="http://schemas.microsoft.com/office/drawing/2014/main" id="{72FABB1F-8614-4B76-B59F-C2FC620241B9}"/>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386" name="フローチャート: 判断 385">
          <a:extLst>
            <a:ext uri="{FF2B5EF4-FFF2-40B4-BE49-F238E27FC236}">
              <a16:creationId xmlns:a16="http://schemas.microsoft.com/office/drawing/2014/main" id="{FF5D8388-891E-42D1-935A-E8A18B892A4D}"/>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9D834B96-933E-4DE7-A2E7-1A06320F8BE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9DE9F92B-001A-425D-AB92-F3BA0337C61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B57C7207-1825-4C6A-8272-A2374CF4ED5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23DE65A3-7D84-47FA-8850-10E4D23ABA4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D7EC5F84-7AC0-49EB-B823-8D8547DA63F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73406</xdr:rowOff>
    </xdr:from>
    <xdr:to>
      <xdr:col>116</xdr:col>
      <xdr:colOff>114300</xdr:colOff>
      <xdr:row>41</xdr:row>
      <xdr:rowOff>3556</xdr:rowOff>
    </xdr:to>
    <xdr:sp macro="" textlink="">
      <xdr:nvSpPr>
        <xdr:cNvPr id="392" name="楕円 391">
          <a:extLst>
            <a:ext uri="{FF2B5EF4-FFF2-40B4-BE49-F238E27FC236}">
              <a16:creationId xmlns:a16="http://schemas.microsoft.com/office/drawing/2014/main" id="{4E89A0B8-864F-4266-9852-FEB30126BEF5}"/>
            </a:ext>
          </a:extLst>
        </xdr:cNvPr>
        <xdr:cNvSpPr/>
      </xdr:nvSpPr>
      <xdr:spPr>
        <a:xfrm>
          <a:off x="221107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51833</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E9ACFF99-E1E8-4140-8955-777CE5A7DDED}"/>
            </a:ext>
          </a:extLst>
        </xdr:cNvPr>
        <xdr:cNvSpPr txBox="1"/>
      </xdr:nvSpPr>
      <xdr:spPr>
        <a:xfrm>
          <a:off x="22199600"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75692</xdr:rowOff>
    </xdr:from>
    <xdr:to>
      <xdr:col>112</xdr:col>
      <xdr:colOff>38100</xdr:colOff>
      <xdr:row>41</xdr:row>
      <xdr:rowOff>5842</xdr:rowOff>
    </xdr:to>
    <xdr:sp macro="" textlink="">
      <xdr:nvSpPr>
        <xdr:cNvPr id="394" name="楕円 393">
          <a:extLst>
            <a:ext uri="{FF2B5EF4-FFF2-40B4-BE49-F238E27FC236}">
              <a16:creationId xmlns:a16="http://schemas.microsoft.com/office/drawing/2014/main" id="{25F40800-6622-45E5-A300-DCA9A39B818F}"/>
            </a:ext>
          </a:extLst>
        </xdr:cNvPr>
        <xdr:cNvSpPr/>
      </xdr:nvSpPr>
      <xdr:spPr>
        <a:xfrm>
          <a:off x="21272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124206</xdr:rowOff>
    </xdr:from>
    <xdr:to>
      <xdr:col>116</xdr:col>
      <xdr:colOff>63500</xdr:colOff>
      <xdr:row>40</xdr:row>
      <xdr:rowOff>126492</xdr:rowOff>
    </xdr:to>
    <xdr:cxnSp macro="">
      <xdr:nvCxnSpPr>
        <xdr:cNvPr id="395" name="直線コネクタ 394">
          <a:extLst>
            <a:ext uri="{FF2B5EF4-FFF2-40B4-BE49-F238E27FC236}">
              <a16:creationId xmlns:a16="http://schemas.microsoft.com/office/drawing/2014/main" id="{31A39F86-DE49-46D3-BC5B-34C6A618FCBC}"/>
            </a:ext>
          </a:extLst>
        </xdr:cNvPr>
        <xdr:cNvCxnSpPr/>
      </xdr:nvCxnSpPr>
      <xdr:spPr>
        <a:xfrm flipV="1">
          <a:off x="21323300" y="69822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396" name="楕円 395">
          <a:extLst>
            <a:ext uri="{FF2B5EF4-FFF2-40B4-BE49-F238E27FC236}">
              <a16:creationId xmlns:a16="http://schemas.microsoft.com/office/drawing/2014/main" id="{EADE66CF-7902-4B4E-8F85-3626300FD81F}"/>
            </a:ext>
          </a:extLst>
        </xdr:cNvPr>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40</xdr:row>
      <xdr:rowOff>126492</xdr:rowOff>
    </xdr:to>
    <xdr:cxnSp macro="">
      <xdr:nvCxnSpPr>
        <xdr:cNvPr id="397" name="直線コネクタ 396">
          <a:extLst>
            <a:ext uri="{FF2B5EF4-FFF2-40B4-BE49-F238E27FC236}">
              <a16:creationId xmlns:a16="http://schemas.microsoft.com/office/drawing/2014/main" id="{4EE3FB24-E6A5-4280-84C0-C462AE085679}"/>
            </a:ext>
          </a:extLst>
        </xdr:cNvPr>
        <xdr:cNvCxnSpPr/>
      </xdr:nvCxnSpPr>
      <xdr:spPr>
        <a:xfrm>
          <a:off x="20434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398" name="楕円 397">
          <a:extLst>
            <a:ext uri="{FF2B5EF4-FFF2-40B4-BE49-F238E27FC236}">
              <a16:creationId xmlns:a16="http://schemas.microsoft.com/office/drawing/2014/main" id="{0D6430DC-1919-4377-813E-079239004688}"/>
            </a:ext>
          </a:extLst>
        </xdr:cNvPr>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126492</xdr:rowOff>
    </xdr:to>
    <xdr:cxnSp macro="">
      <xdr:nvCxnSpPr>
        <xdr:cNvPr id="399" name="直線コネクタ 398">
          <a:extLst>
            <a:ext uri="{FF2B5EF4-FFF2-40B4-BE49-F238E27FC236}">
              <a16:creationId xmlns:a16="http://schemas.microsoft.com/office/drawing/2014/main" id="{B4E79FCF-F45D-436E-BFC6-66F87A11DC3B}"/>
            </a:ext>
          </a:extLst>
        </xdr:cNvPr>
        <xdr:cNvCxnSpPr/>
      </xdr:nvCxnSpPr>
      <xdr:spPr>
        <a:xfrm>
          <a:off x="19545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400" name="楕円 399">
          <a:extLst>
            <a:ext uri="{FF2B5EF4-FFF2-40B4-BE49-F238E27FC236}">
              <a16:creationId xmlns:a16="http://schemas.microsoft.com/office/drawing/2014/main" id="{AAFDEFAC-CD2D-41A5-AE2E-7F984B23CB02}"/>
            </a:ext>
          </a:extLst>
        </xdr:cNvPr>
        <xdr:cNvSpPr/>
      </xdr:nvSpPr>
      <xdr:spPr>
        <a:xfrm>
          <a:off x="18605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126492</xdr:rowOff>
    </xdr:from>
    <xdr:to>
      <xdr:col>102</xdr:col>
      <xdr:colOff>114300</xdr:colOff>
      <xdr:row>40</xdr:row>
      <xdr:rowOff>126492</xdr:rowOff>
    </xdr:to>
    <xdr:cxnSp macro="">
      <xdr:nvCxnSpPr>
        <xdr:cNvPr id="401" name="直線コネクタ 400">
          <a:extLst>
            <a:ext uri="{FF2B5EF4-FFF2-40B4-BE49-F238E27FC236}">
              <a16:creationId xmlns:a16="http://schemas.microsoft.com/office/drawing/2014/main" id="{EA82EE7A-BA91-4014-9087-7B3541D01364}"/>
            </a:ext>
          </a:extLst>
        </xdr:cNvPr>
        <xdr:cNvCxnSpPr/>
      </xdr:nvCxnSpPr>
      <xdr:spPr>
        <a:xfrm>
          <a:off x="18656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8518B303-9B73-45A6-A20A-3F8A5933EF66}"/>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FF23561D-95DA-41D8-BB5D-A8CEC1E4B5EA}"/>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id="{AAF45009-6F07-4EF7-9DC9-8FA470F0704A}"/>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id="{4A69F7EE-EEEB-421B-8B51-B391CCDC7091}"/>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168419</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F6521CB2-A6BA-47CE-A875-8C2E797815AC}"/>
            </a:ext>
          </a:extLst>
        </xdr:cNvPr>
        <xdr:cNvSpPr txBox="1"/>
      </xdr:nvSpPr>
      <xdr:spPr>
        <a:xfrm>
          <a:off x="21075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id="{6AD0E61C-8262-474A-9688-1280ABBDE1C9}"/>
            </a:ext>
          </a:extLst>
        </xdr:cNvPr>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FA64C664-2BCD-4B86-B654-8A8AE420D014}"/>
            </a:ext>
          </a:extLst>
        </xdr:cNvPr>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id="{B188CBFA-D7D2-4D86-ABD6-5A7907361FAD}"/>
            </a:ext>
          </a:extLst>
        </xdr:cNvPr>
        <xdr:cNvSpPr txBox="1"/>
      </xdr:nvSpPr>
      <xdr:spPr>
        <a:xfrm>
          <a:off x="18421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35F3F59F-725C-4EC6-B7E1-626BAAE9D5B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19B57964-896C-4365-AD6D-0A216B57975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85EDFE58-0886-4B76-9E53-14C4C3B3E1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67D6DA85-41CA-4216-BCCD-5C35CD03FD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EEC82835-BDCE-4212-BE5F-8E962C5667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90AA2C33-1F49-4449-97BB-980687FFC99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A0208F6D-13BA-4E76-B6CE-CD51BD0AC95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B84BDAFF-1649-40B6-8F6A-A89A0F50B1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83446B8A-1806-4C94-AB2C-44F3CE9C7ED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061A6294-F09E-4E4F-B7BE-FE218ED1CCD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97969519-AF04-41AB-B6F4-5D9B3E37599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D4238F12-C36C-46FF-9EDD-A318976B109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16D13B41-4C54-46BC-A393-D4CDB16EFB7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7226C50E-F258-4216-8293-DA6494CC99D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D992149F-DC9D-457C-A5D3-ADE88C0D7B5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ABBC07B1-D308-435F-9B38-D2EA5A6BFA4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2653529A-68FF-4DA4-BF3F-A5FB6E92EF5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24A05528-B588-4D73-B44E-4AAB5DAD185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D1F68864-37C9-4552-9B10-198223E66AE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248298D7-52F8-4C5B-A1B4-6D5842A0E61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47EE9066-6202-41C5-B687-07B37597F62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BD74BBDD-AB8B-4360-B9FD-7AABC635F2E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3414203B-BDE5-4112-8242-6C83208D893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4F0840F9-9EAA-48AB-B041-45F49C7741C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4" name="直線コネクタ 433">
          <a:extLst>
            <a:ext uri="{FF2B5EF4-FFF2-40B4-BE49-F238E27FC236}">
              <a16:creationId xmlns:a16="http://schemas.microsoft.com/office/drawing/2014/main" id="{96F8CF8B-1822-40AE-AA5C-5CFB0DF3CC93}"/>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075A6B88-9AB4-4622-AD92-277CFDDD21F4}"/>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6" name="直線コネクタ 435">
          <a:extLst>
            <a:ext uri="{FF2B5EF4-FFF2-40B4-BE49-F238E27FC236}">
              <a16:creationId xmlns:a16="http://schemas.microsoft.com/office/drawing/2014/main" id="{C568FC3E-BC79-4FE5-8167-7E5BCA048F0C}"/>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C0C3CD88-4252-48D7-9183-C28472027637}"/>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8" name="直線コネクタ 437">
          <a:extLst>
            <a:ext uri="{FF2B5EF4-FFF2-40B4-BE49-F238E27FC236}">
              <a16:creationId xmlns:a16="http://schemas.microsoft.com/office/drawing/2014/main" id="{3F7E0739-1056-4115-995D-28F0001AD399}"/>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A12FEC56-1AA3-4993-9F16-0524ABA09E68}"/>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40" name="フローチャート: 判断 439">
          <a:extLst>
            <a:ext uri="{FF2B5EF4-FFF2-40B4-BE49-F238E27FC236}">
              <a16:creationId xmlns:a16="http://schemas.microsoft.com/office/drawing/2014/main" id="{EE9F7EEC-1947-427E-B1B5-A2F2292DF711}"/>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1" name="フローチャート: 判断 440">
          <a:extLst>
            <a:ext uri="{FF2B5EF4-FFF2-40B4-BE49-F238E27FC236}">
              <a16:creationId xmlns:a16="http://schemas.microsoft.com/office/drawing/2014/main" id="{5EF48928-E6E5-458A-A66D-DB8182F4AED1}"/>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2" name="フローチャート: 判断 441">
          <a:extLst>
            <a:ext uri="{FF2B5EF4-FFF2-40B4-BE49-F238E27FC236}">
              <a16:creationId xmlns:a16="http://schemas.microsoft.com/office/drawing/2014/main" id="{B2D98B66-1596-4AA8-9CFC-FE1A060890E6}"/>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43" name="フローチャート: 判断 442">
          <a:extLst>
            <a:ext uri="{FF2B5EF4-FFF2-40B4-BE49-F238E27FC236}">
              <a16:creationId xmlns:a16="http://schemas.microsoft.com/office/drawing/2014/main" id="{8AFCEF02-50DD-44AF-BDA1-D400C2923D49}"/>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44" name="フローチャート: 判断 443">
          <a:extLst>
            <a:ext uri="{FF2B5EF4-FFF2-40B4-BE49-F238E27FC236}">
              <a16:creationId xmlns:a16="http://schemas.microsoft.com/office/drawing/2014/main" id="{7955FE4D-49E4-4DE0-93B4-391251822AF2}"/>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67C81D2-3C36-4DC6-A469-25FDD46E229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A135C8F-E066-4184-B239-1802B2818E1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AB95B7C7-4AAB-4023-977B-D971AD0943A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F78DBF39-0025-4667-B7BB-66036933791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2356049D-CDEE-4882-99E6-68365BD4AFF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86360</xdr:rowOff>
    </xdr:from>
    <xdr:to>
      <xdr:col>85</xdr:col>
      <xdr:colOff>177800</xdr:colOff>
      <xdr:row>63</xdr:row>
      <xdr:rowOff>16510</xdr:rowOff>
    </xdr:to>
    <xdr:sp macro="" textlink="">
      <xdr:nvSpPr>
        <xdr:cNvPr id="450" name="楕円 449">
          <a:extLst>
            <a:ext uri="{FF2B5EF4-FFF2-40B4-BE49-F238E27FC236}">
              <a16:creationId xmlns:a16="http://schemas.microsoft.com/office/drawing/2014/main" id="{8311A9EA-2808-4021-8138-38648407CD43}"/>
            </a:ext>
          </a:extLst>
        </xdr:cNvPr>
        <xdr:cNvSpPr/>
      </xdr:nvSpPr>
      <xdr:spPr>
        <a:xfrm>
          <a:off x="16268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1287</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F3A9D7B5-BD68-43C5-9036-E43FAD76F933}"/>
            </a:ext>
          </a:extLst>
        </xdr:cNvPr>
        <xdr:cNvSpPr txBox="1"/>
      </xdr:nvSpPr>
      <xdr:spPr>
        <a:xfrm>
          <a:off x="16357600" y="1063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84455</xdr:rowOff>
    </xdr:from>
    <xdr:to>
      <xdr:col>81</xdr:col>
      <xdr:colOff>101600</xdr:colOff>
      <xdr:row>63</xdr:row>
      <xdr:rowOff>14605</xdr:rowOff>
    </xdr:to>
    <xdr:sp macro="" textlink="">
      <xdr:nvSpPr>
        <xdr:cNvPr id="452" name="楕円 451">
          <a:extLst>
            <a:ext uri="{FF2B5EF4-FFF2-40B4-BE49-F238E27FC236}">
              <a16:creationId xmlns:a16="http://schemas.microsoft.com/office/drawing/2014/main" id="{30C4340A-D1E4-474E-B96D-CD636ED9F832}"/>
            </a:ext>
          </a:extLst>
        </xdr:cNvPr>
        <xdr:cNvSpPr/>
      </xdr:nvSpPr>
      <xdr:spPr>
        <a:xfrm>
          <a:off x="15430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135255</xdr:rowOff>
    </xdr:from>
    <xdr:to>
      <xdr:col>85</xdr:col>
      <xdr:colOff>127000</xdr:colOff>
      <xdr:row>62</xdr:row>
      <xdr:rowOff>137160</xdr:rowOff>
    </xdr:to>
    <xdr:cxnSp macro="">
      <xdr:nvCxnSpPr>
        <xdr:cNvPr id="453" name="直線コネクタ 452">
          <a:extLst>
            <a:ext uri="{FF2B5EF4-FFF2-40B4-BE49-F238E27FC236}">
              <a16:creationId xmlns:a16="http://schemas.microsoft.com/office/drawing/2014/main" id="{52597592-345C-43AB-886C-272A6D700472}"/>
            </a:ext>
          </a:extLst>
        </xdr:cNvPr>
        <xdr:cNvCxnSpPr/>
      </xdr:nvCxnSpPr>
      <xdr:spPr>
        <a:xfrm>
          <a:off x="15481300" y="107651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65405</xdr:rowOff>
    </xdr:from>
    <xdr:to>
      <xdr:col>76</xdr:col>
      <xdr:colOff>165100</xdr:colOff>
      <xdr:row>62</xdr:row>
      <xdr:rowOff>167005</xdr:rowOff>
    </xdr:to>
    <xdr:sp macro="" textlink="">
      <xdr:nvSpPr>
        <xdr:cNvPr id="454" name="楕円 453">
          <a:extLst>
            <a:ext uri="{FF2B5EF4-FFF2-40B4-BE49-F238E27FC236}">
              <a16:creationId xmlns:a16="http://schemas.microsoft.com/office/drawing/2014/main" id="{34ECCDF5-9BA7-46EE-9997-5ADCA94B1EBC}"/>
            </a:ext>
          </a:extLst>
        </xdr:cNvPr>
        <xdr:cNvSpPr/>
      </xdr:nvSpPr>
      <xdr:spPr>
        <a:xfrm>
          <a:off x="14541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116205</xdr:rowOff>
    </xdr:from>
    <xdr:to>
      <xdr:col>81</xdr:col>
      <xdr:colOff>50800</xdr:colOff>
      <xdr:row>62</xdr:row>
      <xdr:rowOff>135255</xdr:rowOff>
    </xdr:to>
    <xdr:cxnSp macro="">
      <xdr:nvCxnSpPr>
        <xdr:cNvPr id="455" name="直線コネクタ 454">
          <a:extLst>
            <a:ext uri="{FF2B5EF4-FFF2-40B4-BE49-F238E27FC236}">
              <a16:creationId xmlns:a16="http://schemas.microsoft.com/office/drawing/2014/main" id="{DDB36683-A107-4E27-B33A-E39B49D38B4B}"/>
            </a:ext>
          </a:extLst>
        </xdr:cNvPr>
        <xdr:cNvCxnSpPr/>
      </xdr:nvCxnSpPr>
      <xdr:spPr>
        <a:xfrm>
          <a:off x="14592300" y="107461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44450</xdr:rowOff>
    </xdr:from>
    <xdr:to>
      <xdr:col>72</xdr:col>
      <xdr:colOff>38100</xdr:colOff>
      <xdr:row>62</xdr:row>
      <xdr:rowOff>146050</xdr:rowOff>
    </xdr:to>
    <xdr:sp macro="" textlink="">
      <xdr:nvSpPr>
        <xdr:cNvPr id="456" name="楕円 455">
          <a:extLst>
            <a:ext uri="{FF2B5EF4-FFF2-40B4-BE49-F238E27FC236}">
              <a16:creationId xmlns:a16="http://schemas.microsoft.com/office/drawing/2014/main" id="{197E3128-1542-43CE-94ED-1E8EA95715CA}"/>
            </a:ext>
          </a:extLst>
        </xdr:cNvPr>
        <xdr:cNvSpPr/>
      </xdr:nvSpPr>
      <xdr:spPr>
        <a:xfrm>
          <a:off x="13652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95250</xdr:rowOff>
    </xdr:from>
    <xdr:to>
      <xdr:col>76</xdr:col>
      <xdr:colOff>114300</xdr:colOff>
      <xdr:row>62</xdr:row>
      <xdr:rowOff>116205</xdr:rowOff>
    </xdr:to>
    <xdr:cxnSp macro="">
      <xdr:nvCxnSpPr>
        <xdr:cNvPr id="457" name="直線コネクタ 456">
          <a:extLst>
            <a:ext uri="{FF2B5EF4-FFF2-40B4-BE49-F238E27FC236}">
              <a16:creationId xmlns:a16="http://schemas.microsoft.com/office/drawing/2014/main" id="{F4D8EB14-1924-4CEA-82B3-71AF26D9C886}"/>
            </a:ext>
          </a:extLst>
        </xdr:cNvPr>
        <xdr:cNvCxnSpPr/>
      </xdr:nvCxnSpPr>
      <xdr:spPr>
        <a:xfrm>
          <a:off x="13703300" y="107251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12065</xdr:rowOff>
    </xdr:from>
    <xdr:to>
      <xdr:col>67</xdr:col>
      <xdr:colOff>101600</xdr:colOff>
      <xdr:row>62</xdr:row>
      <xdr:rowOff>113665</xdr:rowOff>
    </xdr:to>
    <xdr:sp macro="" textlink="">
      <xdr:nvSpPr>
        <xdr:cNvPr id="458" name="楕円 457">
          <a:extLst>
            <a:ext uri="{FF2B5EF4-FFF2-40B4-BE49-F238E27FC236}">
              <a16:creationId xmlns:a16="http://schemas.microsoft.com/office/drawing/2014/main" id="{055C4FC6-CE32-47CE-8409-F23D6019D11B}"/>
            </a:ext>
          </a:extLst>
        </xdr:cNvPr>
        <xdr:cNvSpPr/>
      </xdr:nvSpPr>
      <xdr:spPr>
        <a:xfrm>
          <a:off x="12763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62865</xdr:rowOff>
    </xdr:from>
    <xdr:to>
      <xdr:col>71</xdr:col>
      <xdr:colOff>177800</xdr:colOff>
      <xdr:row>62</xdr:row>
      <xdr:rowOff>95250</xdr:rowOff>
    </xdr:to>
    <xdr:cxnSp macro="">
      <xdr:nvCxnSpPr>
        <xdr:cNvPr id="459" name="直線コネクタ 458">
          <a:extLst>
            <a:ext uri="{FF2B5EF4-FFF2-40B4-BE49-F238E27FC236}">
              <a16:creationId xmlns:a16="http://schemas.microsoft.com/office/drawing/2014/main" id="{1E1F80AA-5D8E-4117-AE9F-2829ACAF5C9F}"/>
            </a:ext>
          </a:extLst>
        </xdr:cNvPr>
        <xdr:cNvCxnSpPr/>
      </xdr:nvCxnSpPr>
      <xdr:spPr>
        <a:xfrm>
          <a:off x="12814300" y="106927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60" name="n_1aveValue【学校施設】&#10;有形固定資産減価償却率">
          <a:extLst>
            <a:ext uri="{FF2B5EF4-FFF2-40B4-BE49-F238E27FC236}">
              <a16:creationId xmlns:a16="http://schemas.microsoft.com/office/drawing/2014/main" id="{856CBC2C-C807-4196-908A-A47890869752}"/>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61" name="n_2aveValue【学校施設】&#10;有形固定資産減価償却率">
          <a:extLst>
            <a:ext uri="{FF2B5EF4-FFF2-40B4-BE49-F238E27FC236}">
              <a16:creationId xmlns:a16="http://schemas.microsoft.com/office/drawing/2014/main" id="{1644F573-7615-4954-A1D1-5FEBDAB5E68F}"/>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462" name="n_3aveValue【学校施設】&#10;有形固定資産減価償却率">
          <a:extLst>
            <a:ext uri="{FF2B5EF4-FFF2-40B4-BE49-F238E27FC236}">
              <a16:creationId xmlns:a16="http://schemas.microsoft.com/office/drawing/2014/main" id="{65B2998F-A585-401F-BD16-481FEB7C9E76}"/>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463" name="n_4aveValue【学校施設】&#10;有形固定資産減価償却率">
          <a:extLst>
            <a:ext uri="{FF2B5EF4-FFF2-40B4-BE49-F238E27FC236}">
              <a16:creationId xmlns:a16="http://schemas.microsoft.com/office/drawing/2014/main" id="{B901A2D9-66B1-4CF8-8DC7-851FD8EF5E15}"/>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5732</xdr:rowOff>
    </xdr:from>
    <xdr:ext cx="405111" cy="259045"/>
    <xdr:sp macro="" textlink="">
      <xdr:nvSpPr>
        <xdr:cNvPr id="464" name="n_1mainValue【学校施設】&#10;有形固定資産減価償却率">
          <a:extLst>
            <a:ext uri="{FF2B5EF4-FFF2-40B4-BE49-F238E27FC236}">
              <a16:creationId xmlns:a16="http://schemas.microsoft.com/office/drawing/2014/main" id="{F72F399D-1200-41AE-B8EE-8EAE8E4DC84A}"/>
            </a:ext>
          </a:extLst>
        </xdr:cNvPr>
        <xdr:cNvSpPr txBox="1"/>
      </xdr:nvSpPr>
      <xdr:spPr>
        <a:xfrm>
          <a:off x="152660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158132</xdr:rowOff>
    </xdr:from>
    <xdr:ext cx="405111" cy="259045"/>
    <xdr:sp macro="" textlink="">
      <xdr:nvSpPr>
        <xdr:cNvPr id="465" name="n_2mainValue【学校施設】&#10;有形固定資産減価償却率">
          <a:extLst>
            <a:ext uri="{FF2B5EF4-FFF2-40B4-BE49-F238E27FC236}">
              <a16:creationId xmlns:a16="http://schemas.microsoft.com/office/drawing/2014/main" id="{A23507EC-221A-45A4-8AA1-36CBD6C70DB3}"/>
            </a:ext>
          </a:extLst>
        </xdr:cNvPr>
        <xdr:cNvSpPr txBox="1"/>
      </xdr:nvSpPr>
      <xdr:spPr>
        <a:xfrm>
          <a:off x="14389744"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137177</xdr:rowOff>
    </xdr:from>
    <xdr:ext cx="405111" cy="259045"/>
    <xdr:sp macro="" textlink="">
      <xdr:nvSpPr>
        <xdr:cNvPr id="466" name="n_3mainValue【学校施設】&#10;有形固定資産減価償却率">
          <a:extLst>
            <a:ext uri="{FF2B5EF4-FFF2-40B4-BE49-F238E27FC236}">
              <a16:creationId xmlns:a16="http://schemas.microsoft.com/office/drawing/2014/main" id="{4A719809-39F1-4855-BFE5-DC60F517560A}"/>
            </a:ext>
          </a:extLst>
        </xdr:cNvPr>
        <xdr:cNvSpPr txBox="1"/>
      </xdr:nvSpPr>
      <xdr:spPr>
        <a:xfrm>
          <a:off x="13500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104792</xdr:rowOff>
    </xdr:from>
    <xdr:ext cx="405111" cy="259045"/>
    <xdr:sp macro="" textlink="">
      <xdr:nvSpPr>
        <xdr:cNvPr id="467" name="n_4mainValue【学校施設】&#10;有形固定資産減価償却率">
          <a:extLst>
            <a:ext uri="{FF2B5EF4-FFF2-40B4-BE49-F238E27FC236}">
              <a16:creationId xmlns:a16="http://schemas.microsoft.com/office/drawing/2014/main" id="{652DD0E1-7390-4436-8CEC-D3B278BCEDB1}"/>
            </a:ext>
          </a:extLst>
        </xdr:cNvPr>
        <xdr:cNvSpPr txBox="1"/>
      </xdr:nvSpPr>
      <xdr:spPr>
        <a:xfrm>
          <a:off x="12611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1C5910A4-B164-483E-9225-7101076A8C0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BD53453C-6509-4B57-A8AA-AC7670345AE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945D39D3-AA66-46B4-B88D-1BC43AA7507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0A2135B7-1412-458C-8FFB-AED54373F00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FD769FF7-5471-4B3A-A14E-3372F792228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F5D441FF-6205-47CD-A399-50A5511D39F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047FC2BE-C642-48CA-92F3-1F06EBA3263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ED1CEED3-565F-4A76-A7E5-8AC65446530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C9E42EDD-DC21-460E-8C85-43807BE9AD1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9C1D907E-E928-4553-A403-8B209CF7683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89057A0A-F474-42E2-ABF6-B43352B1920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81297E3F-8946-49D5-A749-8C03979257C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818CF6E6-65D2-476F-BB15-F854B049EB4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9997B762-16A8-42AB-A255-B36DE59D83E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DF3F22A9-3F91-40CC-9636-90D5B30E026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FB38FF98-5875-4AC5-96F9-D85D4EFF379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487FE14C-059A-4ABF-940F-67B4FCAD304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29FC80E5-E35B-431E-BC8B-314826A8C91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2CE5BBB1-93A7-4810-ABE8-06DFE3C8FC2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45372EA8-9104-4CC0-A9A2-88371767F0D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5F91F5B8-ECD9-45C6-9C61-FCA79AA406D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9D648136-5CBB-4BD1-82E0-E0E76ED4C6B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5C689760-E212-42DC-AF6E-FABEF60C8FC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A4548AB0-F3FE-4B29-AE06-7886E7E0FD0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C3B4D21D-5DEA-46BC-81F7-9BFB74CA848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F5B71A1-D229-4861-9189-425142B2F5C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4" name="直線コネクタ 493">
          <a:extLst>
            <a:ext uri="{FF2B5EF4-FFF2-40B4-BE49-F238E27FC236}">
              <a16:creationId xmlns:a16="http://schemas.microsoft.com/office/drawing/2014/main" id="{0E352437-2E32-4D15-976D-9F6F8DFFBC23}"/>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95" name="【学校施設】&#10;一人当たり面積最小値テキスト">
          <a:extLst>
            <a:ext uri="{FF2B5EF4-FFF2-40B4-BE49-F238E27FC236}">
              <a16:creationId xmlns:a16="http://schemas.microsoft.com/office/drawing/2014/main" id="{81845819-826C-438C-AACE-2588E5D5BF3B}"/>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6" name="直線コネクタ 495">
          <a:extLst>
            <a:ext uri="{FF2B5EF4-FFF2-40B4-BE49-F238E27FC236}">
              <a16:creationId xmlns:a16="http://schemas.microsoft.com/office/drawing/2014/main" id="{82785969-1D50-4CBB-86C4-AAA5B6B46091}"/>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7" name="【学校施設】&#10;一人当たり面積最大値テキスト">
          <a:extLst>
            <a:ext uri="{FF2B5EF4-FFF2-40B4-BE49-F238E27FC236}">
              <a16:creationId xmlns:a16="http://schemas.microsoft.com/office/drawing/2014/main" id="{1A746F38-3103-405E-B016-12874C3EBD82}"/>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8" name="直線コネクタ 497">
          <a:extLst>
            <a:ext uri="{FF2B5EF4-FFF2-40B4-BE49-F238E27FC236}">
              <a16:creationId xmlns:a16="http://schemas.microsoft.com/office/drawing/2014/main" id="{F1C1C2F8-8760-4A95-A69F-CF476697622E}"/>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99" name="【学校施設】&#10;一人当たり面積平均値テキスト">
          <a:extLst>
            <a:ext uri="{FF2B5EF4-FFF2-40B4-BE49-F238E27FC236}">
              <a16:creationId xmlns:a16="http://schemas.microsoft.com/office/drawing/2014/main" id="{C7CCE31D-2EB9-478B-A4CF-120100EA8230}"/>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00" name="フローチャート: 判断 499">
          <a:extLst>
            <a:ext uri="{FF2B5EF4-FFF2-40B4-BE49-F238E27FC236}">
              <a16:creationId xmlns:a16="http://schemas.microsoft.com/office/drawing/2014/main" id="{E9B35DB4-001F-4CCB-BD4F-3B1890E18BDE}"/>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01" name="フローチャート: 判断 500">
          <a:extLst>
            <a:ext uri="{FF2B5EF4-FFF2-40B4-BE49-F238E27FC236}">
              <a16:creationId xmlns:a16="http://schemas.microsoft.com/office/drawing/2014/main" id="{131BEA20-72EE-4310-8343-770FB1BBACE1}"/>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02" name="フローチャート: 判断 501">
          <a:extLst>
            <a:ext uri="{FF2B5EF4-FFF2-40B4-BE49-F238E27FC236}">
              <a16:creationId xmlns:a16="http://schemas.microsoft.com/office/drawing/2014/main" id="{17018A7B-D1FA-4E74-BC07-58005A319647}"/>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03" name="フローチャート: 判断 502">
          <a:extLst>
            <a:ext uri="{FF2B5EF4-FFF2-40B4-BE49-F238E27FC236}">
              <a16:creationId xmlns:a16="http://schemas.microsoft.com/office/drawing/2014/main" id="{DF3FD936-1C59-4175-8D98-A795D853BE18}"/>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04" name="フローチャート: 判断 503">
          <a:extLst>
            <a:ext uri="{FF2B5EF4-FFF2-40B4-BE49-F238E27FC236}">
              <a16:creationId xmlns:a16="http://schemas.microsoft.com/office/drawing/2014/main" id="{AFB106C4-F0B0-4760-B5A7-9C688917E294}"/>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DF41D9FD-26E2-48C5-BD40-659ACD47388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DF832471-572A-4C47-B601-6CCD7FD579E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F07F4200-2A11-45BE-88E4-3FC24106578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AA04C395-B989-4704-B73D-18249587DB3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F184F109-AF45-4E07-A5B7-9CAE07BCE0D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63174</xdr:rowOff>
    </xdr:from>
    <xdr:to>
      <xdr:col>116</xdr:col>
      <xdr:colOff>114300</xdr:colOff>
      <xdr:row>61</xdr:row>
      <xdr:rowOff>164774</xdr:rowOff>
    </xdr:to>
    <xdr:sp macro="" textlink="">
      <xdr:nvSpPr>
        <xdr:cNvPr id="510" name="楕円 509">
          <a:extLst>
            <a:ext uri="{FF2B5EF4-FFF2-40B4-BE49-F238E27FC236}">
              <a16:creationId xmlns:a16="http://schemas.microsoft.com/office/drawing/2014/main" id="{DBB3FA91-6BFE-487F-8826-3A5ED2B6CA02}"/>
            </a:ext>
          </a:extLst>
        </xdr:cNvPr>
        <xdr:cNvSpPr/>
      </xdr:nvSpPr>
      <xdr:spPr>
        <a:xfrm>
          <a:off x="22110700" y="1052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41601</xdr:rowOff>
    </xdr:from>
    <xdr:ext cx="469744" cy="259045"/>
    <xdr:sp macro="" textlink="">
      <xdr:nvSpPr>
        <xdr:cNvPr id="511" name="【学校施設】&#10;一人当たり面積該当値テキスト">
          <a:extLst>
            <a:ext uri="{FF2B5EF4-FFF2-40B4-BE49-F238E27FC236}">
              <a16:creationId xmlns:a16="http://schemas.microsoft.com/office/drawing/2014/main" id="{56A42999-1217-4470-A16E-30B49152C718}"/>
            </a:ext>
          </a:extLst>
        </xdr:cNvPr>
        <xdr:cNvSpPr txBox="1"/>
      </xdr:nvSpPr>
      <xdr:spPr>
        <a:xfrm>
          <a:off x="22199600" y="1050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76236</xdr:rowOff>
    </xdr:from>
    <xdr:to>
      <xdr:col>112</xdr:col>
      <xdr:colOff>38100</xdr:colOff>
      <xdr:row>62</xdr:row>
      <xdr:rowOff>6386</xdr:rowOff>
    </xdr:to>
    <xdr:sp macro="" textlink="">
      <xdr:nvSpPr>
        <xdr:cNvPr id="512" name="楕円 511">
          <a:extLst>
            <a:ext uri="{FF2B5EF4-FFF2-40B4-BE49-F238E27FC236}">
              <a16:creationId xmlns:a16="http://schemas.microsoft.com/office/drawing/2014/main" id="{510CA462-4E8C-4E82-936B-33CEDDA2020D}"/>
            </a:ext>
          </a:extLst>
        </xdr:cNvPr>
        <xdr:cNvSpPr/>
      </xdr:nvSpPr>
      <xdr:spPr>
        <a:xfrm>
          <a:off x="21272500" y="105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113974</xdr:rowOff>
    </xdr:from>
    <xdr:to>
      <xdr:col>116</xdr:col>
      <xdr:colOff>63500</xdr:colOff>
      <xdr:row>61</xdr:row>
      <xdr:rowOff>127036</xdr:rowOff>
    </xdr:to>
    <xdr:cxnSp macro="">
      <xdr:nvCxnSpPr>
        <xdr:cNvPr id="513" name="直線コネクタ 512">
          <a:extLst>
            <a:ext uri="{FF2B5EF4-FFF2-40B4-BE49-F238E27FC236}">
              <a16:creationId xmlns:a16="http://schemas.microsoft.com/office/drawing/2014/main" id="{77ED7D3B-5A80-4E04-A6C3-EB4336DAA226}"/>
            </a:ext>
          </a:extLst>
        </xdr:cNvPr>
        <xdr:cNvCxnSpPr/>
      </xdr:nvCxnSpPr>
      <xdr:spPr>
        <a:xfrm flipV="1">
          <a:off x="21323300" y="10572424"/>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80155</xdr:rowOff>
    </xdr:from>
    <xdr:to>
      <xdr:col>107</xdr:col>
      <xdr:colOff>101600</xdr:colOff>
      <xdr:row>62</xdr:row>
      <xdr:rowOff>10305</xdr:rowOff>
    </xdr:to>
    <xdr:sp macro="" textlink="">
      <xdr:nvSpPr>
        <xdr:cNvPr id="514" name="楕円 513">
          <a:extLst>
            <a:ext uri="{FF2B5EF4-FFF2-40B4-BE49-F238E27FC236}">
              <a16:creationId xmlns:a16="http://schemas.microsoft.com/office/drawing/2014/main" id="{FD2E693E-82B5-4E8A-96CF-876A8D09078A}"/>
            </a:ext>
          </a:extLst>
        </xdr:cNvPr>
        <xdr:cNvSpPr/>
      </xdr:nvSpPr>
      <xdr:spPr>
        <a:xfrm>
          <a:off x="20383500" y="105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127036</xdr:rowOff>
    </xdr:from>
    <xdr:to>
      <xdr:col>111</xdr:col>
      <xdr:colOff>177800</xdr:colOff>
      <xdr:row>61</xdr:row>
      <xdr:rowOff>130955</xdr:rowOff>
    </xdr:to>
    <xdr:cxnSp macro="">
      <xdr:nvCxnSpPr>
        <xdr:cNvPr id="515" name="直線コネクタ 514">
          <a:extLst>
            <a:ext uri="{FF2B5EF4-FFF2-40B4-BE49-F238E27FC236}">
              <a16:creationId xmlns:a16="http://schemas.microsoft.com/office/drawing/2014/main" id="{2338C268-F442-4A85-A363-0D1C631221B6}"/>
            </a:ext>
          </a:extLst>
        </xdr:cNvPr>
        <xdr:cNvCxnSpPr/>
      </xdr:nvCxnSpPr>
      <xdr:spPr>
        <a:xfrm flipV="1">
          <a:off x="20434300" y="1058548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82768</xdr:rowOff>
    </xdr:from>
    <xdr:to>
      <xdr:col>102</xdr:col>
      <xdr:colOff>165100</xdr:colOff>
      <xdr:row>62</xdr:row>
      <xdr:rowOff>12918</xdr:rowOff>
    </xdr:to>
    <xdr:sp macro="" textlink="">
      <xdr:nvSpPr>
        <xdr:cNvPr id="516" name="楕円 515">
          <a:extLst>
            <a:ext uri="{FF2B5EF4-FFF2-40B4-BE49-F238E27FC236}">
              <a16:creationId xmlns:a16="http://schemas.microsoft.com/office/drawing/2014/main" id="{52FD8D61-D1FC-4E93-A41B-CB9532AF20B5}"/>
            </a:ext>
          </a:extLst>
        </xdr:cNvPr>
        <xdr:cNvSpPr/>
      </xdr:nvSpPr>
      <xdr:spPr>
        <a:xfrm>
          <a:off x="19494500" y="105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130955</xdr:rowOff>
    </xdr:from>
    <xdr:to>
      <xdr:col>107</xdr:col>
      <xdr:colOff>50800</xdr:colOff>
      <xdr:row>61</xdr:row>
      <xdr:rowOff>133568</xdr:rowOff>
    </xdr:to>
    <xdr:cxnSp macro="">
      <xdr:nvCxnSpPr>
        <xdr:cNvPr id="517" name="直線コネクタ 516">
          <a:extLst>
            <a:ext uri="{FF2B5EF4-FFF2-40B4-BE49-F238E27FC236}">
              <a16:creationId xmlns:a16="http://schemas.microsoft.com/office/drawing/2014/main" id="{61452498-2E90-4E97-BB87-020F01AE3296}"/>
            </a:ext>
          </a:extLst>
        </xdr:cNvPr>
        <xdr:cNvCxnSpPr/>
      </xdr:nvCxnSpPr>
      <xdr:spPr>
        <a:xfrm flipV="1">
          <a:off x="19545300" y="10589405"/>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80808</xdr:rowOff>
    </xdr:from>
    <xdr:to>
      <xdr:col>98</xdr:col>
      <xdr:colOff>38100</xdr:colOff>
      <xdr:row>62</xdr:row>
      <xdr:rowOff>10958</xdr:rowOff>
    </xdr:to>
    <xdr:sp macro="" textlink="">
      <xdr:nvSpPr>
        <xdr:cNvPr id="518" name="楕円 517">
          <a:extLst>
            <a:ext uri="{FF2B5EF4-FFF2-40B4-BE49-F238E27FC236}">
              <a16:creationId xmlns:a16="http://schemas.microsoft.com/office/drawing/2014/main" id="{C968FB8E-26A4-49E0-A361-E4CF9946CDBB}"/>
            </a:ext>
          </a:extLst>
        </xdr:cNvPr>
        <xdr:cNvSpPr/>
      </xdr:nvSpPr>
      <xdr:spPr>
        <a:xfrm>
          <a:off x="18605500" y="1053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131608</xdr:rowOff>
    </xdr:from>
    <xdr:to>
      <xdr:col>102</xdr:col>
      <xdr:colOff>114300</xdr:colOff>
      <xdr:row>61</xdr:row>
      <xdr:rowOff>133568</xdr:rowOff>
    </xdr:to>
    <xdr:cxnSp macro="">
      <xdr:nvCxnSpPr>
        <xdr:cNvPr id="519" name="直線コネクタ 518">
          <a:extLst>
            <a:ext uri="{FF2B5EF4-FFF2-40B4-BE49-F238E27FC236}">
              <a16:creationId xmlns:a16="http://schemas.microsoft.com/office/drawing/2014/main" id="{12BD5A43-05BC-4044-9050-9BE2F83E4B27}"/>
            </a:ext>
          </a:extLst>
        </xdr:cNvPr>
        <xdr:cNvCxnSpPr/>
      </xdr:nvCxnSpPr>
      <xdr:spPr>
        <a:xfrm>
          <a:off x="18656300" y="1059005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520" name="n_1aveValue【学校施設】&#10;一人当たり面積">
          <a:extLst>
            <a:ext uri="{FF2B5EF4-FFF2-40B4-BE49-F238E27FC236}">
              <a16:creationId xmlns:a16="http://schemas.microsoft.com/office/drawing/2014/main" id="{4EA27F48-D803-4FE2-B3B6-69FD28A0768D}"/>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521" name="n_2aveValue【学校施設】&#10;一人当たり面積">
          <a:extLst>
            <a:ext uri="{FF2B5EF4-FFF2-40B4-BE49-F238E27FC236}">
              <a16:creationId xmlns:a16="http://schemas.microsoft.com/office/drawing/2014/main" id="{3ACF1287-8475-4CDF-BF3E-4041F1A884A6}"/>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522" name="n_3aveValue【学校施設】&#10;一人当たり面積">
          <a:extLst>
            <a:ext uri="{FF2B5EF4-FFF2-40B4-BE49-F238E27FC236}">
              <a16:creationId xmlns:a16="http://schemas.microsoft.com/office/drawing/2014/main" id="{B8AF6D35-0F6A-46E3-8CD7-3A497CCBCDBA}"/>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23" name="n_4aveValue【学校施設】&#10;一人当たり面積">
          <a:extLst>
            <a:ext uri="{FF2B5EF4-FFF2-40B4-BE49-F238E27FC236}">
              <a16:creationId xmlns:a16="http://schemas.microsoft.com/office/drawing/2014/main" id="{85A8A386-480A-4DF6-B082-BE8C1186D139}"/>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168963</xdr:rowOff>
    </xdr:from>
    <xdr:ext cx="469744" cy="259045"/>
    <xdr:sp macro="" textlink="">
      <xdr:nvSpPr>
        <xdr:cNvPr id="524" name="n_1mainValue【学校施設】&#10;一人当たり面積">
          <a:extLst>
            <a:ext uri="{FF2B5EF4-FFF2-40B4-BE49-F238E27FC236}">
              <a16:creationId xmlns:a16="http://schemas.microsoft.com/office/drawing/2014/main" id="{D84479AE-8366-4C66-8D23-01F7AA932436}"/>
            </a:ext>
          </a:extLst>
        </xdr:cNvPr>
        <xdr:cNvSpPr txBox="1"/>
      </xdr:nvSpPr>
      <xdr:spPr>
        <a:xfrm>
          <a:off x="21075727" y="1062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1432</xdr:rowOff>
    </xdr:from>
    <xdr:ext cx="469744" cy="259045"/>
    <xdr:sp macro="" textlink="">
      <xdr:nvSpPr>
        <xdr:cNvPr id="525" name="n_2mainValue【学校施設】&#10;一人当たり面積">
          <a:extLst>
            <a:ext uri="{FF2B5EF4-FFF2-40B4-BE49-F238E27FC236}">
              <a16:creationId xmlns:a16="http://schemas.microsoft.com/office/drawing/2014/main" id="{6281762A-3B5D-4B12-B901-58B05DC99689}"/>
            </a:ext>
          </a:extLst>
        </xdr:cNvPr>
        <xdr:cNvSpPr txBox="1"/>
      </xdr:nvSpPr>
      <xdr:spPr>
        <a:xfrm>
          <a:off x="20199427" y="106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4045</xdr:rowOff>
    </xdr:from>
    <xdr:ext cx="469744" cy="259045"/>
    <xdr:sp macro="" textlink="">
      <xdr:nvSpPr>
        <xdr:cNvPr id="526" name="n_3mainValue【学校施設】&#10;一人当たり面積">
          <a:extLst>
            <a:ext uri="{FF2B5EF4-FFF2-40B4-BE49-F238E27FC236}">
              <a16:creationId xmlns:a16="http://schemas.microsoft.com/office/drawing/2014/main" id="{0731EBFF-C6E0-409C-87BC-862A715CBA7E}"/>
            </a:ext>
          </a:extLst>
        </xdr:cNvPr>
        <xdr:cNvSpPr txBox="1"/>
      </xdr:nvSpPr>
      <xdr:spPr>
        <a:xfrm>
          <a:off x="19310427" y="1063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2085</xdr:rowOff>
    </xdr:from>
    <xdr:ext cx="469744" cy="259045"/>
    <xdr:sp macro="" textlink="">
      <xdr:nvSpPr>
        <xdr:cNvPr id="527" name="n_4mainValue【学校施設】&#10;一人当たり面積">
          <a:extLst>
            <a:ext uri="{FF2B5EF4-FFF2-40B4-BE49-F238E27FC236}">
              <a16:creationId xmlns:a16="http://schemas.microsoft.com/office/drawing/2014/main" id="{5C282E3C-1E62-40A6-9929-07A79DB5519F}"/>
            </a:ext>
          </a:extLst>
        </xdr:cNvPr>
        <xdr:cNvSpPr txBox="1"/>
      </xdr:nvSpPr>
      <xdr:spPr>
        <a:xfrm>
          <a:off x="18421427" y="1063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A3A13190-1ED4-4EA3-B647-3385EA42761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4FDA01CA-F348-4313-B1F6-C58C11E7C20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120477A0-F7C3-475E-A577-758CE694172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7E11843F-7E97-4A46-A9C0-636A387B8DB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AC7DB961-EFAD-49A8-AB01-080ED2D41BE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59EF29C7-01B6-4184-A463-55DC389CD15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F290A633-5960-48F0-8314-AF3BB03783A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C47EA8A3-D7CF-4508-B968-A3DA5830E7A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B33C0BAC-7E7A-4E92-96EB-C8DC5407742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F401DB67-A7B2-4D8C-994D-6B9BF302EAC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592D6F26-5D28-425C-B268-28417636362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DFC46374-AD29-47DD-96D6-F871C9D41BC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C86DD183-2B08-43D4-80A2-C166C837E83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39245E2C-C239-4C7D-B6F2-ABF2573FE47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9B09514C-445E-418F-9EEE-986B890D966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37E6A23F-5996-4EFA-9062-58F570FFEE7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96F05C1D-6D82-4559-8CDE-FBCB50E4247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BA410286-E417-476C-8592-040CD22995F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3C534C6E-5A4B-4933-9F26-315EB56B1A6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53022294-C27B-48AC-B485-4B2480F70A5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BADD546D-D8A0-4F88-8D25-EB774DD43A0F}"/>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EF93F995-61D1-423F-A24B-D63DFE06C99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1C28E422-0E2E-4749-A84E-8D82D83DE02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E48381C6-EA2B-4E12-9FDA-3B462B5BBA5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児童館】&#10;有形固定資産減価償却率最小値テキスト">
          <a:extLst>
            <a:ext uri="{FF2B5EF4-FFF2-40B4-BE49-F238E27FC236}">
              <a16:creationId xmlns:a16="http://schemas.microsoft.com/office/drawing/2014/main" id="{A9C3424D-F356-491A-95C4-99804A9BDA23}"/>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7D962C61-3AFB-42A3-A8FD-844B2520A47C}"/>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児童館】&#10;有形固定資産減価償却率最大値テキスト">
          <a:extLst>
            <a:ext uri="{FF2B5EF4-FFF2-40B4-BE49-F238E27FC236}">
              <a16:creationId xmlns:a16="http://schemas.microsoft.com/office/drawing/2014/main" id="{38337EFF-00B1-4A97-8ADF-8A3CBBA3B0BF}"/>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BF7AEA18-9404-41D0-9E7A-DF3387B7C84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556" name="【児童館】&#10;有形固定資産減価償却率平均値テキスト">
          <a:extLst>
            <a:ext uri="{FF2B5EF4-FFF2-40B4-BE49-F238E27FC236}">
              <a16:creationId xmlns:a16="http://schemas.microsoft.com/office/drawing/2014/main" id="{66E98CD9-E60D-48B8-9D2B-FFB775AA41EE}"/>
            </a:ext>
          </a:extLst>
        </xdr:cNvPr>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57" name="フローチャート: 判断 556">
          <a:extLst>
            <a:ext uri="{FF2B5EF4-FFF2-40B4-BE49-F238E27FC236}">
              <a16:creationId xmlns:a16="http://schemas.microsoft.com/office/drawing/2014/main" id="{EC82316C-6511-4056-8C1E-D366347BEF62}"/>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558" name="フローチャート: 判断 557">
          <a:extLst>
            <a:ext uri="{FF2B5EF4-FFF2-40B4-BE49-F238E27FC236}">
              <a16:creationId xmlns:a16="http://schemas.microsoft.com/office/drawing/2014/main" id="{FB215263-8867-4AD9-A71B-89FB36C6EF7F}"/>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559" name="フローチャート: 判断 558">
          <a:extLst>
            <a:ext uri="{FF2B5EF4-FFF2-40B4-BE49-F238E27FC236}">
              <a16:creationId xmlns:a16="http://schemas.microsoft.com/office/drawing/2014/main" id="{9185DF5E-D1F8-4141-BEF6-12657E573F4F}"/>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560" name="フローチャート: 判断 559">
          <a:extLst>
            <a:ext uri="{FF2B5EF4-FFF2-40B4-BE49-F238E27FC236}">
              <a16:creationId xmlns:a16="http://schemas.microsoft.com/office/drawing/2014/main" id="{41F1B1FE-A278-4FDC-81F2-5613B697F084}"/>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561" name="フローチャート: 判断 560">
          <a:extLst>
            <a:ext uri="{FF2B5EF4-FFF2-40B4-BE49-F238E27FC236}">
              <a16:creationId xmlns:a16="http://schemas.microsoft.com/office/drawing/2014/main" id="{CECAF27B-3022-4EFE-9E77-5A8E02AAE13B}"/>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D4B51BF7-33C5-4B11-90D1-401B4490EC2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66B74ECD-7526-4F87-A52B-D96DA0D0D88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AA0424E3-12B8-46F4-B297-6CCCC057847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AB1BA952-873F-4481-9914-C8FA03F5388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82B0EAFB-4692-49C0-A1B5-233A1CE9787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35561</xdr:rowOff>
    </xdr:from>
    <xdr:to>
      <xdr:col>85</xdr:col>
      <xdr:colOff>177800</xdr:colOff>
      <xdr:row>79</xdr:row>
      <xdr:rowOff>137161</xdr:rowOff>
    </xdr:to>
    <xdr:sp macro="" textlink="">
      <xdr:nvSpPr>
        <xdr:cNvPr id="567" name="楕円 566">
          <a:extLst>
            <a:ext uri="{FF2B5EF4-FFF2-40B4-BE49-F238E27FC236}">
              <a16:creationId xmlns:a16="http://schemas.microsoft.com/office/drawing/2014/main" id="{A0AB0D7B-2B72-404F-AD43-94CFD66DEABA}"/>
            </a:ext>
          </a:extLst>
        </xdr:cNvPr>
        <xdr:cNvSpPr/>
      </xdr:nvSpPr>
      <xdr:spPr>
        <a:xfrm>
          <a:off x="16268700" y="135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58438</xdr:rowOff>
    </xdr:from>
    <xdr:ext cx="405111" cy="259045"/>
    <xdr:sp macro="" textlink="">
      <xdr:nvSpPr>
        <xdr:cNvPr id="568" name="【児童館】&#10;有形固定資産減価償却率該当値テキスト">
          <a:extLst>
            <a:ext uri="{FF2B5EF4-FFF2-40B4-BE49-F238E27FC236}">
              <a16:creationId xmlns:a16="http://schemas.microsoft.com/office/drawing/2014/main" id="{17064AF2-2F12-41A9-BBEC-033658DE4AFA}"/>
            </a:ext>
          </a:extLst>
        </xdr:cNvPr>
        <xdr:cNvSpPr txBox="1"/>
      </xdr:nvSpPr>
      <xdr:spPr>
        <a:xfrm>
          <a:off x="16357600" y="1343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170180</xdr:rowOff>
    </xdr:from>
    <xdr:to>
      <xdr:col>81</xdr:col>
      <xdr:colOff>101600</xdr:colOff>
      <xdr:row>79</xdr:row>
      <xdr:rowOff>100330</xdr:rowOff>
    </xdr:to>
    <xdr:sp macro="" textlink="">
      <xdr:nvSpPr>
        <xdr:cNvPr id="569" name="楕円 568">
          <a:extLst>
            <a:ext uri="{FF2B5EF4-FFF2-40B4-BE49-F238E27FC236}">
              <a16:creationId xmlns:a16="http://schemas.microsoft.com/office/drawing/2014/main" id="{3673B35E-E5BD-43BE-9753-12491FEFC815}"/>
            </a:ext>
          </a:extLst>
        </xdr:cNvPr>
        <xdr:cNvSpPr/>
      </xdr:nvSpPr>
      <xdr:spPr>
        <a:xfrm>
          <a:off x="15430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49530</xdr:rowOff>
    </xdr:from>
    <xdr:to>
      <xdr:col>85</xdr:col>
      <xdr:colOff>127000</xdr:colOff>
      <xdr:row>79</xdr:row>
      <xdr:rowOff>86361</xdr:rowOff>
    </xdr:to>
    <xdr:cxnSp macro="">
      <xdr:nvCxnSpPr>
        <xdr:cNvPr id="570" name="直線コネクタ 569">
          <a:extLst>
            <a:ext uri="{FF2B5EF4-FFF2-40B4-BE49-F238E27FC236}">
              <a16:creationId xmlns:a16="http://schemas.microsoft.com/office/drawing/2014/main" id="{D238098A-DE11-4EFD-9A15-0CF3A257D26C}"/>
            </a:ext>
          </a:extLst>
        </xdr:cNvPr>
        <xdr:cNvCxnSpPr/>
      </xdr:nvCxnSpPr>
      <xdr:spPr>
        <a:xfrm>
          <a:off x="15481300" y="13594080"/>
          <a:ext cx="8382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160020</xdr:rowOff>
    </xdr:from>
    <xdr:to>
      <xdr:col>76</xdr:col>
      <xdr:colOff>165100</xdr:colOff>
      <xdr:row>79</xdr:row>
      <xdr:rowOff>90170</xdr:rowOff>
    </xdr:to>
    <xdr:sp macro="" textlink="">
      <xdr:nvSpPr>
        <xdr:cNvPr id="571" name="楕円 570">
          <a:extLst>
            <a:ext uri="{FF2B5EF4-FFF2-40B4-BE49-F238E27FC236}">
              <a16:creationId xmlns:a16="http://schemas.microsoft.com/office/drawing/2014/main" id="{D1494D1F-94C0-4C1F-A532-933ADEB7F581}"/>
            </a:ext>
          </a:extLst>
        </xdr:cNvPr>
        <xdr:cNvSpPr/>
      </xdr:nvSpPr>
      <xdr:spPr>
        <a:xfrm>
          <a:off x="14541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39370</xdr:rowOff>
    </xdr:from>
    <xdr:to>
      <xdr:col>81</xdr:col>
      <xdr:colOff>50800</xdr:colOff>
      <xdr:row>79</xdr:row>
      <xdr:rowOff>49530</xdr:rowOff>
    </xdr:to>
    <xdr:cxnSp macro="">
      <xdr:nvCxnSpPr>
        <xdr:cNvPr id="572" name="直線コネクタ 571">
          <a:extLst>
            <a:ext uri="{FF2B5EF4-FFF2-40B4-BE49-F238E27FC236}">
              <a16:creationId xmlns:a16="http://schemas.microsoft.com/office/drawing/2014/main" id="{3F694E0C-E25B-4FE4-8920-4598ECB4CA07}"/>
            </a:ext>
          </a:extLst>
        </xdr:cNvPr>
        <xdr:cNvCxnSpPr/>
      </xdr:nvCxnSpPr>
      <xdr:spPr>
        <a:xfrm>
          <a:off x="14592300" y="135839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93980</xdr:rowOff>
    </xdr:from>
    <xdr:to>
      <xdr:col>72</xdr:col>
      <xdr:colOff>38100</xdr:colOff>
      <xdr:row>79</xdr:row>
      <xdr:rowOff>24130</xdr:rowOff>
    </xdr:to>
    <xdr:sp macro="" textlink="">
      <xdr:nvSpPr>
        <xdr:cNvPr id="573" name="楕円 572">
          <a:extLst>
            <a:ext uri="{FF2B5EF4-FFF2-40B4-BE49-F238E27FC236}">
              <a16:creationId xmlns:a16="http://schemas.microsoft.com/office/drawing/2014/main" id="{069AF669-91EE-493C-922C-95E8DE98FAA0}"/>
            </a:ext>
          </a:extLst>
        </xdr:cNvPr>
        <xdr:cNvSpPr/>
      </xdr:nvSpPr>
      <xdr:spPr>
        <a:xfrm>
          <a:off x="13652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144780</xdr:rowOff>
    </xdr:from>
    <xdr:to>
      <xdr:col>76</xdr:col>
      <xdr:colOff>114300</xdr:colOff>
      <xdr:row>79</xdr:row>
      <xdr:rowOff>39370</xdr:rowOff>
    </xdr:to>
    <xdr:cxnSp macro="">
      <xdr:nvCxnSpPr>
        <xdr:cNvPr id="574" name="直線コネクタ 573">
          <a:extLst>
            <a:ext uri="{FF2B5EF4-FFF2-40B4-BE49-F238E27FC236}">
              <a16:creationId xmlns:a16="http://schemas.microsoft.com/office/drawing/2014/main" id="{5E82820F-3B88-4CB9-A964-A321AC703DA9}"/>
            </a:ext>
          </a:extLst>
        </xdr:cNvPr>
        <xdr:cNvCxnSpPr/>
      </xdr:nvCxnSpPr>
      <xdr:spPr>
        <a:xfrm>
          <a:off x="13703300" y="13517880"/>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27939</xdr:rowOff>
    </xdr:from>
    <xdr:to>
      <xdr:col>67</xdr:col>
      <xdr:colOff>101600</xdr:colOff>
      <xdr:row>78</xdr:row>
      <xdr:rowOff>129539</xdr:rowOff>
    </xdr:to>
    <xdr:sp macro="" textlink="">
      <xdr:nvSpPr>
        <xdr:cNvPr id="575" name="楕円 574">
          <a:extLst>
            <a:ext uri="{FF2B5EF4-FFF2-40B4-BE49-F238E27FC236}">
              <a16:creationId xmlns:a16="http://schemas.microsoft.com/office/drawing/2014/main" id="{E275601B-8375-451B-AE72-57F51C2C4274}"/>
            </a:ext>
          </a:extLst>
        </xdr:cNvPr>
        <xdr:cNvSpPr/>
      </xdr:nvSpPr>
      <xdr:spPr>
        <a:xfrm>
          <a:off x="127635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78739</xdr:rowOff>
    </xdr:from>
    <xdr:to>
      <xdr:col>71</xdr:col>
      <xdr:colOff>177800</xdr:colOff>
      <xdr:row>78</xdr:row>
      <xdr:rowOff>144780</xdr:rowOff>
    </xdr:to>
    <xdr:cxnSp macro="">
      <xdr:nvCxnSpPr>
        <xdr:cNvPr id="576" name="直線コネクタ 575">
          <a:extLst>
            <a:ext uri="{FF2B5EF4-FFF2-40B4-BE49-F238E27FC236}">
              <a16:creationId xmlns:a16="http://schemas.microsoft.com/office/drawing/2014/main" id="{4D8C3AC5-2E6B-4EFE-993A-E24C0E859AC6}"/>
            </a:ext>
          </a:extLst>
        </xdr:cNvPr>
        <xdr:cNvCxnSpPr/>
      </xdr:nvCxnSpPr>
      <xdr:spPr>
        <a:xfrm>
          <a:off x="12814300" y="13451839"/>
          <a:ext cx="889000" cy="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577" name="n_1aveValue【児童館】&#10;有形固定資産減価償却率">
          <a:extLst>
            <a:ext uri="{FF2B5EF4-FFF2-40B4-BE49-F238E27FC236}">
              <a16:creationId xmlns:a16="http://schemas.microsoft.com/office/drawing/2014/main" id="{639E0AAF-5A60-4839-B7D8-8795BEB4B75E}"/>
            </a:ext>
          </a:extLst>
        </xdr:cNvPr>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578" name="n_2aveValue【児童館】&#10;有形固定資産減価償却率">
          <a:extLst>
            <a:ext uri="{FF2B5EF4-FFF2-40B4-BE49-F238E27FC236}">
              <a16:creationId xmlns:a16="http://schemas.microsoft.com/office/drawing/2014/main" id="{69DB84BF-D7F0-4B25-A667-AC3A15D3A0CB}"/>
            </a:ext>
          </a:extLst>
        </xdr:cNvPr>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79" name="n_3aveValue【児童館】&#10;有形固定資産減価償却率">
          <a:extLst>
            <a:ext uri="{FF2B5EF4-FFF2-40B4-BE49-F238E27FC236}">
              <a16:creationId xmlns:a16="http://schemas.microsoft.com/office/drawing/2014/main" id="{7C25A5FC-29D5-4524-8917-94BD22CD96D4}"/>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580" name="n_4aveValue【児童館】&#10;有形固定資産減価償却率">
          <a:extLst>
            <a:ext uri="{FF2B5EF4-FFF2-40B4-BE49-F238E27FC236}">
              <a16:creationId xmlns:a16="http://schemas.microsoft.com/office/drawing/2014/main" id="{F7F44F67-DC47-437D-887D-4BA4BD5CA5A7}"/>
            </a:ext>
          </a:extLst>
        </xdr:cNvPr>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116857</xdr:rowOff>
    </xdr:from>
    <xdr:ext cx="405111" cy="259045"/>
    <xdr:sp macro="" textlink="">
      <xdr:nvSpPr>
        <xdr:cNvPr id="581" name="n_1mainValue【児童館】&#10;有形固定資産減価償却率">
          <a:extLst>
            <a:ext uri="{FF2B5EF4-FFF2-40B4-BE49-F238E27FC236}">
              <a16:creationId xmlns:a16="http://schemas.microsoft.com/office/drawing/2014/main" id="{86957480-DBC6-4E0F-8615-2DF9724F2364}"/>
            </a:ext>
          </a:extLst>
        </xdr:cNvPr>
        <xdr:cNvSpPr txBox="1"/>
      </xdr:nvSpPr>
      <xdr:spPr>
        <a:xfrm>
          <a:off x="15266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106697</xdr:rowOff>
    </xdr:from>
    <xdr:ext cx="405111" cy="259045"/>
    <xdr:sp macro="" textlink="">
      <xdr:nvSpPr>
        <xdr:cNvPr id="582" name="n_2mainValue【児童館】&#10;有形固定資産減価償却率">
          <a:extLst>
            <a:ext uri="{FF2B5EF4-FFF2-40B4-BE49-F238E27FC236}">
              <a16:creationId xmlns:a16="http://schemas.microsoft.com/office/drawing/2014/main" id="{B1EDB0F3-FB98-4B10-9768-6921F771BA79}"/>
            </a:ext>
          </a:extLst>
        </xdr:cNvPr>
        <xdr:cNvSpPr txBox="1"/>
      </xdr:nvSpPr>
      <xdr:spPr>
        <a:xfrm>
          <a:off x="14389744"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40657</xdr:rowOff>
    </xdr:from>
    <xdr:ext cx="405111" cy="259045"/>
    <xdr:sp macro="" textlink="">
      <xdr:nvSpPr>
        <xdr:cNvPr id="583" name="n_3mainValue【児童館】&#10;有形固定資産減価償却率">
          <a:extLst>
            <a:ext uri="{FF2B5EF4-FFF2-40B4-BE49-F238E27FC236}">
              <a16:creationId xmlns:a16="http://schemas.microsoft.com/office/drawing/2014/main" id="{E71A7A62-5281-4516-947D-93DC722BE094}"/>
            </a:ext>
          </a:extLst>
        </xdr:cNvPr>
        <xdr:cNvSpPr txBox="1"/>
      </xdr:nvSpPr>
      <xdr:spPr>
        <a:xfrm>
          <a:off x="13500744"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146066</xdr:rowOff>
    </xdr:from>
    <xdr:ext cx="340478" cy="259045"/>
    <xdr:sp macro="" textlink="">
      <xdr:nvSpPr>
        <xdr:cNvPr id="584" name="n_4mainValue【児童館】&#10;有形固定資産減価償却率">
          <a:extLst>
            <a:ext uri="{FF2B5EF4-FFF2-40B4-BE49-F238E27FC236}">
              <a16:creationId xmlns:a16="http://schemas.microsoft.com/office/drawing/2014/main" id="{8558F109-DDB2-4488-A164-F0B8E71CAB5C}"/>
            </a:ext>
          </a:extLst>
        </xdr:cNvPr>
        <xdr:cNvSpPr txBox="1"/>
      </xdr:nvSpPr>
      <xdr:spPr>
        <a:xfrm>
          <a:off x="12644061" y="13176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5E4C66FF-6C0E-4DF6-AB28-922319BC215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175C2C81-43F1-42B3-AAA0-3C1484DC305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1D080610-A580-4F44-89A4-942AB785757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148E66A6-E185-41ED-8F47-5F3DE4AF0D0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A8E78A72-64FC-40BC-9557-D3EFC3EB0B4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C2360153-3C17-48C7-89D3-017F95F6D16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523B32C9-B5C7-4C7D-BB68-8C386B9B41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71B44AE9-BF52-4B62-A12D-927ED7968F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6A76ECF8-184A-4FAB-8E36-A91157F4A94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2567C588-D2E9-4507-BFAA-B7544714E07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5C76F59D-08D3-4D8E-B3CA-0314E57FF3B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1ED03AB1-DBDE-4237-B55F-22892D05481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058F15C6-CCD8-4F7A-89BA-0870F280E37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43E97436-2C39-4271-880B-2E5D82CC3F4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CC5E428E-E486-410B-814E-B72AE5F1534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B10A9ECC-DE6A-4F46-8CD6-54A60892875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FF031318-6196-43F9-BA4C-15DDBDACBFF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8EA635E9-AA8E-4EF4-9D16-560A23E21F1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D9EE967D-3EF8-46C8-B164-3B9152D9F62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4626C3CB-6A15-4350-A69B-5FD136099A4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4BC30678-6C00-4EB3-A4D3-4D9AF7832DA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2C273B7E-FC90-4A4C-94DB-80F506ED1C7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6D895E86-43D5-4A26-B8A7-B5F87D4098A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08" name="直線コネクタ 607">
          <a:extLst>
            <a:ext uri="{FF2B5EF4-FFF2-40B4-BE49-F238E27FC236}">
              <a16:creationId xmlns:a16="http://schemas.microsoft.com/office/drawing/2014/main" id="{01D1276E-75F4-4B5A-AA4F-95033FCF8F6B}"/>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a:extLst>
            <a:ext uri="{FF2B5EF4-FFF2-40B4-BE49-F238E27FC236}">
              <a16:creationId xmlns:a16="http://schemas.microsoft.com/office/drawing/2014/main" id="{428F340E-81A8-4872-AB03-C82EA1BCFB75}"/>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a:extLst>
            <a:ext uri="{FF2B5EF4-FFF2-40B4-BE49-F238E27FC236}">
              <a16:creationId xmlns:a16="http://schemas.microsoft.com/office/drawing/2014/main" id="{34B29363-DC84-4C7E-8099-92894F2F9AD7}"/>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11" name="【児童館】&#10;一人当たり面積最大値テキスト">
          <a:extLst>
            <a:ext uri="{FF2B5EF4-FFF2-40B4-BE49-F238E27FC236}">
              <a16:creationId xmlns:a16="http://schemas.microsoft.com/office/drawing/2014/main" id="{A77C57DC-63A3-4DFC-B97D-BA09C1B60D82}"/>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12" name="直線コネクタ 611">
          <a:extLst>
            <a:ext uri="{FF2B5EF4-FFF2-40B4-BE49-F238E27FC236}">
              <a16:creationId xmlns:a16="http://schemas.microsoft.com/office/drawing/2014/main" id="{04F25129-38B4-4DA9-AC12-3C0304859261}"/>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13" name="【児童館】&#10;一人当たり面積平均値テキスト">
          <a:extLst>
            <a:ext uri="{FF2B5EF4-FFF2-40B4-BE49-F238E27FC236}">
              <a16:creationId xmlns:a16="http://schemas.microsoft.com/office/drawing/2014/main" id="{6511390F-E91E-4C60-B8FC-B0B94AE39C0F}"/>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a:extLst>
            <a:ext uri="{FF2B5EF4-FFF2-40B4-BE49-F238E27FC236}">
              <a16:creationId xmlns:a16="http://schemas.microsoft.com/office/drawing/2014/main" id="{1AF1FD48-4988-495B-9328-CE4FDDCF593A}"/>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5" name="フローチャート: 判断 614">
          <a:extLst>
            <a:ext uri="{FF2B5EF4-FFF2-40B4-BE49-F238E27FC236}">
              <a16:creationId xmlns:a16="http://schemas.microsoft.com/office/drawing/2014/main" id="{A9265D2A-5030-424E-843E-0F71725EEE43}"/>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616" name="フローチャート: 判断 615">
          <a:extLst>
            <a:ext uri="{FF2B5EF4-FFF2-40B4-BE49-F238E27FC236}">
              <a16:creationId xmlns:a16="http://schemas.microsoft.com/office/drawing/2014/main" id="{894F81AE-7FE3-4E99-AD3A-7AF01DF293BA}"/>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7" name="フローチャート: 判断 616">
          <a:extLst>
            <a:ext uri="{FF2B5EF4-FFF2-40B4-BE49-F238E27FC236}">
              <a16:creationId xmlns:a16="http://schemas.microsoft.com/office/drawing/2014/main" id="{3DDEA048-3257-4222-9AF4-B6FE98999AD2}"/>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618" name="フローチャート: 判断 617">
          <a:extLst>
            <a:ext uri="{FF2B5EF4-FFF2-40B4-BE49-F238E27FC236}">
              <a16:creationId xmlns:a16="http://schemas.microsoft.com/office/drawing/2014/main" id="{D39D8240-86F7-480E-A7F2-D7EEAA836FB4}"/>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522C5002-594F-4D99-B380-6B283AB1B29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752A2C9C-CF34-4FC5-ABE6-A0FB785D513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7A9A1D63-1BC7-467A-8E1A-A6B2171A942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D564AE36-9A0D-4B65-98DB-9D4D6619B40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E64A08A4-BB40-477F-AD1A-183B8CDC5D1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146050</xdr:rowOff>
    </xdr:from>
    <xdr:to>
      <xdr:col>116</xdr:col>
      <xdr:colOff>114300</xdr:colOff>
      <xdr:row>86</xdr:row>
      <xdr:rowOff>76200</xdr:rowOff>
    </xdr:to>
    <xdr:sp macro="" textlink="">
      <xdr:nvSpPr>
        <xdr:cNvPr id="624" name="楕円 623">
          <a:extLst>
            <a:ext uri="{FF2B5EF4-FFF2-40B4-BE49-F238E27FC236}">
              <a16:creationId xmlns:a16="http://schemas.microsoft.com/office/drawing/2014/main" id="{38CA157C-E51B-45EB-9F5D-9985A94BEEF7}"/>
            </a:ext>
          </a:extLst>
        </xdr:cNvPr>
        <xdr:cNvSpPr/>
      </xdr:nvSpPr>
      <xdr:spPr>
        <a:xfrm>
          <a:off x="22110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25" name="【児童館】&#10;一人当たり面積該当値テキスト">
          <a:extLst>
            <a:ext uri="{FF2B5EF4-FFF2-40B4-BE49-F238E27FC236}">
              <a16:creationId xmlns:a16="http://schemas.microsoft.com/office/drawing/2014/main" id="{ECF286AA-AAA7-4A24-B539-7C258293C624}"/>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626" name="楕円 625">
          <a:extLst>
            <a:ext uri="{FF2B5EF4-FFF2-40B4-BE49-F238E27FC236}">
              <a16:creationId xmlns:a16="http://schemas.microsoft.com/office/drawing/2014/main" id="{62A0A1F0-3F77-4C7B-ACCA-4E84E4FFF59F}"/>
            </a:ext>
          </a:extLst>
        </xdr:cNvPr>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25400</xdr:rowOff>
    </xdr:from>
    <xdr:to>
      <xdr:col>116</xdr:col>
      <xdr:colOff>63500</xdr:colOff>
      <xdr:row>86</xdr:row>
      <xdr:rowOff>25400</xdr:rowOff>
    </xdr:to>
    <xdr:cxnSp macro="">
      <xdr:nvCxnSpPr>
        <xdr:cNvPr id="627" name="直線コネクタ 626">
          <a:extLst>
            <a:ext uri="{FF2B5EF4-FFF2-40B4-BE49-F238E27FC236}">
              <a16:creationId xmlns:a16="http://schemas.microsoft.com/office/drawing/2014/main" id="{4E357621-A5E3-4B6B-90B9-F3AE1992BBF3}"/>
            </a:ext>
          </a:extLst>
        </xdr:cNvPr>
        <xdr:cNvCxnSpPr/>
      </xdr:nvCxnSpPr>
      <xdr:spPr>
        <a:xfrm>
          <a:off x="21323300" y="1477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628" name="楕円 627">
          <a:extLst>
            <a:ext uri="{FF2B5EF4-FFF2-40B4-BE49-F238E27FC236}">
              <a16:creationId xmlns:a16="http://schemas.microsoft.com/office/drawing/2014/main" id="{A6D485FA-1B82-4B28-ADEA-3E4EA4851985}"/>
            </a:ext>
          </a:extLst>
        </xdr:cNvPr>
        <xdr:cNvSpPr/>
      </xdr:nvSpPr>
      <xdr:spPr>
        <a:xfrm>
          <a:off x="20383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629" name="直線コネクタ 628">
          <a:extLst>
            <a:ext uri="{FF2B5EF4-FFF2-40B4-BE49-F238E27FC236}">
              <a16:creationId xmlns:a16="http://schemas.microsoft.com/office/drawing/2014/main" id="{8E1442E7-8E9F-4502-9992-A3AD3DE98E0E}"/>
            </a:ext>
          </a:extLst>
        </xdr:cNvPr>
        <xdr:cNvCxnSpPr/>
      </xdr:nvCxnSpPr>
      <xdr:spPr>
        <a:xfrm>
          <a:off x="20434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146050</xdr:rowOff>
    </xdr:from>
    <xdr:to>
      <xdr:col>102</xdr:col>
      <xdr:colOff>165100</xdr:colOff>
      <xdr:row>86</xdr:row>
      <xdr:rowOff>76200</xdr:rowOff>
    </xdr:to>
    <xdr:sp macro="" textlink="">
      <xdr:nvSpPr>
        <xdr:cNvPr id="630" name="楕円 629">
          <a:extLst>
            <a:ext uri="{FF2B5EF4-FFF2-40B4-BE49-F238E27FC236}">
              <a16:creationId xmlns:a16="http://schemas.microsoft.com/office/drawing/2014/main" id="{61EE47B2-CB7C-4B4D-99BD-3CF50FACCBC2}"/>
            </a:ext>
          </a:extLst>
        </xdr:cNvPr>
        <xdr:cNvSpPr/>
      </xdr:nvSpPr>
      <xdr:spPr>
        <a:xfrm>
          <a:off x="19494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25400</xdr:rowOff>
    </xdr:from>
    <xdr:to>
      <xdr:col>107</xdr:col>
      <xdr:colOff>50800</xdr:colOff>
      <xdr:row>86</xdr:row>
      <xdr:rowOff>25400</xdr:rowOff>
    </xdr:to>
    <xdr:cxnSp macro="">
      <xdr:nvCxnSpPr>
        <xdr:cNvPr id="631" name="直線コネクタ 630">
          <a:extLst>
            <a:ext uri="{FF2B5EF4-FFF2-40B4-BE49-F238E27FC236}">
              <a16:creationId xmlns:a16="http://schemas.microsoft.com/office/drawing/2014/main" id="{7AABCED8-BBF0-4FD3-8B0D-0CD5AA14DFA8}"/>
            </a:ext>
          </a:extLst>
        </xdr:cNvPr>
        <xdr:cNvCxnSpPr/>
      </xdr:nvCxnSpPr>
      <xdr:spPr>
        <a:xfrm>
          <a:off x="19545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146050</xdr:rowOff>
    </xdr:from>
    <xdr:to>
      <xdr:col>98</xdr:col>
      <xdr:colOff>38100</xdr:colOff>
      <xdr:row>86</xdr:row>
      <xdr:rowOff>76200</xdr:rowOff>
    </xdr:to>
    <xdr:sp macro="" textlink="">
      <xdr:nvSpPr>
        <xdr:cNvPr id="632" name="楕円 631">
          <a:extLst>
            <a:ext uri="{FF2B5EF4-FFF2-40B4-BE49-F238E27FC236}">
              <a16:creationId xmlns:a16="http://schemas.microsoft.com/office/drawing/2014/main" id="{8D53C476-76DC-45AE-B502-407E377C5B85}"/>
            </a:ext>
          </a:extLst>
        </xdr:cNvPr>
        <xdr:cNvSpPr/>
      </xdr:nvSpPr>
      <xdr:spPr>
        <a:xfrm>
          <a:off x="18605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25400</xdr:rowOff>
    </xdr:from>
    <xdr:to>
      <xdr:col>102</xdr:col>
      <xdr:colOff>114300</xdr:colOff>
      <xdr:row>86</xdr:row>
      <xdr:rowOff>25400</xdr:rowOff>
    </xdr:to>
    <xdr:cxnSp macro="">
      <xdr:nvCxnSpPr>
        <xdr:cNvPr id="633" name="直線コネクタ 632">
          <a:extLst>
            <a:ext uri="{FF2B5EF4-FFF2-40B4-BE49-F238E27FC236}">
              <a16:creationId xmlns:a16="http://schemas.microsoft.com/office/drawing/2014/main" id="{E935AE78-344D-45F1-A486-22B727724F58}"/>
            </a:ext>
          </a:extLst>
        </xdr:cNvPr>
        <xdr:cNvCxnSpPr/>
      </xdr:nvCxnSpPr>
      <xdr:spPr>
        <a:xfrm>
          <a:off x="18656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34" name="n_1aveValue【児童館】&#10;一人当たり面積">
          <a:extLst>
            <a:ext uri="{FF2B5EF4-FFF2-40B4-BE49-F238E27FC236}">
              <a16:creationId xmlns:a16="http://schemas.microsoft.com/office/drawing/2014/main" id="{CD4CDFCF-8192-4617-AC4C-FC7FBA57FCE6}"/>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635" name="n_2aveValue【児童館】&#10;一人当たり面積">
          <a:extLst>
            <a:ext uri="{FF2B5EF4-FFF2-40B4-BE49-F238E27FC236}">
              <a16:creationId xmlns:a16="http://schemas.microsoft.com/office/drawing/2014/main" id="{8F4915F1-6871-4C54-82BF-D8BD11C6C012}"/>
            </a:ext>
          </a:extLst>
        </xdr:cNvPr>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36" name="n_3aveValue【児童館】&#10;一人当たり面積">
          <a:extLst>
            <a:ext uri="{FF2B5EF4-FFF2-40B4-BE49-F238E27FC236}">
              <a16:creationId xmlns:a16="http://schemas.microsoft.com/office/drawing/2014/main" id="{0CDD4080-6043-4CAB-A3F0-87DBD6A56544}"/>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637" name="n_4aveValue【児童館】&#10;一人当たり面積">
          <a:extLst>
            <a:ext uri="{FF2B5EF4-FFF2-40B4-BE49-F238E27FC236}">
              <a16:creationId xmlns:a16="http://schemas.microsoft.com/office/drawing/2014/main" id="{170D59A2-95C6-4101-8E50-937B9B5DBD2A}"/>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638" name="n_1mainValue【児童館】&#10;一人当たり面積">
          <a:extLst>
            <a:ext uri="{FF2B5EF4-FFF2-40B4-BE49-F238E27FC236}">
              <a16:creationId xmlns:a16="http://schemas.microsoft.com/office/drawing/2014/main" id="{3F850BF7-80A8-4F79-89D2-195D8DABADBF}"/>
            </a:ext>
          </a:extLst>
        </xdr:cNvPr>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639" name="n_2mainValue【児童館】&#10;一人当たり面積">
          <a:extLst>
            <a:ext uri="{FF2B5EF4-FFF2-40B4-BE49-F238E27FC236}">
              <a16:creationId xmlns:a16="http://schemas.microsoft.com/office/drawing/2014/main" id="{6D457FC0-CF0F-49DC-8817-C940E3E9EC6C}"/>
            </a:ext>
          </a:extLst>
        </xdr:cNvPr>
        <xdr:cNvSpPr txBox="1"/>
      </xdr:nvSpPr>
      <xdr:spPr>
        <a:xfrm>
          <a:off x="20199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67327</xdr:rowOff>
    </xdr:from>
    <xdr:ext cx="469744" cy="259045"/>
    <xdr:sp macro="" textlink="">
      <xdr:nvSpPr>
        <xdr:cNvPr id="640" name="n_3mainValue【児童館】&#10;一人当たり面積">
          <a:extLst>
            <a:ext uri="{FF2B5EF4-FFF2-40B4-BE49-F238E27FC236}">
              <a16:creationId xmlns:a16="http://schemas.microsoft.com/office/drawing/2014/main" id="{BFA4D26E-BE24-4530-8328-09E68A5946EA}"/>
            </a:ext>
          </a:extLst>
        </xdr:cNvPr>
        <xdr:cNvSpPr txBox="1"/>
      </xdr:nvSpPr>
      <xdr:spPr>
        <a:xfrm>
          <a:off x="19310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67327</xdr:rowOff>
    </xdr:from>
    <xdr:ext cx="469744" cy="259045"/>
    <xdr:sp macro="" textlink="">
      <xdr:nvSpPr>
        <xdr:cNvPr id="641" name="n_4mainValue【児童館】&#10;一人当たり面積">
          <a:extLst>
            <a:ext uri="{FF2B5EF4-FFF2-40B4-BE49-F238E27FC236}">
              <a16:creationId xmlns:a16="http://schemas.microsoft.com/office/drawing/2014/main" id="{0E774DF2-0BC4-4A15-80E5-347411B932F8}"/>
            </a:ext>
          </a:extLst>
        </xdr:cNvPr>
        <xdr:cNvSpPr txBox="1"/>
      </xdr:nvSpPr>
      <xdr:spPr>
        <a:xfrm>
          <a:off x="18421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D4C6F721-143B-44C9-998D-1CC5685D925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D8481C67-FF00-4FB6-B7F7-7C50378F598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EA851740-8B8A-4137-A54F-9C832BD2200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A7BC0201-EA86-4D51-8B36-41C32C30332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C463EB72-9C7F-4D2C-84BC-0961F0D7D0F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265736B-2EAE-4A4E-B0D7-326C4A6C8B7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451D2677-15CB-4CF3-90FA-2CAE095BC6A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8A9342DB-2F92-4C36-A774-4DD2C9A9AD8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DDD14AD6-D79E-4326-96F5-5099AEA9DA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AF93C963-835A-4297-92E9-0B5CDC47274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B023320-4874-4847-B01F-A0F02BDED67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BD3CE2B9-1F12-4D02-90A5-73626D17522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1C2CB403-6791-417C-88DF-8B3FE6D3A77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F8094DBF-85A4-42CB-85FD-5C11068D0A8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62B838F5-10F1-41B2-AD13-E41951A4E4E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725D2937-17D7-4A40-AB69-699C5503ECB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FA392B61-A07D-4998-B3DA-D76FE3B3CD2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E829253B-506E-4EDD-BF96-76E88867C41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3FA443B4-EA6C-4A29-98A1-5A10EE4FED9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FE2043AF-1734-4586-828A-A6FACB4921E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125AD550-E277-40A9-B025-7472061DBC8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851766EE-DC54-4926-9D9E-D52F6DACAE3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EEC09445-948A-4200-AB21-0C1C1EF45E4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ACC38D5F-C389-4B2E-9701-61626D69382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C42168C7-AD33-49EA-9FE0-B343F174586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469974D9-8922-4638-BB34-3352991D6979}"/>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DF839988-32A0-4E9E-BAB9-7D229A882AF9}"/>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1224CAE5-13A5-43AC-A4A8-73091FB4E91A}"/>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9F4DA514-8220-4EAE-B207-8E694DC47273}"/>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5A0CAF89-0B6C-415A-AB3D-4003D074AAB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2" name="【公民館】&#10;有形固定資産減価償却率平均値テキスト">
          <a:extLst>
            <a:ext uri="{FF2B5EF4-FFF2-40B4-BE49-F238E27FC236}">
              <a16:creationId xmlns:a16="http://schemas.microsoft.com/office/drawing/2014/main" id="{B1B2AC2D-CC0F-45F0-9805-1E18FFADC955}"/>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D2D612C2-80F3-4AA3-889A-678B400DCDFB}"/>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id="{6C1E4739-A37B-4A81-9B8E-3E69B9CEFFB9}"/>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id="{B57C4799-44D7-490E-B9E2-CE7104FBC849}"/>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id="{7B38A475-E93F-4CDE-AD78-6773AF032AE5}"/>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id="{A96E6FCF-878E-496B-8CBF-FF82F03D7F4A}"/>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D2F42B10-18B1-4AC8-9003-9F91936B1A8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D094AC86-1022-45B1-93DF-951AAF4CE6B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D747E30-5502-451D-8352-6A268CB5E51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E50E676F-79D0-44C2-BA42-C5BE61E78B5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F8972E8-3867-47F5-8644-09A007937C7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169092</xdr:rowOff>
    </xdr:from>
    <xdr:to>
      <xdr:col>85</xdr:col>
      <xdr:colOff>177800</xdr:colOff>
      <xdr:row>107</xdr:row>
      <xdr:rowOff>99242</xdr:rowOff>
    </xdr:to>
    <xdr:sp macro="" textlink="">
      <xdr:nvSpPr>
        <xdr:cNvPr id="683" name="楕円 682">
          <a:extLst>
            <a:ext uri="{FF2B5EF4-FFF2-40B4-BE49-F238E27FC236}">
              <a16:creationId xmlns:a16="http://schemas.microsoft.com/office/drawing/2014/main" id="{53443350-92DC-4E57-9C0D-1A9BE35E9B0E}"/>
            </a:ext>
          </a:extLst>
        </xdr:cNvPr>
        <xdr:cNvSpPr/>
      </xdr:nvSpPr>
      <xdr:spPr>
        <a:xfrm>
          <a:off x="16268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147519</xdr:rowOff>
    </xdr:from>
    <xdr:ext cx="405111" cy="259045"/>
    <xdr:sp macro="" textlink="">
      <xdr:nvSpPr>
        <xdr:cNvPr id="684" name="【公民館】&#10;有形固定資産減価償却率該当値テキスト">
          <a:extLst>
            <a:ext uri="{FF2B5EF4-FFF2-40B4-BE49-F238E27FC236}">
              <a16:creationId xmlns:a16="http://schemas.microsoft.com/office/drawing/2014/main" id="{BC271600-7C23-4E6B-BE77-009FE1F4421E}"/>
            </a:ext>
          </a:extLst>
        </xdr:cNvPr>
        <xdr:cNvSpPr txBox="1"/>
      </xdr:nvSpPr>
      <xdr:spPr>
        <a:xfrm>
          <a:off x="16357600"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146231</xdr:rowOff>
    </xdr:from>
    <xdr:to>
      <xdr:col>81</xdr:col>
      <xdr:colOff>101600</xdr:colOff>
      <xdr:row>107</xdr:row>
      <xdr:rowOff>76381</xdr:rowOff>
    </xdr:to>
    <xdr:sp macro="" textlink="">
      <xdr:nvSpPr>
        <xdr:cNvPr id="685" name="楕円 684">
          <a:extLst>
            <a:ext uri="{FF2B5EF4-FFF2-40B4-BE49-F238E27FC236}">
              <a16:creationId xmlns:a16="http://schemas.microsoft.com/office/drawing/2014/main" id="{CC604FF2-EFA3-4A72-8125-4D3A774C040E}"/>
            </a:ext>
          </a:extLst>
        </xdr:cNvPr>
        <xdr:cNvSpPr/>
      </xdr:nvSpPr>
      <xdr:spPr>
        <a:xfrm>
          <a:off x="15430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25581</xdr:rowOff>
    </xdr:from>
    <xdr:to>
      <xdr:col>85</xdr:col>
      <xdr:colOff>127000</xdr:colOff>
      <xdr:row>107</xdr:row>
      <xdr:rowOff>48442</xdr:rowOff>
    </xdr:to>
    <xdr:cxnSp macro="">
      <xdr:nvCxnSpPr>
        <xdr:cNvPr id="686" name="直線コネクタ 685">
          <a:extLst>
            <a:ext uri="{FF2B5EF4-FFF2-40B4-BE49-F238E27FC236}">
              <a16:creationId xmlns:a16="http://schemas.microsoft.com/office/drawing/2014/main" id="{D6B3E910-2CBF-443D-A0BD-41F74D3BE483}"/>
            </a:ext>
          </a:extLst>
        </xdr:cNvPr>
        <xdr:cNvCxnSpPr/>
      </xdr:nvCxnSpPr>
      <xdr:spPr>
        <a:xfrm>
          <a:off x="15481300" y="1837073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113574</xdr:rowOff>
    </xdr:from>
    <xdr:to>
      <xdr:col>76</xdr:col>
      <xdr:colOff>165100</xdr:colOff>
      <xdr:row>108</xdr:row>
      <xdr:rowOff>43724</xdr:rowOff>
    </xdr:to>
    <xdr:sp macro="" textlink="">
      <xdr:nvSpPr>
        <xdr:cNvPr id="687" name="楕円 686">
          <a:extLst>
            <a:ext uri="{FF2B5EF4-FFF2-40B4-BE49-F238E27FC236}">
              <a16:creationId xmlns:a16="http://schemas.microsoft.com/office/drawing/2014/main" id="{1845CEE3-B330-4DF3-8CE7-8F1633DE448D}"/>
            </a:ext>
          </a:extLst>
        </xdr:cNvPr>
        <xdr:cNvSpPr/>
      </xdr:nvSpPr>
      <xdr:spPr>
        <a:xfrm>
          <a:off x="14541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25581</xdr:rowOff>
    </xdr:from>
    <xdr:to>
      <xdr:col>81</xdr:col>
      <xdr:colOff>50800</xdr:colOff>
      <xdr:row>107</xdr:row>
      <xdr:rowOff>164374</xdr:rowOff>
    </xdr:to>
    <xdr:cxnSp macro="">
      <xdr:nvCxnSpPr>
        <xdr:cNvPr id="688" name="直線コネクタ 687">
          <a:extLst>
            <a:ext uri="{FF2B5EF4-FFF2-40B4-BE49-F238E27FC236}">
              <a16:creationId xmlns:a16="http://schemas.microsoft.com/office/drawing/2014/main" id="{1F4618B2-960C-4174-9163-79BBFC1401F2}"/>
            </a:ext>
          </a:extLst>
        </xdr:cNvPr>
        <xdr:cNvCxnSpPr/>
      </xdr:nvCxnSpPr>
      <xdr:spPr>
        <a:xfrm flipV="1">
          <a:off x="14592300" y="18370731"/>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9071</xdr:rowOff>
    </xdr:from>
    <xdr:to>
      <xdr:col>72</xdr:col>
      <xdr:colOff>38100</xdr:colOff>
      <xdr:row>108</xdr:row>
      <xdr:rowOff>110671</xdr:rowOff>
    </xdr:to>
    <xdr:sp macro="" textlink="">
      <xdr:nvSpPr>
        <xdr:cNvPr id="689" name="楕円 688">
          <a:extLst>
            <a:ext uri="{FF2B5EF4-FFF2-40B4-BE49-F238E27FC236}">
              <a16:creationId xmlns:a16="http://schemas.microsoft.com/office/drawing/2014/main" id="{2FC0DF3C-6C3B-4435-9AB5-C51BB03D3592}"/>
            </a:ext>
          </a:extLst>
        </xdr:cNvPr>
        <xdr:cNvSpPr/>
      </xdr:nvSpPr>
      <xdr:spPr>
        <a:xfrm>
          <a:off x="13652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164374</xdr:rowOff>
    </xdr:from>
    <xdr:to>
      <xdr:col>76</xdr:col>
      <xdr:colOff>114300</xdr:colOff>
      <xdr:row>108</xdr:row>
      <xdr:rowOff>59871</xdr:rowOff>
    </xdr:to>
    <xdr:cxnSp macro="">
      <xdr:nvCxnSpPr>
        <xdr:cNvPr id="690" name="直線コネクタ 689">
          <a:extLst>
            <a:ext uri="{FF2B5EF4-FFF2-40B4-BE49-F238E27FC236}">
              <a16:creationId xmlns:a16="http://schemas.microsoft.com/office/drawing/2014/main" id="{A09234E5-8E69-449A-A4D8-11DE09F62F32}"/>
            </a:ext>
          </a:extLst>
        </xdr:cNvPr>
        <xdr:cNvCxnSpPr/>
      </xdr:nvCxnSpPr>
      <xdr:spPr>
        <a:xfrm flipV="1">
          <a:off x="13703300" y="1850952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116839</xdr:rowOff>
    </xdr:from>
    <xdr:to>
      <xdr:col>67</xdr:col>
      <xdr:colOff>101600</xdr:colOff>
      <xdr:row>109</xdr:row>
      <xdr:rowOff>46989</xdr:rowOff>
    </xdr:to>
    <xdr:sp macro="" textlink="">
      <xdr:nvSpPr>
        <xdr:cNvPr id="691" name="楕円 690">
          <a:extLst>
            <a:ext uri="{FF2B5EF4-FFF2-40B4-BE49-F238E27FC236}">
              <a16:creationId xmlns:a16="http://schemas.microsoft.com/office/drawing/2014/main" id="{22FE8E72-7DB6-4BDD-BF9E-EACD219F615D}"/>
            </a:ext>
          </a:extLst>
        </xdr:cNvPr>
        <xdr:cNvSpPr/>
      </xdr:nvSpPr>
      <xdr:spPr>
        <a:xfrm>
          <a:off x="12763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59871</xdr:rowOff>
    </xdr:from>
    <xdr:to>
      <xdr:col>71</xdr:col>
      <xdr:colOff>177800</xdr:colOff>
      <xdr:row>108</xdr:row>
      <xdr:rowOff>167639</xdr:rowOff>
    </xdr:to>
    <xdr:cxnSp macro="">
      <xdr:nvCxnSpPr>
        <xdr:cNvPr id="692" name="直線コネクタ 691">
          <a:extLst>
            <a:ext uri="{FF2B5EF4-FFF2-40B4-BE49-F238E27FC236}">
              <a16:creationId xmlns:a16="http://schemas.microsoft.com/office/drawing/2014/main" id="{11A3006D-CA0D-4CB1-955A-8B878A55A5CB}"/>
            </a:ext>
          </a:extLst>
        </xdr:cNvPr>
        <xdr:cNvCxnSpPr/>
      </xdr:nvCxnSpPr>
      <xdr:spPr>
        <a:xfrm flipV="1">
          <a:off x="12814300" y="18576471"/>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693" name="n_1aveValue【公民館】&#10;有形固定資産減価償却率">
          <a:extLst>
            <a:ext uri="{FF2B5EF4-FFF2-40B4-BE49-F238E27FC236}">
              <a16:creationId xmlns:a16="http://schemas.microsoft.com/office/drawing/2014/main" id="{F51FDD65-EC5F-4722-88DF-9004F31B2DF9}"/>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94" name="n_2aveValue【公民館】&#10;有形固定資産減価償却率">
          <a:extLst>
            <a:ext uri="{FF2B5EF4-FFF2-40B4-BE49-F238E27FC236}">
              <a16:creationId xmlns:a16="http://schemas.microsoft.com/office/drawing/2014/main" id="{8DF5806E-5DE0-4EDE-A2CE-FEA08DC800F8}"/>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5" name="n_3aveValue【公民館】&#10;有形固定資産減価償却率">
          <a:extLst>
            <a:ext uri="{FF2B5EF4-FFF2-40B4-BE49-F238E27FC236}">
              <a16:creationId xmlns:a16="http://schemas.microsoft.com/office/drawing/2014/main" id="{D3CD1A1B-5588-4CC8-BB5E-953BF91E44AD}"/>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6" name="n_4aveValue【公民館】&#10;有形固定資産減価償却率">
          <a:extLst>
            <a:ext uri="{FF2B5EF4-FFF2-40B4-BE49-F238E27FC236}">
              <a16:creationId xmlns:a16="http://schemas.microsoft.com/office/drawing/2014/main" id="{B5F261CD-CBEA-4316-8965-BF62E2042BB6}"/>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67508</xdr:rowOff>
    </xdr:from>
    <xdr:ext cx="405111" cy="259045"/>
    <xdr:sp macro="" textlink="">
      <xdr:nvSpPr>
        <xdr:cNvPr id="697" name="n_1mainValue【公民館】&#10;有形固定資産減価償却率">
          <a:extLst>
            <a:ext uri="{FF2B5EF4-FFF2-40B4-BE49-F238E27FC236}">
              <a16:creationId xmlns:a16="http://schemas.microsoft.com/office/drawing/2014/main" id="{3EA4D5B0-CACF-4DD7-8DDA-783190EF79E3}"/>
            </a:ext>
          </a:extLst>
        </xdr:cNvPr>
        <xdr:cNvSpPr txBox="1"/>
      </xdr:nvSpPr>
      <xdr:spPr>
        <a:xfrm>
          <a:off x="152660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34851</xdr:rowOff>
    </xdr:from>
    <xdr:ext cx="405111" cy="259045"/>
    <xdr:sp macro="" textlink="">
      <xdr:nvSpPr>
        <xdr:cNvPr id="698" name="n_2mainValue【公民館】&#10;有形固定資産減価償却率">
          <a:extLst>
            <a:ext uri="{FF2B5EF4-FFF2-40B4-BE49-F238E27FC236}">
              <a16:creationId xmlns:a16="http://schemas.microsoft.com/office/drawing/2014/main" id="{3D230C2D-07DD-439B-9D2D-C98CFF939B32}"/>
            </a:ext>
          </a:extLst>
        </xdr:cNvPr>
        <xdr:cNvSpPr txBox="1"/>
      </xdr:nvSpPr>
      <xdr:spPr>
        <a:xfrm>
          <a:off x="143897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101798</xdr:rowOff>
    </xdr:from>
    <xdr:ext cx="405111" cy="259045"/>
    <xdr:sp macro="" textlink="">
      <xdr:nvSpPr>
        <xdr:cNvPr id="699" name="n_3mainValue【公民館】&#10;有形固定資産減価償却率">
          <a:extLst>
            <a:ext uri="{FF2B5EF4-FFF2-40B4-BE49-F238E27FC236}">
              <a16:creationId xmlns:a16="http://schemas.microsoft.com/office/drawing/2014/main" id="{18B13F29-671B-4625-815F-EB25788BDEF1}"/>
            </a:ext>
          </a:extLst>
        </xdr:cNvPr>
        <xdr:cNvSpPr txBox="1"/>
      </xdr:nvSpPr>
      <xdr:spPr>
        <a:xfrm>
          <a:off x="13500744" y="186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38116</xdr:rowOff>
    </xdr:from>
    <xdr:ext cx="405111" cy="259045"/>
    <xdr:sp macro="" textlink="">
      <xdr:nvSpPr>
        <xdr:cNvPr id="700" name="n_4mainValue【公民館】&#10;有形固定資産減価償却率">
          <a:extLst>
            <a:ext uri="{FF2B5EF4-FFF2-40B4-BE49-F238E27FC236}">
              <a16:creationId xmlns:a16="http://schemas.microsoft.com/office/drawing/2014/main" id="{FB3336B8-6409-4766-8BF3-DBFA24DFCA2D}"/>
            </a:ext>
          </a:extLst>
        </xdr:cNvPr>
        <xdr:cNvSpPr txBox="1"/>
      </xdr:nvSpPr>
      <xdr:spPr>
        <a:xfrm>
          <a:off x="12611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2E020CEE-DE3C-471D-A5C0-051F703578F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7DB5894D-A0F0-4C04-84DC-523A6ECECC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474A7D09-F142-4B99-B5E5-7B432027FE0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2C772474-AC20-4BA7-84F5-1BE554D7287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D6D5F93A-BDEB-4DEB-B360-C64E9E283DE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8D59DDD-1738-4795-AB28-3DF3CFA110A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30EFFCCD-CBA0-4EE6-ABA2-29E00504EA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677BA0A1-B57B-4AAE-8E91-EDD2E483B60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C0CD5A1C-9918-4E70-A2AD-C481338EAF8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D2AEEF8E-A477-4CF8-B822-7B4DAD15ED3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B8861160-50D2-4E08-B36C-D227F98D262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84E9DD91-46B9-447F-BA0C-896DA97304C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97C8867B-96C0-4926-A68A-34D0CBB9B38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45AC7059-E717-4EBB-BEC6-D22148DB511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6670BBF4-5F10-4332-9ED1-2F604C8F048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F8303E38-E5FA-491C-9DB6-898561D67E4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23AC78E3-6BDE-4F7C-A65E-2CAFF848E96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1BBA50AA-C075-44D7-BC5C-62595E4328B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F5CEF7EE-90D4-443A-A9A5-9DAF1826733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CB58CF15-ADD6-45A9-B559-B376A1D4F79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6D4BA37E-2399-4815-A4CA-1E3ADEEA8C3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1E0FE077-B742-46F5-8D59-2359BA6BDD7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710A3566-0420-4B6A-9A38-CC3EA047FE4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16A1D69A-FBD2-4F49-96AD-AACF772BBDB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12E7B848-CF84-4DC7-A814-A3DB502F813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E69C6F4C-998D-4EF2-90AE-F7EF81E89693}"/>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3BF130FD-0142-478B-A89E-957F34FD2EE9}"/>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15749F46-BE8F-42C7-BD90-DB25C63E976D}"/>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C4F3B50D-3B54-457B-9AC1-F3CA446997CD}"/>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FC8C9059-3B14-4737-8377-11465D3747F3}"/>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31" name="【公民館】&#10;一人当たり面積平均値テキスト">
          <a:extLst>
            <a:ext uri="{FF2B5EF4-FFF2-40B4-BE49-F238E27FC236}">
              <a16:creationId xmlns:a16="http://schemas.microsoft.com/office/drawing/2014/main" id="{20427FC1-CA94-4010-BC4E-E62A85FC5F7A}"/>
            </a:ext>
          </a:extLst>
        </xdr:cNvPr>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E5FA4082-6A69-4355-BD67-D8BC90EA2064}"/>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id="{03273166-AAC7-4D20-87F1-971DD1D05887}"/>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id="{013D6DBA-18D7-406D-AB0C-23D8013B2EF9}"/>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id="{7CA700BB-FE81-4120-AF90-E2BA33CE5879}"/>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id="{F4028AAA-B8D8-4AEC-97ED-6B7CF1CA2310}"/>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DCFA847-ACF2-4609-B022-36D9761F03D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B8D3F44E-E6F1-4BEA-BBC7-28E1734BC6F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6E7AC9C1-6CCC-4A91-A8F1-F396C05C6A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AD51993A-021F-44BF-9FCF-CE16E3FA7F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4DE2CA70-B5CD-42D6-B7A2-7F8806FA1E5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38463</xdr:rowOff>
    </xdr:from>
    <xdr:to>
      <xdr:col>116</xdr:col>
      <xdr:colOff>114300</xdr:colOff>
      <xdr:row>108</xdr:row>
      <xdr:rowOff>140063</xdr:rowOff>
    </xdr:to>
    <xdr:sp macro="" textlink="">
      <xdr:nvSpPr>
        <xdr:cNvPr id="742" name="楕円 741">
          <a:extLst>
            <a:ext uri="{FF2B5EF4-FFF2-40B4-BE49-F238E27FC236}">
              <a16:creationId xmlns:a16="http://schemas.microsoft.com/office/drawing/2014/main" id="{20EE1F81-DE77-451F-BA04-DD41D04B0F13}"/>
            </a:ext>
          </a:extLst>
        </xdr:cNvPr>
        <xdr:cNvSpPr/>
      </xdr:nvSpPr>
      <xdr:spPr>
        <a:xfrm>
          <a:off x="221107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124840</xdr:rowOff>
    </xdr:from>
    <xdr:ext cx="469744" cy="259045"/>
    <xdr:sp macro="" textlink="">
      <xdr:nvSpPr>
        <xdr:cNvPr id="743" name="【公民館】&#10;一人当たり面積該当値テキスト">
          <a:extLst>
            <a:ext uri="{FF2B5EF4-FFF2-40B4-BE49-F238E27FC236}">
              <a16:creationId xmlns:a16="http://schemas.microsoft.com/office/drawing/2014/main" id="{98CB68B2-9784-4ADA-9339-6285BF11A074}"/>
            </a:ext>
          </a:extLst>
        </xdr:cNvPr>
        <xdr:cNvSpPr txBox="1"/>
      </xdr:nvSpPr>
      <xdr:spPr>
        <a:xfrm>
          <a:off x="22199600" y="1846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38463</xdr:rowOff>
    </xdr:from>
    <xdr:to>
      <xdr:col>112</xdr:col>
      <xdr:colOff>38100</xdr:colOff>
      <xdr:row>108</xdr:row>
      <xdr:rowOff>140063</xdr:rowOff>
    </xdr:to>
    <xdr:sp macro="" textlink="">
      <xdr:nvSpPr>
        <xdr:cNvPr id="744" name="楕円 743">
          <a:extLst>
            <a:ext uri="{FF2B5EF4-FFF2-40B4-BE49-F238E27FC236}">
              <a16:creationId xmlns:a16="http://schemas.microsoft.com/office/drawing/2014/main" id="{AFD9D0B2-64E0-4C81-897E-B84A24DCBCF7}"/>
            </a:ext>
          </a:extLst>
        </xdr:cNvPr>
        <xdr:cNvSpPr/>
      </xdr:nvSpPr>
      <xdr:spPr>
        <a:xfrm>
          <a:off x="21272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89263</xdr:rowOff>
    </xdr:from>
    <xdr:to>
      <xdr:col>116</xdr:col>
      <xdr:colOff>63500</xdr:colOff>
      <xdr:row>108</xdr:row>
      <xdr:rowOff>89263</xdr:rowOff>
    </xdr:to>
    <xdr:cxnSp macro="">
      <xdr:nvCxnSpPr>
        <xdr:cNvPr id="745" name="直線コネクタ 744">
          <a:extLst>
            <a:ext uri="{FF2B5EF4-FFF2-40B4-BE49-F238E27FC236}">
              <a16:creationId xmlns:a16="http://schemas.microsoft.com/office/drawing/2014/main" id="{B23892FC-D321-4FA9-9A51-065345EC828C}"/>
            </a:ext>
          </a:extLst>
        </xdr:cNvPr>
        <xdr:cNvCxnSpPr/>
      </xdr:nvCxnSpPr>
      <xdr:spPr>
        <a:xfrm>
          <a:off x="21323300" y="1860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38463</xdr:rowOff>
    </xdr:from>
    <xdr:to>
      <xdr:col>107</xdr:col>
      <xdr:colOff>101600</xdr:colOff>
      <xdr:row>108</xdr:row>
      <xdr:rowOff>140063</xdr:rowOff>
    </xdr:to>
    <xdr:sp macro="" textlink="">
      <xdr:nvSpPr>
        <xdr:cNvPr id="746" name="楕円 745">
          <a:extLst>
            <a:ext uri="{FF2B5EF4-FFF2-40B4-BE49-F238E27FC236}">
              <a16:creationId xmlns:a16="http://schemas.microsoft.com/office/drawing/2014/main" id="{F0D386D9-8C9F-4AB4-A104-435A388C5351}"/>
            </a:ext>
          </a:extLst>
        </xdr:cNvPr>
        <xdr:cNvSpPr/>
      </xdr:nvSpPr>
      <xdr:spPr>
        <a:xfrm>
          <a:off x="20383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89263</xdr:rowOff>
    </xdr:from>
    <xdr:to>
      <xdr:col>111</xdr:col>
      <xdr:colOff>177800</xdr:colOff>
      <xdr:row>108</xdr:row>
      <xdr:rowOff>89263</xdr:rowOff>
    </xdr:to>
    <xdr:cxnSp macro="">
      <xdr:nvCxnSpPr>
        <xdr:cNvPr id="747" name="直線コネクタ 746">
          <a:extLst>
            <a:ext uri="{FF2B5EF4-FFF2-40B4-BE49-F238E27FC236}">
              <a16:creationId xmlns:a16="http://schemas.microsoft.com/office/drawing/2014/main" id="{304B5E71-3722-4573-BFBD-E4EFA8A44F6A}"/>
            </a:ext>
          </a:extLst>
        </xdr:cNvPr>
        <xdr:cNvCxnSpPr/>
      </xdr:nvCxnSpPr>
      <xdr:spPr>
        <a:xfrm>
          <a:off x="20434300" y="1860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38463</xdr:rowOff>
    </xdr:from>
    <xdr:to>
      <xdr:col>102</xdr:col>
      <xdr:colOff>165100</xdr:colOff>
      <xdr:row>108</xdr:row>
      <xdr:rowOff>140063</xdr:rowOff>
    </xdr:to>
    <xdr:sp macro="" textlink="">
      <xdr:nvSpPr>
        <xdr:cNvPr id="748" name="楕円 747">
          <a:extLst>
            <a:ext uri="{FF2B5EF4-FFF2-40B4-BE49-F238E27FC236}">
              <a16:creationId xmlns:a16="http://schemas.microsoft.com/office/drawing/2014/main" id="{BFCCF571-F160-4302-B939-B0C36DB436CF}"/>
            </a:ext>
          </a:extLst>
        </xdr:cNvPr>
        <xdr:cNvSpPr/>
      </xdr:nvSpPr>
      <xdr:spPr>
        <a:xfrm>
          <a:off x="19494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89263</xdr:rowOff>
    </xdr:from>
    <xdr:to>
      <xdr:col>107</xdr:col>
      <xdr:colOff>50800</xdr:colOff>
      <xdr:row>108</xdr:row>
      <xdr:rowOff>89263</xdr:rowOff>
    </xdr:to>
    <xdr:cxnSp macro="">
      <xdr:nvCxnSpPr>
        <xdr:cNvPr id="749" name="直線コネクタ 748">
          <a:extLst>
            <a:ext uri="{FF2B5EF4-FFF2-40B4-BE49-F238E27FC236}">
              <a16:creationId xmlns:a16="http://schemas.microsoft.com/office/drawing/2014/main" id="{BDE4B852-A1C6-4914-85F6-1D659542FAA0}"/>
            </a:ext>
          </a:extLst>
        </xdr:cNvPr>
        <xdr:cNvCxnSpPr/>
      </xdr:nvCxnSpPr>
      <xdr:spPr>
        <a:xfrm>
          <a:off x="19545300" y="1860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38463</xdr:rowOff>
    </xdr:from>
    <xdr:to>
      <xdr:col>98</xdr:col>
      <xdr:colOff>38100</xdr:colOff>
      <xdr:row>108</xdr:row>
      <xdr:rowOff>140063</xdr:rowOff>
    </xdr:to>
    <xdr:sp macro="" textlink="">
      <xdr:nvSpPr>
        <xdr:cNvPr id="750" name="楕円 749">
          <a:extLst>
            <a:ext uri="{FF2B5EF4-FFF2-40B4-BE49-F238E27FC236}">
              <a16:creationId xmlns:a16="http://schemas.microsoft.com/office/drawing/2014/main" id="{E1E0A3CE-60BF-4EFA-8A02-4E61C2995ECF}"/>
            </a:ext>
          </a:extLst>
        </xdr:cNvPr>
        <xdr:cNvSpPr/>
      </xdr:nvSpPr>
      <xdr:spPr>
        <a:xfrm>
          <a:off x="18605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89263</xdr:rowOff>
    </xdr:from>
    <xdr:to>
      <xdr:col>102</xdr:col>
      <xdr:colOff>114300</xdr:colOff>
      <xdr:row>108</xdr:row>
      <xdr:rowOff>89263</xdr:rowOff>
    </xdr:to>
    <xdr:cxnSp macro="">
      <xdr:nvCxnSpPr>
        <xdr:cNvPr id="751" name="直線コネクタ 750">
          <a:extLst>
            <a:ext uri="{FF2B5EF4-FFF2-40B4-BE49-F238E27FC236}">
              <a16:creationId xmlns:a16="http://schemas.microsoft.com/office/drawing/2014/main" id="{B7D11C4A-4D64-44A3-B7DA-886680231A9F}"/>
            </a:ext>
          </a:extLst>
        </xdr:cNvPr>
        <xdr:cNvCxnSpPr/>
      </xdr:nvCxnSpPr>
      <xdr:spPr>
        <a:xfrm>
          <a:off x="18656300" y="1860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2" name="n_1aveValue【公民館】&#10;一人当たり面積">
          <a:extLst>
            <a:ext uri="{FF2B5EF4-FFF2-40B4-BE49-F238E27FC236}">
              <a16:creationId xmlns:a16="http://schemas.microsoft.com/office/drawing/2014/main" id="{8F8EDA0C-EE63-49D2-B99F-C3CACB1C06B3}"/>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3" name="n_2aveValue【公民館】&#10;一人当たり面積">
          <a:extLst>
            <a:ext uri="{FF2B5EF4-FFF2-40B4-BE49-F238E27FC236}">
              <a16:creationId xmlns:a16="http://schemas.microsoft.com/office/drawing/2014/main" id="{DD5F7E11-BB90-4AB0-A0D1-ABDCF980613A}"/>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4" name="n_3aveValue【公民館】&#10;一人当たり面積">
          <a:extLst>
            <a:ext uri="{FF2B5EF4-FFF2-40B4-BE49-F238E27FC236}">
              <a16:creationId xmlns:a16="http://schemas.microsoft.com/office/drawing/2014/main" id="{BA4CDF64-488C-4860-AC24-51E5AD850AF2}"/>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55" name="n_4aveValue【公民館】&#10;一人当たり面積">
          <a:extLst>
            <a:ext uri="{FF2B5EF4-FFF2-40B4-BE49-F238E27FC236}">
              <a16:creationId xmlns:a16="http://schemas.microsoft.com/office/drawing/2014/main" id="{2EEB5DA5-6C62-43FB-9C8D-4A54773EED07}"/>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131190</xdr:rowOff>
    </xdr:from>
    <xdr:ext cx="469744" cy="259045"/>
    <xdr:sp macro="" textlink="">
      <xdr:nvSpPr>
        <xdr:cNvPr id="756" name="n_1mainValue【公民館】&#10;一人当たり面積">
          <a:extLst>
            <a:ext uri="{FF2B5EF4-FFF2-40B4-BE49-F238E27FC236}">
              <a16:creationId xmlns:a16="http://schemas.microsoft.com/office/drawing/2014/main" id="{E7CC4142-D749-44CE-B5DA-10B44D74F8BA}"/>
            </a:ext>
          </a:extLst>
        </xdr:cNvPr>
        <xdr:cNvSpPr txBox="1"/>
      </xdr:nvSpPr>
      <xdr:spPr>
        <a:xfrm>
          <a:off x="210757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131190</xdr:rowOff>
    </xdr:from>
    <xdr:ext cx="469744" cy="259045"/>
    <xdr:sp macro="" textlink="">
      <xdr:nvSpPr>
        <xdr:cNvPr id="757" name="n_2mainValue【公民館】&#10;一人当たり面積">
          <a:extLst>
            <a:ext uri="{FF2B5EF4-FFF2-40B4-BE49-F238E27FC236}">
              <a16:creationId xmlns:a16="http://schemas.microsoft.com/office/drawing/2014/main" id="{DAD9F11E-D15A-449E-A75F-FD2FF9611F36}"/>
            </a:ext>
          </a:extLst>
        </xdr:cNvPr>
        <xdr:cNvSpPr txBox="1"/>
      </xdr:nvSpPr>
      <xdr:spPr>
        <a:xfrm>
          <a:off x="20199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131190</xdr:rowOff>
    </xdr:from>
    <xdr:ext cx="469744" cy="259045"/>
    <xdr:sp macro="" textlink="">
      <xdr:nvSpPr>
        <xdr:cNvPr id="758" name="n_3mainValue【公民館】&#10;一人当たり面積">
          <a:extLst>
            <a:ext uri="{FF2B5EF4-FFF2-40B4-BE49-F238E27FC236}">
              <a16:creationId xmlns:a16="http://schemas.microsoft.com/office/drawing/2014/main" id="{ED3DA8DB-072F-4514-80DD-208155A2565B}"/>
            </a:ext>
          </a:extLst>
        </xdr:cNvPr>
        <xdr:cNvSpPr txBox="1"/>
      </xdr:nvSpPr>
      <xdr:spPr>
        <a:xfrm>
          <a:off x="19310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131190</xdr:rowOff>
    </xdr:from>
    <xdr:ext cx="469744" cy="259045"/>
    <xdr:sp macro="" textlink="">
      <xdr:nvSpPr>
        <xdr:cNvPr id="759" name="n_4mainValue【公民館】&#10;一人当たり面積">
          <a:extLst>
            <a:ext uri="{FF2B5EF4-FFF2-40B4-BE49-F238E27FC236}">
              <a16:creationId xmlns:a16="http://schemas.microsoft.com/office/drawing/2014/main" id="{DBC6A9BB-CDD0-45F8-A1FE-EA5E02E8E08A}"/>
            </a:ext>
          </a:extLst>
        </xdr:cNvPr>
        <xdr:cNvSpPr txBox="1"/>
      </xdr:nvSpPr>
      <xdr:spPr>
        <a:xfrm>
          <a:off x="18421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A6333DA5-E84C-4D87-8320-EEE90A05139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D518897A-F75F-4BDC-BEB9-F4D667AC4BE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F96F6552-69C6-4398-82BE-9D195EB8324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類似団体平均と比較して、当町の有形固定資産減価償却率は高い水準となっているが、その中でも非常に高い減価償却率を示しているのが学校施設及び公民館である。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学校施設は、町内に小学校４校と中学校３校の計７校があり、最も古い小学校校舎は昭和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年に建築され約</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年経過しており、その他の校舎においても昭和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年代に建築されたものが多く、老朽化が進んでいる現状である。公民館施設においても、昭和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年代に建築された公民館が３施設点在しており、建築後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年を経過していることから、施設の劣化が進んでいる。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ような現状を踏まえて、令和４年３月に策定した公共施設マネジメント計画において、学校施設と公民館施設を核とした地域の中心施設として再整備することが示されており、現在、学校と公民館、学童を複合化した地域拠点施設の再整備を「検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複合化は、老朽化した施設を一体的に更新できるほか、空間の共有による床面積の減少による建設コストの削減や維持管理の一元化による業務削減も見込まれるため、こういったメリットを活かした再整備を進めていくこと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一方で、複数施設を一度に整備する都合上、短期的な財政負担は増える傾向にあるため、その他の行政サービスとのバランスをとりながら、施設とコストの適正管理に努めていく。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E9F89A-0782-4748-906C-62516D1204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235FACC-93F1-4DF3-83C4-9ECE01C14F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A1E587E-9465-4ABC-AA1C-3EA3874AA1C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72A641E-EB41-4C86-9AF7-4BBE8FB008B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8C6333-4539-4233-AF40-41457249A3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958ED7-B64A-4434-A8B8-1FA5E720E2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1A2DEFE-EC4D-45AB-9597-7CF414FDC73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B76DD5-E2B8-4546-BE86-02B3EE6468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4E06264-D1E6-4C6A-95EF-890622EEA1D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0CF668-737C-4B13-9EDF-C3FA910805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33,664
33,217
15.95
12,766,038
11,562,351
1,020,490
7,473,220
7,770,417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7177F2-E7B9-4FC4-B85D-392AEE77600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89FE54-50EB-4ACE-8DC1-FE6E658A1AA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EAF931-3BA2-4B70-A5F5-22C35EFD5CC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37D37D-59EB-4748-B743-B48DA932B9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C6CF43-A509-4618-93B0-62F73BCD152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910AFCC-3AA1-49D3-AF17-31AC625B8D2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2C408D1-A151-4C13-A3EF-55C282E2928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8FCE80C-E884-45E9-9F85-8C94A238EBF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493884-6F43-4628-AA9F-FA76BC35750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D061B13-3A75-400C-9250-F76AC09AD8F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DB9A07A-F5F5-4ED9-9795-6F6E1713D3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8835EDA-7CB1-4731-B069-299F51A5FDF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90BC2D-22D5-4A70-8B88-88F5DD066E2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603DCA3-3CDF-4BB4-9C54-A285FA004D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DC85B68-1CDE-47B6-B85B-EE5E161A7D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0B890A2-9502-4DCD-AAD5-E97A9B60D0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0EE1C38-B36F-4737-8122-E5F326A0FCC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71DB20B-2B6E-4233-9C22-9C674DF24B6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AEA380-6A08-498A-A754-583E2406504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B0038CF-73B7-4090-BE36-A228509EC11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26A30D6-9ADB-4433-AB09-B8D97D5FBBF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E826E17-5634-4244-AE53-69B4972A216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A9494B7-2BB5-4BE1-8F78-688B25A8669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CBA035F-03A2-4095-928A-5EC08EF6A71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F6F3F6C-88AC-406F-A7BF-2F4E3A01FFF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A244B48-B61C-4082-ADC1-1D302576772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F88E0F5-4713-4364-A0C9-ACCA59FA304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AA64E72-0A92-4682-849A-739A85D2ACB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F20BB54-9A76-4D7D-913F-4E9DAE014AA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36B2D4D-13BD-421A-BE50-6315E61470A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9D8D9F2-1BDB-4A44-9852-EBBCD8962FB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8FE3183-33D6-4B86-BF0D-D0E5ABED7EC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371F9CF-D1F8-414F-8E9C-6D6D81D47FE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EEE724E-D11A-4BC1-9277-DDBF9122349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D5AF9AC-1723-4ED8-BBD0-2208B751031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F178F6D-3645-4DA4-BEA9-C03EA7673A1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329259B-BF9E-4FAE-968C-39A3D2FA406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64F9BBF-072C-4CDF-8F86-2994471FEEA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8398089-D814-4577-B83A-7787A0B2B63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145CF50-844E-4557-AAD4-DD04E872E12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C5C25FF-E67A-4B1C-B16E-4CBD65BEA4A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D485A1E-A7AD-484B-B924-7CF5B6D2B40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AB84DB2-91A7-4114-A6AC-99B88727A1A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4E48C80-2D3A-4D6F-A0ED-E0DE1ABE492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090FA40-A3DD-4DD2-9ED0-45262C860C4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C14ADD3-3F5E-4B2D-B524-8D5F1F669F0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1FFFE08B-2CC6-4C13-B2D3-6CF76D83CED8}"/>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CF23E8DF-D681-40E1-BCB3-AAECBAAFAE1F}"/>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96594F19-0EF1-44EB-A4C1-1E1AFE2E4BD9}"/>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ED5C6F4F-25CA-4E0E-B8FB-B6AF8AA9313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58EF72A3-3784-4464-8869-4A1F9F7FCB1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9F0793E2-C80E-49C6-A17D-0BA3E59D03CF}"/>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9969C0D0-7A31-4AEF-AD93-E7C6AAAE31DD}"/>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0A834927-A208-42D8-9F10-BE673EABEAC8}"/>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FDE490E0-63C1-45E7-B299-419BECC8A565}"/>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1289416E-2A0A-4322-85AD-F25A88C31D3E}"/>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70F34296-B551-4EF0-89C4-D902274DD081}"/>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2D348A8-D79B-43F3-B1A5-B6BAF81A285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488989E-A745-4566-A9B7-795A8DC903D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3B609E7-08A8-4E1A-AD02-EFA196368D5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EE78B40-DB48-43C5-8977-DAA56BD9EC4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4A167A3-A2EB-42B9-80A2-F6445322AF4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15603</xdr:rowOff>
    </xdr:from>
    <xdr:to>
      <xdr:col>24</xdr:col>
      <xdr:colOff>114300</xdr:colOff>
      <xdr:row>38</xdr:row>
      <xdr:rowOff>117203</xdr:rowOff>
    </xdr:to>
    <xdr:sp macro="" textlink="">
      <xdr:nvSpPr>
        <xdr:cNvPr id="74" name="楕円 73">
          <a:extLst>
            <a:ext uri="{FF2B5EF4-FFF2-40B4-BE49-F238E27FC236}">
              <a16:creationId xmlns:a16="http://schemas.microsoft.com/office/drawing/2014/main" id="{79250DE8-8BA8-4153-85AB-B13986770457}"/>
            </a:ext>
          </a:extLst>
        </xdr:cNvPr>
        <xdr:cNvSpPr/>
      </xdr:nvSpPr>
      <xdr:spPr>
        <a:xfrm>
          <a:off x="4584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165480</xdr:rowOff>
    </xdr:from>
    <xdr:ext cx="405111" cy="259045"/>
    <xdr:sp macro="" textlink="">
      <xdr:nvSpPr>
        <xdr:cNvPr id="75" name="【図書館】&#10;有形固定資産減価償却率該当値テキスト">
          <a:extLst>
            <a:ext uri="{FF2B5EF4-FFF2-40B4-BE49-F238E27FC236}">
              <a16:creationId xmlns:a16="http://schemas.microsoft.com/office/drawing/2014/main" id="{7AF9321B-2D54-4E33-B903-DF50D03210C7}"/>
            </a:ext>
          </a:extLst>
        </xdr:cNvPr>
        <xdr:cNvSpPr txBox="1"/>
      </xdr:nvSpPr>
      <xdr:spPr>
        <a:xfrm>
          <a:off x="4673600"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152763</xdr:rowOff>
    </xdr:from>
    <xdr:to>
      <xdr:col>20</xdr:col>
      <xdr:colOff>38100</xdr:colOff>
      <xdr:row>38</xdr:row>
      <xdr:rowOff>82913</xdr:rowOff>
    </xdr:to>
    <xdr:sp macro="" textlink="">
      <xdr:nvSpPr>
        <xdr:cNvPr id="76" name="楕円 75">
          <a:extLst>
            <a:ext uri="{FF2B5EF4-FFF2-40B4-BE49-F238E27FC236}">
              <a16:creationId xmlns:a16="http://schemas.microsoft.com/office/drawing/2014/main" id="{1BCD48D7-2A9C-4372-B35A-8BAF418AFCEF}"/>
            </a:ext>
          </a:extLst>
        </xdr:cNvPr>
        <xdr:cNvSpPr/>
      </xdr:nvSpPr>
      <xdr:spPr>
        <a:xfrm>
          <a:off x="3746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32113</xdr:rowOff>
    </xdr:from>
    <xdr:to>
      <xdr:col>24</xdr:col>
      <xdr:colOff>63500</xdr:colOff>
      <xdr:row>38</xdr:row>
      <xdr:rowOff>66403</xdr:rowOff>
    </xdr:to>
    <xdr:cxnSp macro="">
      <xdr:nvCxnSpPr>
        <xdr:cNvPr id="77" name="直線コネクタ 76">
          <a:extLst>
            <a:ext uri="{FF2B5EF4-FFF2-40B4-BE49-F238E27FC236}">
              <a16:creationId xmlns:a16="http://schemas.microsoft.com/office/drawing/2014/main" id="{6D0DAE69-BFE5-40D2-81A9-D86F553EADA4}"/>
            </a:ext>
          </a:extLst>
        </xdr:cNvPr>
        <xdr:cNvCxnSpPr/>
      </xdr:nvCxnSpPr>
      <xdr:spPr>
        <a:xfrm>
          <a:off x="3797300" y="654721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118473</xdr:rowOff>
    </xdr:from>
    <xdr:to>
      <xdr:col>15</xdr:col>
      <xdr:colOff>101600</xdr:colOff>
      <xdr:row>38</xdr:row>
      <xdr:rowOff>48623</xdr:rowOff>
    </xdr:to>
    <xdr:sp macro="" textlink="">
      <xdr:nvSpPr>
        <xdr:cNvPr id="78" name="楕円 77">
          <a:extLst>
            <a:ext uri="{FF2B5EF4-FFF2-40B4-BE49-F238E27FC236}">
              <a16:creationId xmlns:a16="http://schemas.microsoft.com/office/drawing/2014/main" id="{5E571A67-4B63-43AB-9C87-7744D047D14F}"/>
            </a:ext>
          </a:extLst>
        </xdr:cNvPr>
        <xdr:cNvSpPr/>
      </xdr:nvSpPr>
      <xdr:spPr>
        <a:xfrm>
          <a:off x="2857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169273</xdr:rowOff>
    </xdr:from>
    <xdr:to>
      <xdr:col>19</xdr:col>
      <xdr:colOff>177800</xdr:colOff>
      <xdr:row>38</xdr:row>
      <xdr:rowOff>32113</xdr:rowOff>
    </xdr:to>
    <xdr:cxnSp macro="">
      <xdr:nvCxnSpPr>
        <xdr:cNvPr id="79" name="直線コネクタ 78">
          <a:extLst>
            <a:ext uri="{FF2B5EF4-FFF2-40B4-BE49-F238E27FC236}">
              <a16:creationId xmlns:a16="http://schemas.microsoft.com/office/drawing/2014/main" id="{67DA082B-379B-4953-A314-AB155673E9CC}"/>
            </a:ext>
          </a:extLst>
        </xdr:cNvPr>
        <xdr:cNvCxnSpPr/>
      </xdr:nvCxnSpPr>
      <xdr:spPr>
        <a:xfrm>
          <a:off x="2908300" y="65129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84183</xdr:rowOff>
    </xdr:from>
    <xdr:to>
      <xdr:col>10</xdr:col>
      <xdr:colOff>165100</xdr:colOff>
      <xdr:row>38</xdr:row>
      <xdr:rowOff>14332</xdr:rowOff>
    </xdr:to>
    <xdr:sp macro="" textlink="">
      <xdr:nvSpPr>
        <xdr:cNvPr id="80" name="楕円 79">
          <a:extLst>
            <a:ext uri="{FF2B5EF4-FFF2-40B4-BE49-F238E27FC236}">
              <a16:creationId xmlns:a16="http://schemas.microsoft.com/office/drawing/2014/main" id="{D5D60FF9-4339-4250-A90A-827EA2AC9931}"/>
            </a:ext>
          </a:extLst>
        </xdr:cNvPr>
        <xdr:cNvSpPr/>
      </xdr:nvSpPr>
      <xdr:spPr>
        <a:xfrm>
          <a:off x="1968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134983</xdr:rowOff>
    </xdr:from>
    <xdr:to>
      <xdr:col>15</xdr:col>
      <xdr:colOff>50800</xdr:colOff>
      <xdr:row>37</xdr:row>
      <xdr:rowOff>169273</xdr:rowOff>
    </xdr:to>
    <xdr:cxnSp macro="">
      <xdr:nvCxnSpPr>
        <xdr:cNvPr id="81" name="直線コネクタ 80">
          <a:extLst>
            <a:ext uri="{FF2B5EF4-FFF2-40B4-BE49-F238E27FC236}">
              <a16:creationId xmlns:a16="http://schemas.microsoft.com/office/drawing/2014/main" id="{6664FCC6-7981-49BC-AC6B-F25E023124E8}"/>
            </a:ext>
          </a:extLst>
        </xdr:cNvPr>
        <xdr:cNvCxnSpPr/>
      </xdr:nvCxnSpPr>
      <xdr:spPr>
        <a:xfrm>
          <a:off x="2019300" y="64786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2" name="楕円 81">
          <a:extLst>
            <a:ext uri="{FF2B5EF4-FFF2-40B4-BE49-F238E27FC236}">
              <a16:creationId xmlns:a16="http://schemas.microsoft.com/office/drawing/2014/main" id="{4C392A4E-F738-46A6-AAE5-3B32E9EA6253}"/>
            </a:ext>
          </a:extLst>
        </xdr:cNvPr>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37</xdr:row>
      <xdr:rowOff>134983</xdr:rowOff>
    </xdr:to>
    <xdr:cxnSp macro="">
      <xdr:nvCxnSpPr>
        <xdr:cNvPr id="83" name="直線コネクタ 82">
          <a:extLst>
            <a:ext uri="{FF2B5EF4-FFF2-40B4-BE49-F238E27FC236}">
              <a16:creationId xmlns:a16="http://schemas.microsoft.com/office/drawing/2014/main" id="{F477F333-3A39-40D2-B3FC-4F8E1FC60762}"/>
            </a:ext>
          </a:extLst>
        </xdr:cNvPr>
        <xdr:cNvCxnSpPr/>
      </xdr:nvCxnSpPr>
      <xdr:spPr>
        <a:xfrm>
          <a:off x="1130300" y="64443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9D98D532-FE4A-4BE8-B06B-2BD8FCA4E1C5}"/>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7CEEE460-C09D-411D-BB50-D49E0EDDA48E}"/>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B5B70FB7-E9AA-4D70-9215-21C6A56898E9}"/>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C0354BEA-182C-4418-8B88-DA3B17F3F75D}"/>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74040</xdr:rowOff>
    </xdr:from>
    <xdr:ext cx="405111" cy="259045"/>
    <xdr:sp macro="" textlink="">
      <xdr:nvSpPr>
        <xdr:cNvPr id="88" name="n_1mainValue【図書館】&#10;有形固定資産減価償却率">
          <a:extLst>
            <a:ext uri="{FF2B5EF4-FFF2-40B4-BE49-F238E27FC236}">
              <a16:creationId xmlns:a16="http://schemas.microsoft.com/office/drawing/2014/main" id="{B8E065D1-6480-4A07-81B8-0F1A1648F08E}"/>
            </a:ext>
          </a:extLst>
        </xdr:cNvPr>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39750</xdr:rowOff>
    </xdr:from>
    <xdr:ext cx="405111" cy="259045"/>
    <xdr:sp macro="" textlink="">
      <xdr:nvSpPr>
        <xdr:cNvPr id="89" name="n_2mainValue【図書館】&#10;有形固定資産減価償却率">
          <a:extLst>
            <a:ext uri="{FF2B5EF4-FFF2-40B4-BE49-F238E27FC236}">
              <a16:creationId xmlns:a16="http://schemas.microsoft.com/office/drawing/2014/main" id="{449F904E-C5E5-4DB6-B3D4-34BA6A6D611D}"/>
            </a:ext>
          </a:extLst>
        </xdr:cNvPr>
        <xdr:cNvSpPr txBox="1"/>
      </xdr:nvSpPr>
      <xdr:spPr>
        <a:xfrm>
          <a:off x="2705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5460</xdr:rowOff>
    </xdr:from>
    <xdr:ext cx="405111" cy="259045"/>
    <xdr:sp macro="" textlink="">
      <xdr:nvSpPr>
        <xdr:cNvPr id="90" name="n_3mainValue【図書館】&#10;有形固定資産減価償却率">
          <a:extLst>
            <a:ext uri="{FF2B5EF4-FFF2-40B4-BE49-F238E27FC236}">
              <a16:creationId xmlns:a16="http://schemas.microsoft.com/office/drawing/2014/main" id="{1FF77AD1-867F-43C5-A7B8-D1EA53A6896D}"/>
            </a:ext>
          </a:extLst>
        </xdr:cNvPr>
        <xdr:cNvSpPr txBox="1"/>
      </xdr:nvSpPr>
      <xdr:spPr>
        <a:xfrm>
          <a:off x="1816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91" name="n_4mainValue【図書館】&#10;有形固定資産減価償却率">
          <a:extLst>
            <a:ext uri="{FF2B5EF4-FFF2-40B4-BE49-F238E27FC236}">
              <a16:creationId xmlns:a16="http://schemas.microsoft.com/office/drawing/2014/main" id="{4B629DCC-04A4-4C93-9738-8D711A02B3E1}"/>
            </a:ext>
          </a:extLst>
        </xdr:cNvPr>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ED565EF-3D69-4AF3-A178-61BC22672B9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6059300-C930-422D-8477-0C79548D589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642D9D2-C5CC-4EF1-8638-B91E19D32BC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CF23EE6-E995-43C6-B0FB-0412B08393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09C4EB5-3574-4507-9C8B-B7CD7B4AD86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F647FC8-F696-46DB-BB72-31997C4870B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40BB3CB-1636-4B41-80D3-E43C09B3698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BDBBB09-F46E-49B6-8D46-EC124EFCE2A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9AED040-9DFC-4A03-B2BA-9894236E8A9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9C11C92-9983-4E98-BEC7-90730CBBD58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2C760BB-3150-4692-9E91-C7521A1CEAC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5B8404B-6800-4F80-B3F3-F8D35FB9D48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6048499-0CB7-4189-A2A7-2BA124EB597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3F211681-EDB8-4D6B-850E-8F3FE2C7232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948F0E5-6B8B-41B3-B358-B23B6D69E03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C2DBF3B-1050-4947-ABB8-B4795E04678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3DA185E-65F5-4578-9E51-B42F488366B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D960AF6-23DE-43A4-BA03-3B4DFF4DCC1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5A8B8BC-6C81-4A2B-88D1-05436736B5C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EA17BFC9-1B93-43A4-931E-DA277AFB1A4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3372494-3291-47D5-BF96-D5E2A8C59EB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E54D893-8BB0-4DD6-B231-2C7AFA6784C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573237B-95B8-4ED6-BB28-0957CFC4D91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8627BFFD-7F29-4554-8A54-572784988F27}"/>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45CD9A11-2F89-4D8C-852C-F22F66E15FAC}"/>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C83236EB-3850-46B3-AFA4-90E3D650B67E}"/>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DCBD236A-19DD-42BF-AFF1-1149D7796DBE}"/>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C40A6910-CAFE-4C2D-82DF-BD07758FCF72}"/>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98F21F3A-5C4E-4B63-A1EF-8EA45280F441}"/>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175691D2-6C59-4C01-8DA5-08B6998F7FBA}"/>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8E190261-01C7-4485-A391-4178E8A662AF}"/>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D85F316A-7064-4CDC-83D2-D8C7BA2BCC0C}"/>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598BE1D8-EDA5-4F7F-9FFC-BB70CC8F652E}"/>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5B3CD24F-437F-41E9-A59D-9D4C25CF6D07}"/>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524FBEB-3213-4848-BB86-5A24A1C32F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FB882A6-4247-40A5-A884-E024CA2C520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5B64E5E-80F1-4E35-8D1C-BB3E464B58F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861761D-874C-432E-BE04-201BD35E214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4A5EC49-756B-41B2-BAC7-135B7176C53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xdr:rowOff>
    </xdr:from>
    <xdr:to>
      <xdr:col>55</xdr:col>
      <xdr:colOff>50800</xdr:colOff>
      <xdr:row>40</xdr:row>
      <xdr:rowOff>111760</xdr:rowOff>
    </xdr:to>
    <xdr:sp macro="" textlink="">
      <xdr:nvSpPr>
        <xdr:cNvPr id="131" name="楕円 130">
          <a:extLst>
            <a:ext uri="{FF2B5EF4-FFF2-40B4-BE49-F238E27FC236}">
              <a16:creationId xmlns:a16="http://schemas.microsoft.com/office/drawing/2014/main" id="{58EE0717-889A-42DB-8EDB-4A6F69940561}"/>
            </a:ext>
          </a:extLst>
        </xdr:cNvPr>
        <xdr:cNvSpPr/>
      </xdr:nvSpPr>
      <xdr:spPr>
        <a:xfrm>
          <a:off x="10426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33037</xdr:rowOff>
    </xdr:from>
    <xdr:ext cx="469744" cy="259045"/>
    <xdr:sp macro="" textlink="">
      <xdr:nvSpPr>
        <xdr:cNvPr id="132" name="【図書館】&#10;一人当たり面積該当値テキスト">
          <a:extLst>
            <a:ext uri="{FF2B5EF4-FFF2-40B4-BE49-F238E27FC236}">
              <a16:creationId xmlns:a16="http://schemas.microsoft.com/office/drawing/2014/main" id="{5EB498F4-DC46-4EA5-A857-FD637E3A6585}"/>
            </a:ext>
          </a:extLst>
        </xdr:cNvPr>
        <xdr:cNvSpPr txBox="1"/>
      </xdr:nvSpPr>
      <xdr:spPr>
        <a:xfrm>
          <a:off x="10515600"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xdr:rowOff>
    </xdr:from>
    <xdr:to>
      <xdr:col>50</xdr:col>
      <xdr:colOff>165100</xdr:colOff>
      <xdr:row>40</xdr:row>
      <xdr:rowOff>115570</xdr:rowOff>
    </xdr:to>
    <xdr:sp macro="" textlink="">
      <xdr:nvSpPr>
        <xdr:cNvPr id="133" name="楕円 132">
          <a:extLst>
            <a:ext uri="{FF2B5EF4-FFF2-40B4-BE49-F238E27FC236}">
              <a16:creationId xmlns:a16="http://schemas.microsoft.com/office/drawing/2014/main" id="{17961B1E-AA62-402E-889D-910A09418AFB}"/>
            </a:ext>
          </a:extLst>
        </xdr:cNvPr>
        <xdr:cNvSpPr/>
      </xdr:nvSpPr>
      <xdr:spPr>
        <a:xfrm>
          <a:off x="958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60960</xdr:rowOff>
    </xdr:from>
    <xdr:to>
      <xdr:col>55</xdr:col>
      <xdr:colOff>0</xdr:colOff>
      <xdr:row>40</xdr:row>
      <xdr:rowOff>64770</xdr:rowOff>
    </xdr:to>
    <xdr:cxnSp macro="">
      <xdr:nvCxnSpPr>
        <xdr:cNvPr id="134" name="直線コネクタ 133">
          <a:extLst>
            <a:ext uri="{FF2B5EF4-FFF2-40B4-BE49-F238E27FC236}">
              <a16:creationId xmlns:a16="http://schemas.microsoft.com/office/drawing/2014/main" id="{2464CEB7-58D1-41DB-A598-54194AAFAD0E}"/>
            </a:ext>
          </a:extLst>
        </xdr:cNvPr>
        <xdr:cNvCxnSpPr/>
      </xdr:nvCxnSpPr>
      <xdr:spPr>
        <a:xfrm flipV="1">
          <a:off x="9639300" y="69189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xdr:rowOff>
    </xdr:from>
    <xdr:to>
      <xdr:col>46</xdr:col>
      <xdr:colOff>38100</xdr:colOff>
      <xdr:row>40</xdr:row>
      <xdr:rowOff>115570</xdr:rowOff>
    </xdr:to>
    <xdr:sp macro="" textlink="">
      <xdr:nvSpPr>
        <xdr:cNvPr id="135" name="楕円 134">
          <a:extLst>
            <a:ext uri="{FF2B5EF4-FFF2-40B4-BE49-F238E27FC236}">
              <a16:creationId xmlns:a16="http://schemas.microsoft.com/office/drawing/2014/main" id="{993B1585-3A30-45FD-BCCF-236122E4DAC5}"/>
            </a:ext>
          </a:extLst>
        </xdr:cNvPr>
        <xdr:cNvSpPr/>
      </xdr:nvSpPr>
      <xdr:spPr>
        <a:xfrm>
          <a:off x="8699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64770</xdr:rowOff>
    </xdr:from>
    <xdr:to>
      <xdr:col>50</xdr:col>
      <xdr:colOff>114300</xdr:colOff>
      <xdr:row>40</xdr:row>
      <xdr:rowOff>64770</xdr:rowOff>
    </xdr:to>
    <xdr:cxnSp macro="">
      <xdr:nvCxnSpPr>
        <xdr:cNvPr id="136" name="直線コネクタ 135">
          <a:extLst>
            <a:ext uri="{FF2B5EF4-FFF2-40B4-BE49-F238E27FC236}">
              <a16:creationId xmlns:a16="http://schemas.microsoft.com/office/drawing/2014/main" id="{D13349F7-4085-4CA1-A308-C58FECB7C771}"/>
            </a:ext>
          </a:extLst>
        </xdr:cNvPr>
        <xdr:cNvCxnSpPr/>
      </xdr:nvCxnSpPr>
      <xdr:spPr>
        <a:xfrm>
          <a:off x="8750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xdr:rowOff>
    </xdr:from>
    <xdr:to>
      <xdr:col>41</xdr:col>
      <xdr:colOff>101600</xdr:colOff>
      <xdr:row>40</xdr:row>
      <xdr:rowOff>115570</xdr:rowOff>
    </xdr:to>
    <xdr:sp macro="" textlink="">
      <xdr:nvSpPr>
        <xdr:cNvPr id="137" name="楕円 136">
          <a:extLst>
            <a:ext uri="{FF2B5EF4-FFF2-40B4-BE49-F238E27FC236}">
              <a16:creationId xmlns:a16="http://schemas.microsoft.com/office/drawing/2014/main" id="{18D46C75-0F58-4D0A-898E-FCB26E112650}"/>
            </a:ext>
          </a:extLst>
        </xdr:cNvPr>
        <xdr:cNvSpPr/>
      </xdr:nvSpPr>
      <xdr:spPr>
        <a:xfrm>
          <a:off x="7810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64770</xdr:rowOff>
    </xdr:from>
    <xdr:to>
      <xdr:col>45</xdr:col>
      <xdr:colOff>177800</xdr:colOff>
      <xdr:row>40</xdr:row>
      <xdr:rowOff>64770</xdr:rowOff>
    </xdr:to>
    <xdr:cxnSp macro="">
      <xdr:nvCxnSpPr>
        <xdr:cNvPr id="138" name="直線コネクタ 137">
          <a:extLst>
            <a:ext uri="{FF2B5EF4-FFF2-40B4-BE49-F238E27FC236}">
              <a16:creationId xmlns:a16="http://schemas.microsoft.com/office/drawing/2014/main" id="{69FC1CC1-47CA-4777-961C-3126C8120295}"/>
            </a:ext>
          </a:extLst>
        </xdr:cNvPr>
        <xdr:cNvCxnSpPr/>
      </xdr:nvCxnSpPr>
      <xdr:spPr>
        <a:xfrm>
          <a:off x="7861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xdr:rowOff>
    </xdr:from>
    <xdr:to>
      <xdr:col>36</xdr:col>
      <xdr:colOff>165100</xdr:colOff>
      <xdr:row>40</xdr:row>
      <xdr:rowOff>115570</xdr:rowOff>
    </xdr:to>
    <xdr:sp macro="" textlink="">
      <xdr:nvSpPr>
        <xdr:cNvPr id="139" name="楕円 138">
          <a:extLst>
            <a:ext uri="{FF2B5EF4-FFF2-40B4-BE49-F238E27FC236}">
              <a16:creationId xmlns:a16="http://schemas.microsoft.com/office/drawing/2014/main" id="{FABF26F3-6852-40B3-BA4B-65EB854DF71A}"/>
            </a:ext>
          </a:extLst>
        </xdr:cNvPr>
        <xdr:cNvSpPr/>
      </xdr:nvSpPr>
      <xdr:spPr>
        <a:xfrm>
          <a:off x="6921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64770</xdr:rowOff>
    </xdr:from>
    <xdr:to>
      <xdr:col>41</xdr:col>
      <xdr:colOff>50800</xdr:colOff>
      <xdr:row>40</xdr:row>
      <xdr:rowOff>64770</xdr:rowOff>
    </xdr:to>
    <xdr:cxnSp macro="">
      <xdr:nvCxnSpPr>
        <xdr:cNvPr id="140" name="直線コネクタ 139">
          <a:extLst>
            <a:ext uri="{FF2B5EF4-FFF2-40B4-BE49-F238E27FC236}">
              <a16:creationId xmlns:a16="http://schemas.microsoft.com/office/drawing/2014/main" id="{6806ACAD-63B9-46B7-8186-BC1936A619DE}"/>
            </a:ext>
          </a:extLst>
        </xdr:cNvPr>
        <xdr:cNvCxnSpPr/>
      </xdr:nvCxnSpPr>
      <xdr:spPr>
        <a:xfrm>
          <a:off x="6972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id="{3A7326EE-48DA-4D7E-90D8-B902C26FAD31}"/>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DFFC19F6-133C-48FB-87BB-44DEB05DC3FE}"/>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08A4A163-CC60-470E-8158-6F413494CE2B}"/>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EF9CB1CF-E08C-4715-BC3E-24790C75302E}"/>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132097</xdr:rowOff>
    </xdr:from>
    <xdr:ext cx="469744" cy="259045"/>
    <xdr:sp macro="" textlink="">
      <xdr:nvSpPr>
        <xdr:cNvPr id="145" name="n_1mainValue【図書館】&#10;一人当たり面積">
          <a:extLst>
            <a:ext uri="{FF2B5EF4-FFF2-40B4-BE49-F238E27FC236}">
              <a16:creationId xmlns:a16="http://schemas.microsoft.com/office/drawing/2014/main" id="{573111F5-2195-46DB-8F1D-78A67B1D5829}"/>
            </a:ext>
          </a:extLst>
        </xdr:cNvPr>
        <xdr:cNvSpPr txBox="1"/>
      </xdr:nvSpPr>
      <xdr:spPr>
        <a:xfrm>
          <a:off x="93917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132097</xdr:rowOff>
    </xdr:from>
    <xdr:ext cx="469744" cy="259045"/>
    <xdr:sp macro="" textlink="">
      <xdr:nvSpPr>
        <xdr:cNvPr id="146" name="n_2mainValue【図書館】&#10;一人当たり面積">
          <a:extLst>
            <a:ext uri="{FF2B5EF4-FFF2-40B4-BE49-F238E27FC236}">
              <a16:creationId xmlns:a16="http://schemas.microsoft.com/office/drawing/2014/main" id="{84FF5E0F-0425-4AA3-B44E-30BA5C42035A}"/>
            </a:ext>
          </a:extLst>
        </xdr:cNvPr>
        <xdr:cNvSpPr txBox="1"/>
      </xdr:nvSpPr>
      <xdr:spPr>
        <a:xfrm>
          <a:off x="8515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132097</xdr:rowOff>
    </xdr:from>
    <xdr:ext cx="469744" cy="259045"/>
    <xdr:sp macro="" textlink="">
      <xdr:nvSpPr>
        <xdr:cNvPr id="147" name="n_3mainValue【図書館】&#10;一人当たり面積">
          <a:extLst>
            <a:ext uri="{FF2B5EF4-FFF2-40B4-BE49-F238E27FC236}">
              <a16:creationId xmlns:a16="http://schemas.microsoft.com/office/drawing/2014/main" id="{7DC3459E-C210-45DB-8DA5-7325665EED12}"/>
            </a:ext>
          </a:extLst>
        </xdr:cNvPr>
        <xdr:cNvSpPr txBox="1"/>
      </xdr:nvSpPr>
      <xdr:spPr>
        <a:xfrm>
          <a:off x="7626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132097</xdr:rowOff>
    </xdr:from>
    <xdr:ext cx="469744" cy="259045"/>
    <xdr:sp macro="" textlink="">
      <xdr:nvSpPr>
        <xdr:cNvPr id="148" name="n_4mainValue【図書館】&#10;一人当たり面積">
          <a:extLst>
            <a:ext uri="{FF2B5EF4-FFF2-40B4-BE49-F238E27FC236}">
              <a16:creationId xmlns:a16="http://schemas.microsoft.com/office/drawing/2014/main" id="{2B89B065-D442-4983-8842-2FC7552AF37C}"/>
            </a:ext>
          </a:extLst>
        </xdr:cNvPr>
        <xdr:cNvSpPr txBox="1"/>
      </xdr:nvSpPr>
      <xdr:spPr>
        <a:xfrm>
          <a:off x="6737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1FD8C99-375A-42F0-B799-FA6A9D19CF2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86A410E-FC7A-476D-BCEA-DC3DDBDABEE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8246601-D32D-45BB-A20F-62D964727D1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13133A1-51BC-4272-B7E2-8B786444226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02D927E-331C-45C8-9C3C-6F584CCE1AE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C902D2D-8F85-49E6-878C-71F4D7F4B30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CA5D3E1-B8BE-42DC-9D58-7FC6A79415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18A9D58-D478-4E12-9D51-B842A1147DD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53466DC-3097-4B52-B716-87E3B271ED5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796F9DA-B400-4C63-8BDA-F6191A1B4F2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DA46BE2-1CE1-4F1B-B676-69AA37B8057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187FF4CC-536D-44BB-87C2-27F16CF171C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253FB472-3EC3-4433-BFB3-F0512E383C9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6A64AF3-6647-445E-ADEF-4BAE3FAE331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6940AB6-8122-40AF-868E-5368CF83903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C9CE58B-E8CF-400C-8876-AB87FD64B0C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445937C-C78E-4890-82B1-94DF1534E7E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0154A43-0A20-4425-B35C-509130F900A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FA87443-D5B1-4229-8260-14F350C44CD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2DDA493-1D95-4A45-B69D-6DCB63CBA2A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352C3FF-65D3-480F-BA50-93150E59A77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EB3CD6D-751E-488A-B136-9CCC10BA303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DBAA457-E837-4FB6-925A-CDB06C098BA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B4191EA-F92F-4151-9085-C66D10F5FC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87FBF913-1FD8-41FA-A902-C4351607CCE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5C0FDFF4-000B-44AA-A489-DD1FA32EF728}"/>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D5FC3835-2DCC-41D8-83F5-8FEF74AB9C5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59617424-0902-492B-8E75-EF38337C15B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AC93F3F8-5EEA-4FCF-8F6E-583E671710EB}"/>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5170C588-DBEC-4108-AA6E-0CFF6DB26E33}"/>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6BE47B7C-342E-4199-B21D-1485BF76AED1}"/>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9054FF74-28F4-4478-A16A-9D11E9625053}"/>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17B96DDA-7857-4B45-8AA7-768498D38CB2}"/>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496E9A45-CF65-4568-A479-5E04FF840CD4}"/>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E0799611-7A21-4A35-A4F5-E764EB7412EC}"/>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0EF30581-A6D9-40EE-A9C9-DB3CB82F2B44}"/>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2568D5B-D979-4C5E-B218-5AC6E2BB61D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856F9F9-2099-4E08-B0E5-BA1C4874643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EE845D4-BDCF-48D5-BD5D-C5C05D7D9E9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E926D72-0A72-48EE-8F8D-C99C13D98E1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425C2C5-CE5C-436F-9CCA-458B68C0C2F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90" name="楕円 189">
          <a:extLst>
            <a:ext uri="{FF2B5EF4-FFF2-40B4-BE49-F238E27FC236}">
              <a16:creationId xmlns:a16="http://schemas.microsoft.com/office/drawing/2014/main" id="{EACF8544-1A3C-4555-AE7C-7107D927190B}"/>
            </a:ext>
          </a:extLst>
        </xdr:cNvPr>
        <xdr:cNvSpPr/>
      </xdr:nvSpPr>
      <xdr:spPr>
        <a:xfrm>
          <a:off x="45847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140261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4016ABE1-417A-4DB0-89B3-9E068A9096B8}"/>
            </a:ext>
          </a:extLst>
        </xdr:cNvPr>
        <xdr:cNvSpPr txBox="1"/>
      </xdr:nvSpPr>
      <xdr:spPr>
        <a:xfrm>
          <a:off x="4673600" y="1025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79828</xdr:rowOff>
    </xdr:from>
    <xdr:to>
      <xdr:col>20</xdr:col>
      <xdr:colOff>38100</xdr:colOff>
      <xdr:row>61</xdr:row>
      <xdr:rowOff>9978</xdr:rowOff>
    </xdr:to>
    <xdr:sp macro="" textlink="">
      <xdr:nvSpPr>
        <xdr:cNvPr id="192" name="楕円 191">
          <a:extLst>
            <a:ext uri="{FF2B5EF4-FFF2-40B4-BE49-F238E27FC236}">
              <a16:creationId xmlns:a16="http://schemas.microsoft.com/office/drawing/2014/main" id="{342D59CD-5844-4133-82CC-C873DB0206C2}"/>
            </a:ext>
          </a:extLst>
        </xdr:cNvPr>
        <xdr:cNvSpPr/>
      </xdr:nvSpPr>
      <xdr:spPr>
        <a:xfrm>
          <a:off x="3746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130628</xdr:rowOff>
    </xdr:from>
    <xdr:to>
      <xdr:col>24</xdr:col>
      <xdr:colOff>63500</xdr:colOff>
      <xdr:row>60</xdr:row>
      <xdr:rowOff>168184</xdr:rowOff>
    </xdr:to>
    <xdr:cxnSp macro="">
      <xdr:nvCxnSpPr>
        <xdr:cNvPr id="193" name="直線コネクタ 192">
          <a:extLst>
            <a:ext uri="{FF2B5EF4-FFF2-40B4-BE49-F238E27FC236}">
              <a16:creationId xmlns:a16="http://schemas.microsoft.com/office/drawing/2014/main" id="{4A0A5770-BDEF-4C53-8603-ECEA18D1AAD9}"/>
            </a:ext>
          </a:extLst>
        </xdr:cNvPr>
        <xdr:cNvCxnSpPr/>
      </xdr:nvCxnSpPr>
      <xdr:spPr>
        <a:xfrm>
          <a:off x="3797300" y="1041762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32476</xdr:rowOff>
    </xdr:from>
    <xdr:to>
      <xdr:col>15</xdr:col>
      <xdr:colOff>101600</xdr:colOff>
      <xdr:row>60</xdr:row>
      <xdr:rowOff>134076</xdr:rowOff>
    </xdr:to>
    <xdr:sp macro="" textlink="">
      <xdr:nvSpPr>
        <xdr:cNvPr id="194" name="楕円 193">
          <a:extLst>
            <a:ext uri="{FF2B5EF4-FFF2-40B4-BE49-F238E27FC236}">
              <a16:creationId xmlns:a16="http://schemas.microsoft.com/office/drawing/2014/main" id="{6CE4C4B3-3EE9-45EA-9F7B-F17D897C7B3A}"/>
            </a:ext>
          </a:extLst>
        </xdr:cNvPr>
        <xdr:cNvSpPr/>
      </xdr:nvSpPr>
      <xdr:spPr>
        <a:xfrm>
          <a:off x="2857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83276</xdr:rowOff>
    </xdr:from>
    <xdr:to>
      <xdr:col>19</xdr:col>
      <xdr:colOff>177800</xdr:colOff>
      <xdr:row>60</xdr:row>
      <xdr:rowOff>130628</xdr:rowOff>
    </xdr:to>
    <xdr:cxnSp macro="">
      <xdr:nvCxnSpPr>
        <xdr:cNvPr id="195" name="直線コネクタ 194">
          <a:extLst>
            <a:ext uri="{FF2B5EF4-FFF2-40B4-BE49-F238E27FC236}">
              <a16:creationId xmlns:a16="http://schemas.microsoft.com/office/drawing/2014/main" id="{1E4DAE12-CA5E-4207-8231-103BF935AA00}"/>
            </a:ext>
          </a:extLst>
        </xdr:cNvPr>
        <xdr:cNvCxnSpPr/>
      </xdr:nvCxnSpPr>
      <xdr:spPr>
        <a:xfrm>
          <a:off x="2908300" y="1037027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169635</xdr:rowOff>
    </xdr:from>
    <xdr:to>
      <xdr:col>10</xdr:col>
      <xdr:colOff>165100</xdr:colOff>
      <xdr:row>60</xdr:row>
      <xdr:rowOff>99785</xdr:rowOff>
    </xdr:to>
    <xdr:sp macro="" textlink="">
      <xdr:nvSpPr>
        <xdr:cNvPr id="196" name="楕円 195">
          <a:extLst>
            <a:ext uri="{FF2B5EF4-FFF2-40B4-BE49-F238E27FC236}">
              <a16:creationId xmlns:a16="http://schemas.microsoft.com/office/drawing/2014/main" id="{BD8C1B3D-DF77-47F7-8F7B-B15DB7EC7144}"/>
            </a:ext>
          </a:extLst>
        </xdr:cNvPr>
        <xdr:cNvSpPr/>
      </xdr:nvSpPr>
      <xdr:spPr>
        <a:xfrm>
          <a:off x="1968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48985</xdr:rowOff>
    </xdr:from>
    <xdr:to>
      <xdr:col>15</xdr:col>
      <xdr:colOff>50800</xdr:colOff>
      <xdr:row>60</xdr:row>
      <xdr:rowOff>83276</xdr:rowOff>
    </xdr:to>
    <xdr:cxnSp macro="">
      <xdr:nvCxnSpPr>
        <xdr:cNvPr id="197" name="直線コネクタ 196">
          <a:extLst>
            <a:ext uri="{FF2B5EF4-FFF2-40B4-BE49-F238E27FC236}">
              <a16:creationId xmlns:a16="http://schemas.microsoft.com/office/drawing/2014/main" id="{B07A3753-F2AE-46BB-BEA8-3ECA97A39EFC}"/>
            </a:ext>
          </a:extLst>
        </xdr:cNvPr>
        <xdr:cNvCxnSpPr/>
      </xdr:nvCxnSpPr>
      <xdr:spPr>
        <a:xfrm>
          <a:off x="2019300" y="103359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130447</xdr:rowOff>
    </xdr:from>
    <xdr:to>
      <xdr:col>6</xdr:col>
      <xdr:colOff>38100</xdr:colOff>
      <xdr:row>60</xdr:row>
      <xdr:rowOff>60597</xdr:rowOff>
    </xdr:to>
    <xdr:sp macro="" textlink="">
      <xdr:nvSpPr>
        <xdr:cNvPr id="198" name="楕円 197">
          <a:extLst>
            <a:ext uri="{FF2B5EF4-FFF2-40B4-BE49-F238E27FC236}">
              <a16:creationId xmlns:a16="http://schemas.microsoft.com/office/drawing/2014/main" id="{B7A819A9-9DE0-49AA-AAD9-DD9A530C94A4}"/>
            </a:ext>
          </a:extLst>
        </xdr:cNvPr>
        <xdr:cNvSpPr/>
      </xdr:nvSpPr>
      <xdr:spPr>
        <a:xfrm>
          <a:off x="1079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xdr:rowOff>
    </xdr:from>
    <xdr:to>
      <xdr:col>10</xdr:col>
      <xdr:colOff>114300</xdr:colOff>
      <xdr:row>60</xdr:row>
      <xdr:rowOff>48985</xdr:rowOff>
    </xdr:to>
    <xdr:cxnSp macro="">
      <xdr:nvCxnSpPr>
        <xdr:cNvPr id="199" name="直線コネクタ 198">
          <a:extLst>
            <a:ext uri="{FF2B5EF4-FFF2-40B4-BE49-F238E27FC236}">
              <a16:creationId xmlns:a16="http://schemas.microsoft.com/office/drawing/2014/main" id="{2F2395A4-6D92-4ED2-954C-4A6C6C071505}"/>
            </a:ext>
          </a:extLst>
        </xdr:cNvPr>
        <xdr:cNvCxnSpPr/>
      </xdr:nvCxnSpPr>
      <xdr:spPr>
        <a:xfrm>
          <a:off x="1130300" y="102967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200" name="n_1aveValue【体育館・プール】&#10;有形固定資産減価償却率">
          <a:extLst>
            <a:ext uri="{FF2B5EF4-FFF2-40B4-BE49-F238E27FC236}">
              <a16:creationId xmlns:a16="http://schemas.microsoft.com/office/drawing/2014/main" id="{89AD685D-3A16-4936-85C7-9013DC7D2F46}"/>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1" name="n_2aveValue【体育館・プール】&#10;有形固定資産減価償却率">
          <a:extLst>
            <a:ext uri="{FF2B5EF4-FFF2-40B4-BE49-F238E27FC236}">
              <a16:creationId xmlns:a16="http://schemas.microsoft.com/office/drawing/2014/main" id="{1E468D96-6668-41F6-8647-A8E28D21F95E}"/>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B3F0C389-18AD-4EDF-85E2-ECE55188E457}"/>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a:extLst>
            <a:ext uri="{FF2B5EF4-FFF2-40B4-BE49-F238E27FC236}">
              <a16:creationId xmlns:a16="http://schemas.microsoft.com/office/drawing/2014/main" id="{5C0D1221-5B13-4187-9811-5F7CAB241AA7}"/>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26505</xdr:rowOff>
    </xdr:from>
    <xdr:ext cx="405111" cy="259045"/>
    <xdr:sp macro="" textlink="">
      <xdr:nvSpPr>
        <xdr:cNvPr id="204" name="n_1mainValue【体育館・プール】&#10;有形固定資産減価償却率">
          <a:extLst>
            <a:ext uri="{FF2B5EF4-FFF2-40B4-BE49-F238E27FC236}">
              <a16:creationId xmlns:a16="http://schemas.microsoft.com/office/drawing/2014/main" id="{9D70CB62-BCE8-44FA-B5E4-874D509EBA1E}"/>
            </a:ext>
          </a:extLst>
        </xdr:cNvPr>
        <xdr:cNvSpPr txBox="1"/>
      </xdr:nvSpPr>
      <xdr:spPr>
        <a:xfrm>
          <a:off x="35820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150603</xdr:rowOff>
    </xdr:from>
    <xdr:ext cx="405111" cy="259045"/>
    <xdr:sp macro="" textlink="">
      <xdr:nvSpPr>
        <xdr:cNvPr id="205" name="n_2mainValue【体育館・プール】&#10;有形固定資産減価償却率">
          <a:extLst>
            <a:ext uri="{FF2B5EF4-FFF2-40B4-BE49-F238E27FC236}">
              <a16:creationId xmlns:a16="http://schemas.microsoft.com/office/drawing/2014/main" id="{FB5CD62F-C6C1-4690-A1CE-58ACE8E307AB}"/>
            </a:ext>
          </a:extLst>
        </xdr:cNvPr>
        <xdr:cNvSpPr txBox="1"/>
      </xdr:nvSpPr>
      <xdr:spPr>
        <a:xfrm>
          <a:off x="2705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116312</xdr:rowOff>
    </xdr:from>
    <xdr:ext cx="405111" cy="259045"/>
    <xdr:sp macro="" textlink="">
      <xdr:nvSpPr>
        <xdr:cNvPr id="206" name="n_3mainValue【体育館・プール】&#10;有形固定資産減価償却率">
          <a:extLst>
            <a:ext uri="{FF2B5EF4-FFF2-40B4-BE49-F238E27FC236}">
              <a16:creationId xmlns:a16="http://schemas.microsoft.com/office/drawing/2014/main" id="{8546C69E-455E-40F0-B8B4-2F8DFB7F305A}"/>
            </a:ext>
          </a:extLst>
        </xdr:cNvPr>
        <xdr:cNvSpPr txBox="1"/>
      </xdr:nvSpPr>
      <xdr:spPr>
        <a:xfrm>
          <a:off x="1816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77124</xdr:rowOff>
    </xdr:from>
    <xdr:ext cx="405111" cy="259045"/>
    <xdr:sp macro="" textlink="">
      <xdr:nvSpPr>
        <xdr:cNvPr id="207" name="n_4mainValue【体育館・プール】&#10;有形固定資産減価償却率">
          <a:extLst>
            <a:ext uri="{FF2B5EF4-FFF2-40B4-BE49-F238E27FC236}">
              <a16:creationId xmlns:a16="http://schemas.microsoft.com/office/drawing/2014/main" id="{D3F86B5C-1163-44EB-8AD3-12C175357D6C}"/>
            </a:ext>
          </a:extLst>
        </xdr:cNvPr>
        <xdr:cNvSpPr txBox="1"/>
      </xdr:nvSpPr>
      <xdr:spPr>
        <a:xfrm>
          <a:off x="927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14ED524-DE4E-41EF-8804-6F3B985B330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228E883-CEB0-4B00-AD4A-6AA40E451D3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EEAF691-E0DF-456A-AA59-D5516CAEDCF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6C290DD-A822-471A-A62A-9D3C8F6F74D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87D7791-0400-4543-AF49-68D519DF327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5CD97C7-E629-4CE8-AB0F-FE7C0B1F253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DF38186-DD79-4EC8-8F13-EC31730E59C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DB5318F-0E59-40E3-A6B2-01D63C92E48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BE4C155A-96A8-497D-A731-B3DF0E30DD6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BB08721-916E-418E-A374-E058AA6DCEB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CBF09FB-9A13-4D02-8913-FF2A52127BE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F0FD0491-D9A2-4E46-9F35-1FA098C0E73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7B672FC9-5EC7-4FB0-BE27-4B4492AD771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58051406-FE6C-40EE-8F44-EE7F5F7E833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B95D85E-E54D-40A7-9AF7-B40021A8B55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331CEC8-A5A5-4DF7-91D5-B2337380721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73E064F-AAD1-459A-AC18-4C259F6F40C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80106C77-DA6B-4891-A555-16922B21751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2935B555-4F47-4F2F-BD0A-942A3EED795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C38606CE-9E77-43E7-AD49-51369870707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035DD56-D147-44E7-8239-D6C0F1225A4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AAC1E6AF-39EE-4849-BE26-A89376D296D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E7F3EFC7-63CE-4CDA-A443-D85DC488622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EED833E2-9DA3-4D5F-9BE6-921758DD2B23}"/>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61042C06-D819-4D68-9ED0-ACBF2308ADD4}"/>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13D6CED1-D274-45F0-A24D-146E64B499E1}"/>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DB14CBA0-958B-4462-AF53-1132E889A4CF}"/>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26D7F7F7-1286-4E34-A41D-742DE8BC8C9E}"/>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a16="http://schemas.microsoft.com/office/drawing/2014/main" id="{E5D4912E-C88D-4E10-B755-970F89ED2378}"/>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08832804-1CCF-4433-B7CB-0FE2B4B21858}"/>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62C26394-3996-40A8-9593-8BDC7755B502}"/>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D347A9F2-5D94-4FF8-B2E4-1CB64E532131}"/>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ED4D7B8D-10B1-42E1-AA3F-EFEBAA026980}"/>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5707102F-56CE-479E-8ED6-60693E50D343}"/>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77B3A4C-A7AA-4D05-8BF4-4EC160EFB32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38FABA3-85F1-4E9C-8947-0F05CD71D9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E2B8E6A-B1D4-4490-8B27-2A4D6CE8E5B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F61E780-D87F-4EB4-A449-928CA21207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5A9A744-1C88-4261-B6F5-94689F6D46B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xdr:rowOff>
    </xdr:from>
    <xdr:to>
      <xdr:col>55</xdr:col>
      <xdr:colOff>50800</xdr:colOff>
      <xdr:row>62</xdr:row>
      <xdr:rowOff>102235</xdr:rowOff>
    </xdr:to>
    <xdr:sp macro="" textlink="">
      <xdr:nvSpPr>
        <xdr:cNvPr id="247" name="楕円 246">
          <a:extLst>
            <a:ext uri="{FF2B5EF4-FFF2-40B4-BE49-F238E27FC236}">
              <a16:creationId xmlns:a16="http://schemas.microsoft.com/office/drawing/2014/main" id="{D307505D-C857-40C5-913B-89D99C2EDE08}"/>
            </a:ext>
          </a:extLst>
        </xdr:cNvPr>
        <xdr:cNvSpPr/>
      </xdr:nvSpPr>
      <xdr:spPr>
        <a:xfrm>
          <a:off x="10426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23512</xdr:rowOff>
    </xdr:from>
    <xdr:ext cx="469744" cy="259045"/>
    <xdr:sp macro="" textlink="">
      <xdr:nvSpPr>
        <xdr:cNvPr id="248" name="【体育館・プール】&#10;一人当たり面積該当値テキスト">
          <a:extLst>
            <a:ext uri="{FF2B5EF4-FFF2-40B4-BE49-F238E27FC236}">
              <a16:creationId xmlns:a16="http://schemas.microsoft.com/office/drawing/2014/main" id="{8B52037E-D1A6-4516-B88B-CF84E9E64F7D}"/>
            </a:ext>
          </a:extLst>
        </xdr:cNvPr>
        <xdr:cNvSpPr txBox="1"/>
      </xdr:nvSpPr>
      <xdr:spPr>
        <a:xfrm>
          <a:off x="10515600" y="104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xdr:rowOff>
    </xdr:from>
    <xdr:to>
      <xdr:col>50</xdr:col>
      <xdr:colOff>165100</xdr:colOff>
      <xdr:row>62</xdr:row>
      <xdr:rowOff>104140</xdr:rowOff>
    </xdr:to>
    <xdr:sp macro="" textlink="">
      <xdr:nvSpPr>
        <xdr:cNvPr id="249" name="楕円 248">
          <a:extLst>
            <a:ext uri="{FF2B5EF4-FFF2-40B4-BE49-F238E27FC236}">
              <a16:creationId xmlns:a16="http://schemas.microsoft.com/office/drawing/2014/main" id="{3D7C285A-DEC0-497E-9AAF-7C4D97A1DBEB}"/>
            </a:ext>
          </a:extLst>
        </xdr:cNvPr>
        <xdr:cNvSpPr/>
      </xdr:nvSpPr>
      <xdr:spPr>
        <a:xfrm>
          <a:off x="9588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51435</xdr:rowOff>
    </xdr:from>
    <xdr:to>
      <xdr:col>55</xdr:col>
      <xdr:colOff>0</xdr:colOff>
      <xdr:row>62</xdr:row>
      <xdr:rowOff>53340</xdr:rowOff>
    </xdr:to>
    <xdr:cxnSp macro="">
      <xdr:nvCxnSpPr>
        <xdr:cNvPr id="250" name="直線コネクタ 249">
          <a:extLst>
            <a:ext uri="{FF2B5EF4-FFF2-40B4-BE49-F238E27FC236}">
              <a16:creationId xmlns:a16="http://schemas.microsoft.com/office/drawing/2014/main" id="{FEC6C33F-4825-41DF-87B6-701438552FE5}"/>
            </a:ext>
          </a:extLst>
        </xdr:cNvPr>
        <xdr:cNvCxnSpPr/>
      </xdr:nvCxnSpPr>
      <xdr:spPr>
        <a:xfrm flipV="1">
          <a:off x="9639300" y="106813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xdr:rowOff>
    </xdr:from>
    <xdr:to>
      <xdr:col>46</xdr:col>
      <xdr:colOff>38100</xdr:colOff>
      <xdr:row>62</xdr:row>
      <xdr:rowOff>106045</xdr:rowOff>
    </xdr:to>
    <xdr:sp macro="" textlink="">
      <xdr:nvSpPr>
        <xdr:cNvPr id="251" name="楕円 250">
          <a:extLst>
            <a:ext uri="{FF2B5EF4-FFF2-40B4-BE49-F238E27FC236}">
              <a16:creationId xmlns:a16="http://schemas.microsoft.com/office/drawing/2014/main" id="{6875B388-57A5-425D-9F52-6CB84A65C990}"/>
            </a:ext>
          </a:extLst>
        </xdr:cNvPr>
        <xdr:cNvSpPr/>
      </xdr:nvSpPr>
      <xdr:spPr>
        <a:xfrm>
          <a:off x="8699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53340</xdr:rowOff>
    </xdr:from>
    <xdr:to>
      <xdr:col>50</xdr:col>
      <xdr:colOff>114300</xdr:colOff>
      <xdr:row>62</xdr:row>
      <xdr:rowOff>55245</xdr:rowOff>
    </xdr:to>
    <xdr:cxnSp macro="">
      <xdr:nvCxnSpPr>
        <xdr:cNvPr id="252" name="直線コネクタ 251">
          <a:extLst>
            <a:ext uri="{FF2B5EF4-FFF2-40B4-BE49-F238E27FC236}">
              <a16:creationId xmlns:a16="http://schemas.microsoft.com/office/drawing/2014/main" id="{2E2B4AE8-88AE-4CE3-A549-F2A4E718F789}"/>
            </a:ext>
          </a:extLst>
        </xdr:cNvPr>
        <xdr:cNvCxnSpPr/>
      </xdr:nvCxnSpPr>
      <xdr:spPr>
        <a:xfrm flipV="1">
          <a:off x="8750300" y="106832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4445</xdr:rowOff>
    </xdr:from>
    <xdr:to>
      <xdr:col>41</xdr:col>
      <xdr:colOff>101600</xdr:colOff>
      <xdr:row>62</xdr:row>
      <xdr:rowOff>106045</xdr:rowOff>
    </xdr:to>
    <xdr:sp macro="" textlink="">
      <xdr:nvSpPr>
        <xdr:cNvPr id="253" name="楕円 252">
          <a:extLst>
            <a:ext uri="{FF2B5EF4-FFF2-40B4-BE49-F238E27FC236}">
              <a16:creationId xmlns:a16="http://schemas.microsoft.com/office/drawing/2014/main" id="{21E7434E-7763-4206-A6B0-2EF98C85100B}"/>
            </a:ext>
          </a:extLst>
        </xdr:cNvPr>
        <xdr:cNvSpPr/>
      </xdr:nvSpPr>
      <xdr:spPr>
        <a:xfrm>
          <a:off x="7810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55245</xdr:rowOff>
    </xdr:from>
    <xdr:to>
      <xdr:col>45</xdr:col>
      <xdr:colOff>177800</xdr:colOff>
      <xdr:row>62</xdr:row>
      <xdr:rowOff>55245</xdr:rowOff>
    </xdr:to>
    <xdr:cxnSp macro="">
      <xdr:nvCxnSpPr>
        <xdr:cNvPr id="254" name="直線コネクタ 253">
          <a:extLst>
            <a:ext uri="{FF2B5EF4-FFF2-40B4-BE49-F238E27FC236}">
              <a16:creationId xmlns:a16="http://schemas.microsoft.com/office/drawing/2014/main" id="{D11DCF33-AC64-4A6A-A82A-F93BC53FE6B0}"/>
            </a:ext>
          </a:extLst>
        </xdr:cNvPr>
        <xdr:cNvCxnSpPr/>
      </xdr:nvCxnSpPr>
      <xdr:spPr>
        <a:xfrm>
          <a:off x="7861300" y="10685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4445</xdr:rowOff>
    </xdr:from>
    <xdr:to>
      <xdr:col>36</xdr:col>
      <xdr:colOff>165100</xdr:colOff>
      <xdr:row>62</xdr:row>
      <xdr:rowOff>106045</xdr:rowOff>
    </xdr:to>
    <xdr:sp macro="" textlink="">
      <xdr:nvSpPr>
        <xdr:cNvPr id="255" name="楕円 254">
          <a:extLst>
            <a:ext uri="{FF2B5EF4-FFF2-40B4-BE49-F238E27FC236}">
              <a16:creationId xmlns:a16="http://schemas.microsoft.com/office/drawing/2014/main" id="{9C46255D-924E-4417-AC48-9253339A20AD}"/>
            </a:ext>
          </a:extLst>
        </xdr:cNvPr>
        <xdr:cNvSpPr/>
      </xdr:nvSpPr>
      <xdr:spPr>
        <a:xfrm>
          <a:off x="6921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55245</xdr:rowOff>
    </xdr:from>
    <xdr:to>
      <xdr:col>41</xdr:col>
      <xdr:colOff>50800</xdr:colOff>
      <xdr:row>62</xdr:row>
      <xdr:rowOff>55245</xdr:rowOff>
    </xdr:to>
    <xdr:cxnSp macro="">
      <xdr:nvCxnSpPr>
        <xdr:cNvPr id="256" name="直線コネクタ 255">
          <a:extLst>
            <a:ext uri="{FF2B5EF4-FFF2-40B4-BE49-F238E27FC236}">
              <a16:creationId xmlns:a16="http://schemas.microsoft.com/office/drawing/2014/main" id="{4A295D8F-7FFA-41D0-B280-D884618290C6}"/>
            </a:ext>
          </a:extLst>
        </xdr:cNvPr>
        <xdr:cNvCxnSpPr/>
      </xdr:nvCxnSpPr>
      <xdr:spPr>
        <a:xfrm>
          <a:off x="6972300" y="10685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a:extLst>
            <a:ext uri="{FF2B5EF4-FFF2-40B4-BE49-F238E27FC236}">
              <a16:creationId xmlns:a16="http://schemas.microsoft.com/office/drawing/2014/main" id="{D4A76208-E78B-4719-B467-BC846C97608E}"/>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a:extLst>
            <a:ext uri="{FF2B5EF4-FFF2-40B4-BE49-F238E27FC236}">
              <a16:creationId xmlns:a16="http://schemas.microsoft.com/office/drawing/2014/main" id="{1717B0E0-AC45-4CE8-ACF5-975B9F698153}"/>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a:extLst>
            <a:ext uri="{FF2B5EF4-FFF2-40B4-BE49-F238E27FC236}">
              <a16:creationId xmlns:a16="http://schemas.microsoft.com/office/drawing/2014/main" id="{0EB22672-98C4-4689-B9DA-00DF956A3C39}"/>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a:extLst>
            <a:ext uri="{FF2B5EF4-FFF2-40B4-BE49-F238E27FC236}">
              <a16:creationId xmlns:a16="http://schemas.microsoft.com/office/drawing/2014/main" id="{D39DBA61-690A-4F8D-8390-8A1D5C23F85F}"/>
            </a:ext>
          </a:extLst>
        </xdr:cNvPr>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120667</xdr:rowOff>
    </xdr:from>
    <xdr:ext cx="469744" cy="259045"/>
    <xdr:sp macro="" textlink="">
      <xdr:nvSpPr>
        <xdr:cNvPr id="261" name="n_1mainValue【体育館・プール】&#10;一人当たり面積">
          <a:extLst>
            <a:ext uri="{FF2B5EF4-FFF2-40B4-BE49-F238E27FC236}">
              <a16:creationId xmlns:a16="http://schemas.microsoft.com/office/drawing/2014/main" id="{06A2C921-896F-404B-B3FA-EA038AAAC572}"/>
            </a:ext>
          </a:extLst>
        </xdr:cNvPr>
        <xdr:cNvSpPr txBox="1"/>
      </xdr:nvSpPr>
      <xdr:spPr>
        <a:xfrm>
          <a:off x="9391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122572</xdr:rowOff>
    </xdr:from>
    <xdr:ext cx="469744" cy="259045"/>
    <xdr:sp macro="" textlink="">
      <xdr:nvSpPr>
        <xdr:cNvPr id="262" name="n_2mainValue【体育館・プール】&#10;一人当たり面積">
          <a:extLst>
            <a:ext uri="{FF2B5EF4-FFF2-40B4-BE49-F238E27FC236}">
              <a16:creationId xmlns:a16="http://schemas.microsoft.com/office/drawing/2014/main" id="{3F72FEF5-E205-4282-845C-051C058F070D}"/>
            </a:ext>
          </a:extLst>
        </xdr:cNvPr>
        <xdr:cNvSpPr txBox="1"/>
      </xdr:nvSpPr>
      <xdr:spPr>
        <a:xfrm>
          <a:off x="85154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122572</xdr:rowOff>
    </xdr:from>
    <xdr:ext cx="469744" cy="259045"/>
    <xdr:sp macro="" textlink="">
      <xdr:nvSpPr>
        <xdr:cNvPr id="263" name="n_3mainValue【体育館・プール】&#10;一人当たり面積">
          <a:extLst>
            <a:ext uri="{FF2B5EF4-FFF2-40B4-BE49-F238E27FC236}">
              <a16:creationId xmlns:a16="http://schemas.microsoft.com/office/drawing/2014/main" id="{2EEF7147-4259-4F68-9BBD-FA3AFD07068B}"/>
            </a:ext>
          </a:extLst>
        </xdr:cNvPr>
        <xdr:cNvSpPr txBox="1"/>
      </xdr:nvSpPr>
      <xdr:spPr>
        <a:xfrm>
          <a:off x="76264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122572</xdr:rowOff>
    </xdr:from>
    <xdr:ext cx="469744" cy="259045"/>
    <xdr:sp macro="" textlink="">
      <xdr:nvSpPr>
        <xdr:cNvPr id="264" name="n_4mainValue【体育館・プール】&#10;一人当たり面積">
          <a:extLst>
            <a:ext uri="{FF2B5EF4-FFF2-40B4-BE49-F238E27FC236}">
              <a16:creationId xmlns:a16="http://schemas.microsoft.com/office/drawing/2014/main" id="{440B34F7-4BB6-472E-94FD-D14F7C101EDA}"/>
            </a:ext>
          </a:extLst>
        </xdr:cNvPr>
        <xdr:cNvSpPr txBox="1"/>
      </xdr:nvSpPr>
      <xdr:spPr>
        <a:xfrm>
          <a:off x="67374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BB69CFC8-55DE-4ED4-BFE1-34EEE04AA8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4010CEF-1009-4AE3-9870-11B3E3907AE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81A2594-C8D6-4F44-926F-C99929BE303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7726F9E-CAE9-494A-80D1-A745A00D2EB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B865590-989E-47BD-B659-84E44D1BFC2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65D2458-38C3-4DAF-A517-60820C0AF76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CD114BD6-78C8-4784-ADC8-1F497F79EB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6C418D63-9770-4EA8-92F7-0DF23873FA3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AEF2C49-5593-4649-975A-5F63C8CA846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863B06B-AB2A-45A5-883A-91C74D15FCE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E3D2323-1B58-42B7-963C-3759D9A15BF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F88939A9-9B0C-46D4-8FCF-ED22A53E3A6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6AA928EC-11C0-4C0D-A3F3-3167814B475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399AD44B-B258-4ABA-AD47-014B1FB4268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E083A785-F764-4879-8A53-F5C9C82FCEA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5165516A-6260-45F9-AB68-CAA37428098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817B7897-C95D-4EE5-B330-9F5273163A7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388116D6-ABA5-4DD2-B112-E55D545EB3B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A4DA40F5-1E40-43E4-B4EF-C4AEA46C5CF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D49A6C-F9B1-4FBA-9E0E-6341EA91463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8A1B2B24-0D32-447A-8467-984B4F838A7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110CAF3-C880-4878-9BD3-5F9136A4B83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EF4F2387-D0EA-4C0E-AE2D-D6A7B535389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AFD9799C-06A7-4E58-9F72-81C991AC854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5AD470CC-700A-486A-A6AC-992D2CE9AAB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6212C5DF-A7A9-484D-85BB-3737CC459197}"/>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A81EFA97-5AD5-4878-BFB2-9E1680F6BF7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2EED9F07-3EB7-4825-9D4C-9799220D632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F8140EF8-D06C-4E2E-87DB-71EB2D9058D5}"/>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7D1BCC6E-3B15-4F5F-874C-08C9E5CF3B80}"/>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F02348BD-D825-49C6-8B41-258C154B1DEE}"/>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6861E425-5A26-4D46-95D2-21B683FB262E}"/>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76359180-8CFF-4DF0-A268-F7D9B2E75A53}"/>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E9961FB4-E368-4486-A623-05771AD14886}"/>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06A7478C-3902-4C30-9A10-ACE95984D0E6}"/>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B2A99A82-7930-4339-BA09-B202FCCD1F0F}"/>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F21679A-8003-408A-AA6E-6180D459C9F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7AF1FFE-C05B-4DE9-960D-613196556E5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7D977FB-2548-4E12-A07C-4DCB9D56CA1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83C1B06-1C53-477D-8667-2E517F742FB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9754770-AFD2-4365-A9DB-0B32ECFC8A5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41184</xdr:rowOff>
    </xdr:from>
    <xdr:to>
      <xdr:col>24</xdr:col>
      <xdr:colOff>114300</xdr:colOff>
      <xdr:row>83</xdr:row>
      <xdr:rowOff>142784</xdr:rowOff>
    </xdr:to>
    <xdr:sp macro="" textlink="">
      <xdr:nvSpPr>
        <xdr:cNvPr id="306" name="楕円 305">
          <a:extLst>
            <a:ext uri="{FF2B5EF4-FFF2-40B4-BE49-F238E27FC236}">
              <a16:creationId xmlns:a16="http://schemas.microsoft.com/office/drawing/2014/main" id="{69055603-C9F8-43F0-851E-F548B91640E3}"/>
            </a:ext>
          </a:extLst>
        </xdr:cNvPr>
        <xdr:cNvSpPr/>
      </xdr:nvSpPr>
      <xdr:spPr>
        <a:xfrm>
          <a:off x="45847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19611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2204908D-FADF-4A4C-91DD-3E928E940CA4}"/>
            </a:ext>
          </a:extLst>
        </xdr:cNvPr>
        <xdr:cNvSpPr txBox="1"/>
      </xdr:nvSpPr>
      <xdr:spPr>
        <a:xfrm>
          <a:off x="4673600"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86905</xdr:rowOff>
    </xdr:from>
    <xdr:to>
      <xdr:col>20</xdr:col>
      <xdr:colOff>38100</xdr:colOff>
      <xdr:row>84</xdr:row>
      <xdr:rowOff>17055</xdr:rowOff>
    </xdr:to>
    <xdr:sp macro="" textlink="">
      <xdr:nvSpPr>
        <xdr:cNvPr id="308" name="楕円 307">
          <a:extLst>
            <a:ext uri="{FF2B5EF4-FFF2-40B4-BE49-F238E27FC236}">
              <a16:creationId xmlns:a16="http://schemas.microsoft.com/office/drawing/2014/main" id="{FA51F639-3BE3-4B71-B45E-646BE7ECD76B}"/>
            </a:ext>
          </a:extLst>
        </xdr:cNvPr>
        <xdr:cNvSpPr/>
      </xdr:nvSpPr>
      <xdr:spPr>
        <a:xfrm>
          <a:off x="3746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91984</xdr:rowOff>
    </xdr:from>
    <xdr:to>
      <xdr:col>24</xdr:col>
      <xdr:colOff>63500</xdr:colOff>
      <xdr:row>83</xdr:row>
      <xdr:rowOff>137705</xdr:rowOff>
    </xdr:to>
    <xdr:cxnSp macro="">
      <xdr:nvCxnSpPr>
        <xdr:cNvPr id="309" name="直線コネクタ 308">
          <a:extLst>
            <a:ext uri="{FF2B5EF4-FFF2-40B4-BE49-F238E27FC236}">
              <a16:creationId xmlns:a16="http://schemas.microsoft.com/office/drawing/2014/main" id="{87204A5A-4B48-451E-9F7E-FFE9D6CFA811}"/>
            </a:ext>
          </a:extLst>
        </xdr:cNvPr>
        <xdr:cNvCxnSpPr/>
      </xdr:nvCxnSpPr>
      <xdr:spPr>
        <a:xfrm flipV="1">
          <a:off x="3797300" y="1432233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47716</xdr:rowOff>
    </xdr:from>
    <xdr:to>
      <xdr:col>15</xdr:col>
      <xdr:colOff>101600</xdr:colOff>
      <xdr:row>83</xdr:row>
      <xdr:rowOff>149316</xdr:rowOff>
    </xdr:to>
    <xdr:sp macro="" textlink="">
      <xdr:nvSpPr>
        <xdr:cNvPr id="310" name="楕円 309">
          <a:extLst>
            <a:ext uri="{FF2B5EF4-FFF2-40B4-BE49-F238E27FC236}">
              <a16:creationId xmlns:a16="http://schemas.microsoft.com/office/drawing/2014/main" id="{385DC4A5-B717-4518-AA23-F2BA0D19551D}"/>
            </a:ext>
          </a:extLst>
        </xdr:cNvPr>
        <xdr:cNvSpPr/>
      </xdr:nvSpPr>
      <xdr:spPr>
        <a:xfrm>
          <a:off x="2857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98516</xdr:rowOff>
    </xdr:from>
    <xdr:to>
      <xdr:col>19</xdr:col>
      <xdr:colOff>177800</xdr:colOff>
      <xdr:row>83</xdr:row>
      <xdr:rowOff>137705</xdr:rowOff>
    </xdr:to>
    <xdr:cxnSp macro="">
      <xdr:nvCxnSpPr>
        <xdr:cNvPr id="311" name="直線コネクタ 310">
          <a:extLst>
            <a:ext uri="{FF2B5EF4-FFF2-40B4-BE49-F238E27FC236}">
              <a16:creationId xmlns:a16="http://schemas.microsoft.com/office/drawing/2014/main" id="{CF088077-36FB-4A73-B17B-A158243FBDD1}"/>
            </a:ext>
          </a:extLst>
        </xdr:cNvPr>
        <xdr:cNvCxnSpPr/>
      </xdr:nvCxnSpPr>
      <xdr:spPr>
        <a:xfrm>
          <a:off x="2908300" y="1432886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8527</xdr:rowOff>
    </xdr:from>
    <xdr:to>
      <xdr:col>10</xdr:col>
      <xdr:colOff>165100</xdr:colOff>
      <xdr:row>83</xdr:row>
      <xdr:rowOff>110127</xdr:rowOff>
    </xdr:to>
    <xdr:sp macro="" textlink="">
      <xdr:nvSpPr>
        <xdr:cNvPr id="312" name="楕円 311">
          <a:extLst>
            <a:ext uri="{FF2B5EF4-FFF2-40B4-BE49-F238E27FC236}">
              <a16:creationId xmlns:a16="http://schemas.microsoft.com/office/drawing/2014/main" id="{C2F54FAB-55D0-434D-A6F8-FA33D81948E9}"/>
            </a:ext>
          </a:extLst>
        </xdr:cNvPr>
        <xdr:cNvSpPr/>
      </xdr:nvSpPr>
      <xdr:spPr>
        <a:xfrm>
          <a:off x="1968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59327</xdr:rowOff>
    </xdr:from>
    <xdr:to>
      <xdr:col>15</xdr:col>
      <xdr:colOff>50800</xdr:colOff>
      <xdr:row>83</xdr:row>
      <xdr:rowOff>98516</xdr:rowOff>
    </xdr:to>
    <xdr:cxnSp macro="">
      <xdr:nvCxnSpPr>
        <xdr:cNvPr id="313" name="直線コネクタ 312">
          <a:extLst>
            <a:ext uri="{FF2B5EF4-FFF2-40B4-BE49-F238E27FC236}">
              <a16:creationId xmlns:a16="http://schemas.microsoft.com/office/drawing/2014/main" id="{1A3976E5-899A-4949-96DF-97C912FDC1BB}"/>
            </a:ext>
          </a:extLst>
        </xdr:cNvPr>
        <xdr:cNvCxnSpPr/>
      </xdr:nvCxnSpPr>
      <xdr:spPr>
        <a:xfrm>
          <a:off x="2019300" y="142896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140788</xdr:rowOff>
    </xdr:from>
    <xdr:to>
      <xdr:col>6</xdr:col>
      <xdr:colOff>38100</xdr:colOff>
      <xdr:row>83</xdr:row>
      <xdr:rowOff>70938</xdr:rowOff>
    </xdr:to>
    <xdr:sp macro="" textlink="">
      <xdr:nvSpPr>
        <xdr:cNvPr id="314" name="楕円 313">
          <a:extLst>
            <a:ext uri="{FF2B5EF4-FFF2-40B4-BE49-F238E27FC236}">
              <a16:creationId xmlns:a16="http://schemas.microsoft.com/office/drawing/2014/main" id="{2A90E464-22AA-4456-B6FC-210F70CD1545}"/>
            </a:ext>
          </a:extLst>
        </xdr:cNvPr>
        <xdr:cNvSpPr/>
      </xdr:nvSpPr>
      <xdr:spPr>
        <a:xfrm>
          <a:off x="1079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20138</xdr:rowOff>
    </xdr:from>
    <xdr:to>
      <xdr:col>10</xdr:col>
      <xdr:colOff>114300</xdr:colOff>
      <xdr:row>83</xdr:row>
      <xdr:rowOff>59327</xdr:rowOff>
    </xdr:to>
    <xdr:cxnSp macro="">
      <xdr:nvCxnSpPr>
        <xdr:cNvPr id="315" name="直線コネクタ 314">
          <a:extLst>
            <a:ext uri="{FF2B5EF4-FFF2-40B4-BE49-F238E27FC236}">
              <a16:creationId xmlns:a16="http://schemas.microsoft.com/office/drawing/2014/main" id="{1488B587-9204-4CBE-B905-8D5DEF378570}"/>
            </a:ext>
          </a:extLst>
        </xdr:cNvPr>
        <xdr:cNvCxnSpPr/>
      </xdr:nvCxnSpPr>
      <xdr:spPr>
        <a:xfrm>
          <a:off x="1130300" y="14250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a16="http://schemas.microsoft.com/office/drawing/2014/main" id="{3AD71AA8-B541-4179-ABD0-4B2EE3C0D72B}"/>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a:extLst>
            <a:ext uri="{FF2B5EF4-FFF2-40B4-BE49-F238E27FC236}">
              <a16:creationId xmlns:a16="http://schemas.microsoft.com/office/drawing/2014/main" id="{5D466BFE-AA8B-4DA1-9D47-DED3F0DBFDFC}"/>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a:extLst>
            <a:ext uri="{FF2B5EF4-FFF2-40B4-BE49-F238E27FC236}">
              <a16:creationId xmlns:a16="http://schemas.microsoft.com/office/drawing/2014/main" id="{9C02944E-DAC5-42BC-BB17-41B906752080}"/>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a16="http://schemas.microsoft.com/office/drawing/2014/main" id="{BBBDC2BD-7FB7-4E5D-A3A6-B1BAB8FFBA4D}"/>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8182</xdr:rowOff>
    </xdr:from>
    <xdr:ext cx="405111" cy="259045"/>
    <xdr:sp macro="" textlink="">
      <xdr:nvSpPr>
        <xdr:cNvPr id="320" name="n_1mainValue【福祉施設】&#10;有形固定資産減価償却率">
          <a:extLst>
            <a:ext uri="{FF2B5EF4-FFF2-40B4-BE49-F238E27FC236}">
              <a16:creationId xmlns:a16="http://schemas.microsoft.com/office/drawing/2014/main" id="{441D0285-43D9-4F9F-8CE7-776FF54B40BF}"/>
            </a:ext>
          </a:extLst>
        </xdr:cNvPr>
        <xdr:cNvSpPr txBox="1"/>
      </xdr:nvSpPr>
      <xdr:spPr>
        <a:xfrm>
          <a:off x="35820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140443</xdr:rowOff>
    </xdr:from>
    <xdr:ext cx="405111" cy="259045"/>
    <xdr:sp macro="" textlink="">
      <xdr:nvSpPr>
        <xdr:cNvPr id="321" name="n_2mainValue【福祉施設】&#10;有形固定資産減価償却率">
          <a:extLst>
            <a:ext uri="{FF2B5EF4-FFF2-40B4-BE49-F238E27FC236}">
              <a16:creationId xmlns:a16="http://schemas.microsoft.com/office/drawing/2014/main" id="{9650C591-600F-4E4D-8A64-3CFB99823BD3}"/>
            </a:ext>
          </a:extLst>
        </xdr:cNvPr>
        <xdr:cNvSpPr txBox="1"/>
      </xdr:nvSpPr>
      <xdr:spPr>
        <a:xfrm>
          <a:off x="2705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101254</xdr:rowOff>
    </xdr:from>
    <xdr:ext cx="405111" cy="259045"/>
    <xdr:sp macro="" textlink="">
      <xdr:nvSpPr>
        <xdr:cNvPr id="322" name="n_3mainValue【福祉施設】&#10;有形固定資産減価償却率">
          <a:extLst>
            <a:ext uri="{FF2B5EF4-FFF2-40B4-BE49-F238E27FC236}">
              <a16:creationId xmlns:a16="http://schemas.microsoft.com/office/drawing/2014/main" id="{BB4B32BD-C1F7-4C20-ADFF-9C7CEF70F67D}"/>
            </a:ext>
          </a:extLst>
        </xdr:cNvPr>
        <xdr:cNvSpPr txBox="1"/>
      </xdr:nvSpPr>
      <xdr:spPr>
        <a:xfrm>
          <a:off x="1816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62065</xdr:rowOff>
    </xdr:from>
    <xdr:ext cx="405111" cy="259045"/>
    <xdr:sp macro="" textlink="">
      <xdr:nvSpPr>
        <xdr:cNvPr id="323" name="n_4mainValue【福祉施設】&#10;有形固定資産減価償却率">
          <a:extLst>
            <a:ext uri="{FF2B5EF4-FFF2-40B4-BE49-F238E27FC236}">
              <a16:creationId xmlns:a16="http://schemas.microsoft.com/office/drawing/2014/main" id="{56DCD7A6-E36D-4F21-AFE1-00FDEB21B466}"/>
            </a:ext>
          </a:extLst>
        </xdr:cNvPr>
        <xdr:cNvSpPr txBox="1"/>
      </xdr:nvSpPr>
      <xdr:spPr>
        <a:xfrm>
          <a:off x="927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5B54B40-03EF-4DCB-A6CD-A44D45774B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CB976C8-5049-4507-A259-D6357B0EA5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534AD434-A84D-4C29-A24B-C56EB066D7B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EA6AB64C-F3CB-4CF8-8114-42232F1A8BA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E5F952CF-6398-44AF-9972-9DA1F8BCBC9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BE3D83-FB6B-4C9D-A29B-33E54E63A77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2E548458-949B-4715-99ED-C135966B797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1BA032D-89B5-4860-9455-E8177F8579D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A1CC7B6F-061F-43EB-9F6F-14659AA9622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3B3A96AA-4F98-43A2-B8CE-9CC1190511E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60CA0127-BA96-424C-B54F-EF321A5D77A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9C2E53A9-17DB-4F0A-B65D-8745B272109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E4EC6AF0-9BCB-4E54-9228-80EC400D33E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2AEA0B8E-2BF5-49F7-A5D2-A750C7B555C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4B0EC747-9D8A-41BF-97ED-415061C981B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8958CE1F-B25C-4B15-9023-28C60E0AE45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F2093411-3C3C-482E-82E8-8ABF7CF111B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1BA1AB45-1E8D-4123-88D7-4BF32009368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99DE1F08-FB38-47D1-88A1-219483A43B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E7FE64A2-8486-4868-ACB8-6FB4F535754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363EA5C2-055F-48F5-BB62-9584C0D428E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67608D8E-12D2-4413-83E9-2E1BB5758E08}"/>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F419A57B-AF56-4626-A1BB-5959BA357B25}"/>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8A48D6AA-F02F-47D5-AAAE-FD888F569788}"/>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1F886EEB-4417-4E00-85D9-B4E553EBCF31}"/>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996CB7D0-9519-4A63-BBD0-201CDD35E1E8}"/>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a16="http://schemas.microsoft.com/office/drawing/2014/main" id="{7453E0EB-CD8E-4F94-921B-7E9D09CF64FF}"/>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4D6B18E5-3C24-49CD-B1D0-CA2ADEF6A2BC}"/>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E9271B9E-B03F-4B9F-A0A1-D5846951F328}"/>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B735FE1A-F951-4F4F-A67A-F398092D3373}"/>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FE51E650-D502-480E-A0B2-CAD80871C6E7}"/>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28EB62EA-01B8-44F6-B185-9B827A4F634D}"/>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ABE21C0-6419-4A57-A500-BA34A064407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850CB0A-EA62-4A50-ADC1-60BCF52CC3E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5514DF4-4444-4DD1-8D30-0E68BC6577A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B7D377E-3D0F-4C40-A8A9-E6208654EFF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F31AD93-73C8-4546-83FC-70A1F2C601E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92456</xdr:rowOff>
    </xdr:from>
    <xdr:to>
      <xdr:col>55</xdr:col>
      <xdr:colOff>50800</xdr:colOff>
      <xdr:row>85</xdr:row>
      <xdr:rowOff>22606</xdr:rowOff>
    </xdr:to>
    <xdr:sp macro="" textlink="">
      <xdr:nvSpPr>
        <xdr:cNvPr id="361" name="楕円 360">
          <a:extLst>
            <a:ext uri="{FF2B5EF4-FFF2-40B4-BE49-F238E27FC236}">
              <a16:creationId xmlns:a16="http://schemas.microsoft.com/office/drawing/2014/main" id="{8E522324-AFCF-44D4-86EC-428FF44701BD}"/>
            </a:ext>
          </a:extLst>
        </xdr:cNvPr>
        <xdr:cNvSpPr/>
      </xdr:nvSpPr>
      <xdr:spPr>
        <a:xfrm>
          <a:off x="10426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70883</xdr:rowOff>
    </xdr:from>
    <xdr:ext cx="469744" cy="259045"/>
    <xdr:sp macro="" textlink="">
      <xdr:nvSpPr>
        <xdr:cNvPr id="362" name="【福祉施設】&#10;一人当たり面積該当値テキスト">
          <a:extLst>
            <a:ext uri="{FF2B5EF4-FFF2-40B4-BE49-F238E27FC236}">
              <a16:creationId xmlns:a16="http://schemas.microsoft.com/office/drawing/2014/main" id="{C9CFCBA3-5883-4C68-AFFA-F519BA37B637}"/>
            </a:ext>
          </a:extLst>
        </xdr:cNvPr>
        <xdr:cNvSpPr txBox="1"/>
      </xdr:nvSpPr>
      <xdr:spPr>
        <a:xfrm>
          <a:off x="10515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99313</xdr:rowOff>
    </xdr:from>
    <xdr:to>
      <xdr:col>50</xdr:col>
      <xdr:colOff>165100</xdr:colOff>
      <xdr:row>86</xdr:row>
      <xdr:rowOff>29463</xdr:rowOff>
    </xdr:to>
    <xdr:sp macro="" textlink="">
      <xdr:nvSpPr>
        <xdr:cNvPr id="363" name="楕円 362">
          <a:extLst>
            <a:ext uri="{FF2B5EF4-FFF2-40B4-BE49-F238E27FC236}">
              <a16:creationId xmlns:a16="http://schemas.microsoft.com/office/drawing/2014/main" id="{3B99B4BD-1CD5-4E62-BFD9-CFDA66BC64FB}"/>
            </a:ext>
          </a:extLst>
        </xdr:cNvPr>
        <xdr:cNvSpPr/>
      </xdr:nvSpPr>
      <xdr:spPr>
        <a:xfrm>
          <a:off x="9588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143256</xdr:rowOff>
    </xdr:from>
    <xdr:to>
      <xdr:col>55</xdr:col>
      <xdr:colOff>0</xdr:colOff>
      <xdr:row>85</xdr:row>
      <xdr:rowOff>150113</xdr:rowOff>
    </xdr:to>
    <xdr:cxnSp macro="">
      <xdr:nvCxnSpPr>
        <xdr:cNvPr id="364" name="直線コネクタ 363">
          <a:extLst>
            <a:ext uri="{FF2B5EF4-FFF2-40B4-BE49-F238E27FC236}">
              <a16:creationId xmlns:a16="http://schemas.microsoft.com/office/drawing/2014/main" id="{E53B12B2-C627-410B-AA8E-F53938348FA8}"/>
            </a:ext>
          </a:extLst>
        </xdr:cNvPr>
        <xdr:cNvCxnSpPr/>
      </xdr:nvCxnSpPr>
      <xdr:spPr>
        <a:xfrm flipV="1">
          <a:off x="9639300" y="14545056"/>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99313</xdr:rowOff>
    </xdr:from>
    <xdr:to>
      <xdr:col>46</xdr:col>
      <xdr:colOff>38100</xdr:colOff>
      <xdr:row>86</xdr:row>
      <xdr:rowOff>29463</xdr:rowOff>
    </xdr:to>
    <xdr:sp macro="" textlink="">
      <xdr:nvSpPr>
        <xdr:cNvPr id="365" name="楕円 364">
          <a:extLst>
            <a:ext uri="{FF2B5EF4-FFF2-40B4-BE49-F238E27FC236}">
              <a16:creationId xmlns:a16="http://schemas.microsoft.com/office/drawing/2014/main" id="{20ED90B4-D111-4B23-86BC-6F4204AB8545}"/>
            </a:ext>
          </a:extLst>
        </xdr:cNvPr>
        <xdr:cNvSpPr/>
      </xdr:nvSpPr>
      <xdr:spPr>
        <a:xfrm>
          <a:off x="8699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150113</xdr:rowOff>
    </xdr:from>
    <xdr:to>
      <xdr:col>50</xdr:col>
      <xdr:colOff>114300</xdr:colOff>
      <xdr:row>85</xdr:row>
      <xdr:rowOff>150113</xdr:rowOff>
    </xdr:to>
    <xdr:cxnSp macro="">
      <xdr:nvCxnSpPr>
        <xdr:cNvPr id="366" name="直線コネクタ 365">
          <a:extLst>
            <a:ext uri="{FF2B5EF4-FFF2-40B4-BE49-F238E27FC236}">
              <a16:creationId xmlns:a16="http://schemas.microsoft.com/office/drawing/2014/main" id="{F27C665A-E5D3-411C-A7A8-F23C843A5434}"/>
            </a:ext>
          </a:extLst>
        </xdr:cNvPr>
        <xdr:cNvCxnSpPr/>
      </xdr:nvCxnSpPr>
      <xdr:spPr>
        <a:xfrm>
          <a:off x="8750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99313</xdr:rowOff>
    </xdr:from>
    <xdr:to>
      <xdr:col>41</xdr:col>
      <xdr:colOff>101600</xdr:colOff>
      <xdr:row>86</xdr:row>
      <xdr:rowOff>29463</xdr:rowOff>
    </xdr:to>
    <xdr:sp macro="" textlink="">
      <xdr:nvSpPr>
        <xdr:cNvPr id="367" name="楕円 366">
          <a:extLst>
            <a:ext uri="{FF2B5EF4-FFF2-40B4-BE49-F238E27FC236}">
              <a16:creationId xmlns:a16="http://schemas.microsoft.com/office/drawing/2014/main" id="{74663E25-225A-4AB7-971C-9CD30E0AA9C0}"/>
            </a:ext>
          </a:extLst>
        </xdr:cNvPr>
        <xdr:cNvSpPr/>
      </xdr:nvSpPr>
      <xdr:spPr>
        <a:xfrm>
          <a:off x="7810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150113</xdr:rowOff>
    </xdr:from>
    <xdr:to>
      <xdr:col>45</xdr:col>
      <xdr:colOff>177800</xdr:colOff>
      <xdr:row>85</xdr:row>
      <xdr:rowOff>150113</xdr:rowOff>
    </xdr:to>
    <xdr:cxnSp macro="">
      <xdr:nvCxnSpPr>
        <xdr:cNvPr id="368" name="直線コネクタ 367">
          <a:extLst>
            <a:ext uri="{FF2B5EF4-FFF2-40B4-BE49-F238E27FC236}">
              <a16:creationId xmlns:a16="http://schemas.microsoft.com/office/drawing/2014/main" id="{045394E5-BB3B-468D-8728-BDEC89A28AF1}"/>
            </a:ext>
          </a:extLst>
        </xdr:cNvPr>
        <xdr:cNvCxnSpPr/>
      </xdr:nvCxnSpPr>
      <xdr:spPr>
        <a:xfrm>
          <a:off x="7861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99313</xdr:rowOff>
    </xdr:from>
    <xdr:to>
      <xdr:col>36</xdr:col>
      <xdr:colOff>165100</xdr:colOff>
      <xdr:row>86</xdr:row>
      <xdr:rowOff>29463</xdr:rowOff>
    </xdr:to>
    <xdr:sp macro="" textlink="">
      <xdr:nvSpPr>
        <xdr:cNvPr id="369" name="楕円 368">
          <a:extLst>
            <a:ext uri="{FF2B5EF4-FFF2-40B4-BE49-F238E27FC236}">
              <a16:creationId xmlns:a16="http://schemas.microsoft.com/office/drawing/2014/main" id="{E265A4E1-62D4-4941-ABFC-79865225AD73}"/>
            </a:ext>
          </a:extLst>
        </xdr:cNvPr>
        <xdr:cNvSpPr/>
      </xdr:nvSpPr>
      <xdr:spPr>
        <a:xfrm>
          <a:off x="6921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150113</xdr:rowOff>
    </xdr:from>
    <xdr:to>
      <xdr:col>41</xdr:col>
      <xdr:colOff>50800</xdr:colOff>
      <xdr:row>85</xdr:row>
      <xdr:rowOff>150113</xdr:rowOff>
    </xdr:to>
    <xdr:cxnSp macro="">
      <xdr:nvCxnSpPr>
        <xdr:cNvPr id="370" name="直線コネクタ 369">
          <a:extLst>
            <a:ext uri="{FF2B5EF4-FFF2-40B4-BE49-F238E27FC236}">
              <a16:creationId xmlns:a16="http://schemas.microsoft.com/office/drawing/2014/main" id="{FCBA87D9-5E1A-4C62-B00C-7A2C64F641A7}"/>
            </a:ext>
          </a:extLst>
        </xdr:cNvPr>
        <xdr:cNvCxnSpPr/>
      </xdr:nvCxnSpPr>
      <xdr:spPr>
        <a:xfrm>
          <a:off x="6972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a:extLst>
            <a:ext uri="{FF2B5EF4-FFF2-40B4-BE49-F238E27FC236}">
              <a16:creationId xmlns:a16="http://schemas.microsoft.com/office/drawing/2014/main" id="{90F6FD19-5A3A-4CF8-B072-A3C806707D0A}"/>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a:extLst>
            <a:ext uri="{FF2B5EF4-FFF2-40B4-BE49-F238E27FC236}">
              <a16:creationId xmlns:a16="http://schemas.microsoft.com/office/drawing/2014/main" id="{D2781183-35AB-4381-BB03-D116DE28F702}"/>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a:extLst>
            <a:ext uri="{FF2B5EF4-FFF2-40B4-BE49-F238E27FC236}">
              <a16:creationId xmlns:a16="http://schemas.microsoft.com/office/drawing/2014/main" id="{F4ECDDC6-E025-4088-84E2-9087DE81A4FD}"/>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a:extLst>
            <a:ext uri="{FF2B5EF4-FFF2-40B4-BE49-F238E27FC236}">
              <a16:creationId xmlns:a16="http://schemas.microsoft.com/office/drawing/2014/main" id="{6B63BA27-49CB-49C0-AF12-5C0D729293BA}"/>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20590</xdr:rowOff>
    </xdr:from>
    <xdr:ext cx="469744" cy="259045"/>
    <xdr:sp macro="" textlink="">
      <xdr:nvSpPr>
        <xdr:cNvPr id="375" name="n_1mainValue【福祉施設】&#10;一人当たり面積">
          <a:extLst>
            <a:ext uri="{FF2B5EF4-FFF2-40B4-BE49-F238E27FC236}">
              <a16:creationId xmlns:a16="http://schemas.microsoft.com/office/drawing/2014/main" id="{7EDD70F3-E16C-40DA-8FCC-559EC58CD738}"/>
            </a:ext>
          </a:extLst>
        </xdr:cNvPr>
        <xdr:cNvSpPr txBox="1"/>
      </xdr:nvSpPr>
      <xdr:spPr>
        <a:xfrm>
          <a:off x="9391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20590</xdr:rowOff>
    </xdr:from>
    <xdr:ext cx="469744" cy="259045"/>
    <xdr:sp macro="" textlink="">
      <xdr:nvSpPr>
        <xdr:cNvPr id="376" name="n_2mainValue【福祉施設】&#10;一人当たり面積">
          <a:extLst>
            <a:ext uri="{FF2B5EF4-FFF2-40B4-BE49-F238E27FC236}">
              <a16:creationId xmlns:a16="http://schemas.microsoft.com/office/drawing/2014/main" id="{244BDD13-5166-4C1D-BF0A-9773F5A4EA3D}"/>
            </a:ext>
          </a:extLst>
        </xdr:cNvPr>
        <xdr:cNvSpPr txBox="1"/>
      </xdr:nvSpPr>
      <xdr:spPr>
        <a:xfrm>
          <a:off x="8515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20590</xdr:rowOff>
    </xdr:from>
    <xdr:ext cx="469744" cy="259045"/>
    <xdr:sp macro="" textlink="">
      <xdr:nvSpPr>
        <xdr:cNvPr id="377" name="n_3mainValue【福祉施設】&#10;一人当たり面積">
          <a:extLst>
            <a:ext uri="{FF2B5EF4-FFF2-40B4-BE49-F238E27FC236}">
              <a16:creationId xmlns:a16="http://schemas.microsoft.com/office/drawing/2014/main" id="{762C71D5-432F-430B-BD7D-203134D2B3AE}"/>
            </a:ext>
          </a:extLst>
        </xdr:cNvPr>
        <xdr:cNvSpPr txBox="1"/>
      </xdr:nvSpPr>
      <xdr:spPr>
        <a:xfrm>
          <a:off x="7626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20590</xdr:rowOff>
    </xdr:from>
    <xdr:ext cx="469744" cy="259045"/>
    <xdr:sp macro="" textlink="">
      <xdr:nvSpPr>
        <xdr:cNvPr id="378" name="n_4mainValue【福祉施設】&#10;一人当たり面積">
          <a:extLst>
            <a:ext uri="{FF2B5EF4-FFF2-40B4-BE49-F238E27FC236}">
              <a16:creationId xmlns:a16="http://schemas.microsoft.com/office/drawing/2014/main" id="{CD160E26-4A91-46CB-BC2A-2FF0A7E16C0E}"/>
            </a:ext>
          </a:extLst>
        </xdr:cNvPr>
        <xdr:cNvSpPr txBox="1"/>
      </xdr:nvSpPr>
      <xdr:spPr>
        <a:xfrm>
          <a:off x="6737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789F1B93-C3A1-4B30-92FF-52BA92B93BB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7B4D989-1905-4D09-9C78-81A29D78CDE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6E9706DD-E4C0-4A36-90CD-FCB701F910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E76B51D6-A03B-4E3B-9CDE-60886CD988F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3DD995F-EFF6-443B-9474-5177536E67B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3242638-7112-4F39-99D3-47FD607E730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8FCB56C-E1ED-4D3A-BCCF-BAD4F42C1F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C21D2B0-3F42-4E64-AB6C-C0EBA7C91DF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542A9EE4-9BB6-40D9-A600-73F41DDCACD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3DA7BF32-DA4C-448F-BC28-55C3982DD4C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2EC92F82-1E91-444B-84CC-FA84FA0F773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465F2919-73B7-4979-9557-28375077FF4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81180AF9-10DF-4384-AE01-2A07ACA4AED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117539BA-3219-4880-9676-62F74C89897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73B28A8F-D8F2-4001-82FF-635C0C222BA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4E54CFF-0866-44AE-810A-01282D65065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A503C8D-F11E-4809-9150-9D7715BD201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D069117F-CA4A-4C11-8D91-096A4F47C0E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75FDD0EA-3C91-42DA-8EAF-219C2A44C97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EB053BE5-0B1B-474F-B934-4B6029FA38F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551EEFFC-18D6-4F5A-BA89-187B08D7CF0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34E625F8-2512-48F3-ACF4-D43D951E6B4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F2653B5C-7F13-4995-9758-F86EEF7744F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C1A13D05-9CC2-4B29-AB58-BD012EF0A87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F010225B-65B1-4B9C-8353-4A871E2D24A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3006A57-59B9-4ACA-A77A-13FEEFC691EF}"/>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BF73329F-3949-4EF1-AF37-CF094782AB4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7298CDD9-DC82-4E6F-B051-D45701FB90A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AEB08B7B-9C3F-450F-B9D9-881B136A26FD}"/>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id="{9210F140-8FC9-4ABA-AAB3-33CBF204C530}"/>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AC6EBE6D-5153-4435-9857-B8FFB735A28E}"/>
            </a:ext>
          </a:extLst>
        </xdr:cNvPr>
        <xdr:cNvSpPr txBox="1"/>
      </xdr:nvSpPr>
      <xdr:spPr>
        <a:xfrm>
          <a:off x="4673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id="{DA8A3B15-D220-4330-9BCB-022B0F874B5C}"/>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a:extLst>
            <a:ext uri="{FF2B5EF4-FFF2-40B4-BE49-F238E27FC236}">
              <a16:creationId xmlns:a16="http://schemas.microsoft.com/office/drawing/2014/main" id="{4559A34C-EC49-4D7A-9BE8-6A316D42E2B3}"/>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a:extLst>
            <a:ext uri="{FF2B5EF4-FFF2-40B4-BE49-F238E27FC236}">
              <a16:creationId xmlns:a16="http://schemas.microsoft.com/office/drawing/2014/main" id="{F3F288FA-B3B9-4454-911A-A9A7DE752E62}"/>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a:extLst>
            <a:ext uri="{FF2B5EF4-FFF2-40B4-BE49-F238E27FC236}">
              <a16:creationId xmlns:a16="http://schemas.microsoft.com/office/drawing/2014/main" id="{9264D76C-797D-40C6-BE89-E2E900CC6A3E}"/>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CE462FDC-6C8F-4286-96F9-7FEF3E844DD7}"/>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100B5CA-962A-4915-8CD5-8FF5CD6B1ED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5953FA84-E6A4-47A6-BED5-69C3D670F36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4679D40-9120-4EC2-A715-D205763C24A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76B1661-0B78-4D95-A42F-E10E8D99E12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C4898E1-6F33-4DF9-9010-4DCE5C476DA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133169</xdr:rowOff>
    </xdr:from>
    <xdr:to>
      <xdr:col>24</xdr:col>
      <xdr:colOff>114300</xdr:colOff>
      <xdr:row>107</xdr:row>
      <xdr:rowOff>63319</xdr:rowOff>
    </xdr:to>
    <xdr:sp macro="" textlink="">
      <xdr:nvSpPr>
        <xdr:cNvPr id="420" name="楕円 419">
          <a:extLst>
            <a:ext uri="{FF2B5EF4-FFF2-40B4-BE49-F238E27FC236}">
              <a16:creationId xmlns:a16="http://schemas.microsoft.com/office/drawing/2014/main" id="{18D842A8-B69D-42AB-A9EF-4B92D7961AC7}"/>
            </a:ext>
          </a:extLst>
        </xdr:cNvPr>
        <xdr:cNvSpPr/>
      </xdr:nvSpPr>
      <xdr:spPr>
        <a:xfrm>
          <a:off x="4584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111596</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664329B-3270-451C-9C7D-40D3FAAAF983}"/>
            </a:ext>
          </a:extLst>
        </xdr:cNvPr>
        <xdr:cNvSpPr txBox="1"/>
      </xdr:nvSpPr>
      <xdr:spPr>
        <a:xfrm>
          <a:off x="4673600"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82550</xdr:rowOff>
    </xdr:from>
    <xdr:to>
      <xdr:col>20</xdr:col>
      <xdr:colOff>38100</xdr:colOff>
      <xdr:row>107</xdr:row>
      <xdr:rowOff>12700</xdr:rowOff>
    </xdr:to>
    <xdr:sp macro="" textlink="">
      <xdr:nvSpPr>
        <xdr:cNvPr id="422" name="楕円 421">
          <a:extLst>
            <a:ext uri="{FF2B5EF4-FFF2-40B4-BE49-F238E27FC236}">
              <a16:creationId xmlns:a16="http://schemas.microsoft.com/office/drawing/2014/main" id="{BFB4A09C-A6FC-4A8A-8F6A-DC6B98835B0F}"/>
            </a:ext>
          </a:extLst>
        </xdr:cNvPr>
        <xdr:cNvSpPr/>
      </xdr:nvSpPr>
      <xdr:spPr>
        <a:xfrm>
          <a:off x="3746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133350</xdr:rowOff>
    </xdr:from>
    <xdr:to>
      <xdr:col>24</xdr:col>
      <xdr:colOff>63500</xdr:colOff>
      <xdr:row>107</xdr:row>
      <xdr:rowOff>12519</xdr:rowOff>
    </xdr:to>
    <xdr:cxnSp macro="">
      <xdr:nvCxnSpPr>
        <xdr:cNvPr id="423" name="直線コネクタ 422">
          <a:extLst>
            <a:ext uri="{FF2B5EF4-FFF2-40B4-BE49-F238E27FC236}">
              <a16:creationId xmlns:a16="http://schemas.microsoft.com/office/drawing/2014/main" id="{B2D3DE10-89F3-423F-8A94-4DAC70FD0F8B}"/>
            </a:ext>
          </a:extLst>
        </xdr:cNvPr>
        <xdr:cNvCxnSpPr/>
      </xdr:nvCxnSpPr>
      <xdr:spPr>
        <a:xfrm>
          <a:off x="3797300" y="1830705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51526</xdr:rowOff>
    </xdr:from>
    <xdr:to>
      <xdr:col>15</xdr:col>
      <xdr:colOff>101600</xdr:colOff>
      <xdr:row>106</xdr:row>
      <xdr:rowOff>153126</xdr:rowOff>
    </xdr:to>
    <xdr:sp macro="" textlink="">
      <xdr:nvSpPr>
        <xdr:cNvPr id="424" name="楕円 423">
          <a:extLst>
            <a:ext uri="{FF2B5EF4-FFF2-40B4-BE49-F238E27FC236}">
              <a16:creationId xmlns:a16="http://schemas.microsoft.com/office/drawing/2014/main" id="{A5EC771C-3C53-4F9C-B1FB-2CC4A3248689}"/>
            </a:ext>
          </a:extLst>
        </xdr:cNvPr>
        <xdr:cNvSpPr/>
      </xdr:nvSpPr>
      <xdr:spPr>
        <a:xfrm>
          <a:off x="2857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102326</xdr:rowOff>
    </xdr:from>
    <xdr:to>
      <xdr:col>19</xdr:col>
      <xdr:colOff>177800</xdr:colOff>
      <xdr:row>106</xdr:row>
      <xdr:rowOff>133350</xdr:rowOff>
    </xdr:to>
    <xdr:cxnSp macro="">
      <xdr:nvCxnSpPr>
        <xdr:cNvPr id="425" name="直線コネクタ 424">
          <a:extLst>
            <a:ext uri="{FF2B5EF4-FFF2-40B4-BE49-F238E27FC236}">
              <a16:creationId xmlns:a16="http://schemas.microsoft.com/office/drawing/2014/main" id="{3B507EDF-06FF-43BD-B5D2-6DBD73060F55}"/>
            </a:ext>
          </a:extLst>
        </xdr:cNvPr>
        <xdr:cNvCxnSpPr/>
      </xdr:nvCxnSpPr>
      <xdr:spPr>
        <a:xfrm>
          <a:off x="2908300" y="182760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107043</xdr:rowOff>
    </xdr:from>
    <xdr:to>
      <xdr:col>10</xdr:col>
      <xdr:colOff>165100</xdr:colOff>
      <xdr:row>107</xdr:row>
      <xdr:rowOff>37193</xdr:rowOff>
    </xdr:to>
    <xdr:sp macro="" textlink="">
      <xdr:nvSpPr>
        <xdr:cNvPr id="426" name="楕円 425">
          <a:extLst>
            <a:ext uri="{FF2B5EF4-FFF2-40B4-BE49-F238E27FC236}">
              <a16:creationId xmlns:a16="http://schemas.microsoft.com/office/drawing/2014/main" id="{95F847B7-2B7E-49C6-83A7-FB24120194D1}"/>
            </a:ext>
          </a:extLst>
        </xdr:cNvPr>
        <xdr:cNvSpPr/>
      </xdr:nvSpPr>
      <xdr:spPr>
        <a:xfrm>
          <a:off x="1968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102326</xdr:rowOff>
    </xdr:from>
    <xdr:to>
      <xdr:col>15</xdr:col>
      <xdr:colOff>50800</xdr:colOff>
      <xdr:row>106</xdr:row>
      <xdr:rowOff>157843</xdr:rowOff>
    </xdr:to>
    <xdr:cxnSp macro="">
      <xdr:nvCxnSpPr>
        <xdr:cNvPr id="427" name="直線コネクタ 426">
          <a:extLst>
            <a:ext uri="{FF2B5EF4-FFF2-40B4-BE49-F238E27FC236}">
              <a16:creationId xmlns:a16="http://schemas.microsoft.com/office/drawing/2014/main" id="{73DFE136-6678-4824-940B-D2F9F8F359F5}"/>
            </a:ext>
          </a:extLst>
        </xdr:cNvPr>
        <xdr:cNvCxnSpPr/>
      </xdr:nvCxnSpPr>
      <xdr:spPr>
        <a:xfrm flipV="1">
          <a:off x="2019300" y="182760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74386</xdr:rowOff>
    </xdr:from>
    <xdr:to>
      <xdr:col>6</xdr:col>
      <xdr:colOff>38100</xdr:colOff>
      <xdr:row>107</xdr:row>
      <xdr:rowOff>4536</xdr:rowOff>
    </xdr:to>
    <xdr:sp macro="" textlink="">
      <xdr:nvSpPr>
        <xdr:cNvPr id="428" name="楕円 427">
          <a:extLst>
            <a:ext uri="{FF2B5EF4-FFF2-40B4-BE49-F238E27FC236}">
              <a16:creationId xmlns:a16="http://schemas.microsoft.com/office/drawing/2014/main" id="{10195E78-7608-416C-BDF6-019B23369769}"/>
            </a:ext>
          </a:extLst>
        </xdr:cNvPr>
        <xdr:cNvSpPr/>
      </xdr:nvSpPr>
      <xdr:spPr>
        <a:xfrm>
          <a:off x="1079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125186</xdr:rowOff>
    </xdr:from>
    <xdr:to>
      <xdr:col>10</xdr:col>
      <xdr:colOff>114300</xdr:colOff>
      <xdr:row>106</xdr:row>
      <xdr:rowOff>157843</xdr:rowOff>
    </xdr:to>
    <xdr:cxnSp macro="">
      <xdr:nvCxnSpPr>
        <xdr:cNvPr id="429" name="直線コネクタ 428">
          <a:extLst>
            <a:ext uri="{FF2B5EF4-FFF2-40B4-BE49-F238E27FC236}">
              <a16:creationId xmlns:a16="http://schemas.microsoft.com/office/drawing/2014/main" id="{1287C107-E0FF-4A72-B318-2FAF9C6C8B6B}"/>
            </a:ext>
          </a:extLst>
        </xdr:cNvPr>
        <xdr:cNvCxnSpPr/>
      </xdr:nvCxnSpPr>
      <xdr:spPr>
        <a:xfrm>
          <a:off x="1130300" y="1829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430" name="n_1aveValue【市民会館】&#10;有形固定資産減価償却率">
          <a:extLst>
            <a:ext uri="{FF2B5EF4-FFF2-40B4-BE49-F238E27FC236}">
              <a16:creationId xmlns:a16="http://schemas.microsoft.com/office/drawing/2014/main" id="{EE87A9B0-83FB-4E36-A194-B672BED005D4}"/>
            </a:ext>
          </a:extLst>
        </xdr:cNvPr>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1" name="n_2aveValue【市民会館】&#10;有形固定資産減価償却率">
          <a:extLst>
            <a:ext uri="{FF2B5EF4-FFF2-40B4-BE49-F238E27FC236}">
              <a16:creationId xmlns:a16="http://schemas.microsoft.com/office/drawing/2014/main" id="{C6B2E286-3EFD-498C-A462-D7A97E553EBF}"/>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432" name="n_3aveValue【市民会館】&#10;有形固定資産減価償却率">
          <a:extLst>
            <a:ext uri="{FF2B5EF4-FFF2-40B4-BE49-F238E27FC236}">
              <a16:creationId xmlns:a16="http://schemas.microsoft.com/office/drawing/2014/main" id="{7CF1BB84-8668-4259-A37F-1CCF3A003942}"/>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a:extLst>
            <a:ext uri="{FF2B5EF4-FFF2-40B4-BE49-F238E27FC236}">
              <a16:creationId xmlns:a16="http://schemas.microsoft.com/office/drawing/2014/main" id="{8DDF101C-94C8-48E2-AB33-B852C5BF8F51}"/>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3827</xdr:rowOff>
    </xdr:from>
    <xdr:ext cx="405111" cy="259045"/>
    <xdr:sp macro="" textlink="">
      <xdr:nvSpPr>
        <xdr:cNvPr id="434" name="n_1mainValue【市民会館】&#10;有形固定資産減価償却率">
          <a:extLst>
            <a:ext uri="{FF2B5EF4-FFF2-40B4-BE49-F238E27FC236}">
              <a16:creationId xmlns:a16="http://schemas.microsoft.com/office/drawing/2014/main" id="{BC1FC024-DDE0-430D-A1D6-91628F93EEF6}"/>
            </a:ext>
          </a:extLst>
        </xdr:cNvPr>
        <xdr:cNvSpPr txBox="1"/>
      </xdr:nvSpPr>
      <xdr:spPr>
        <a:xfrm>
          <a:off x="3582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144253</xdr:rowOff>
    </xdr:from>
    <xdr:ext cx="405111" cy="259045"/>
    <xdr:sp macro="" textlink="">
      <xdr:nvSpPr>
        <xdr:cNvPr id="435" name="n_2mainValue【市民会館】&#10;有形固定資産減価償却率">
          <a:extLst>
            <a:ext uri="{FF2B5EF4-FFF2-40B4-BE49-F238E27FC236}">
              <a16:creationId xmlns:a16="http://schemas.microsoft.com/office/drawing/2014/main" id="{F57F14C1-3AF4-44C1-A0CD-C2306C676984}"/>
            </a:ext>
          </a:extLst>
        </xdr:cNvPr>
        <xdr:cNvSpPr txBox="1"/>
      </xdr:nvSpPr>
      <xdr:spPr>
        <a:xfrm>
          <a:off x="2705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28320</xdr:rowOff>
    </xdr:from>
    <xdr:ext cx="405111" cy="259045"/>
    <xdr:sp macro="" textlink="">
      <xdr:nvSpPr>
        <xdr:cNvPr id="436" name="n_3mainValue【市民会館】&#10;有形固定資産減価償却率">
          <a:extLst>
            <a:ext uri="{FF2B5EF4-FFF2-40B4-BE49-F238E27FC236}">
              <a16:creationId xmlns:a16="http://schemas.microsoft.com/office/drawing/2014/main" id="{11356599-4AB0-4752-8FEE-50F62E4D27BB}"/>
            </a:ext>
          </a:extLst>
        </xdr:cNvPr>
        <xdr:cNvSpPr txBox="1"/>
      </xdr:nvSpPr>
      <xdr:spPr>
        <a:xfrm>
          <a:off x="1816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167113</xdr:rowOff>
    </xdr:from>
    <xdr:ext cx="405111" cy="259045"/>
    <xdr:sp macro="" textlink="">
      <xdr:nvSpPr>
        <xdr:cNvPr id="437" name="n_4mainValue【市民会館】&#10;有形固定資産減価償却率">
          <a:extLst>
            <a:ext uri="{FF2B5EF4-FFF2-40B4-BE49-F238E27FC236}">
              <a16:creationId xmlns:a16="http://schemas.microsoft.com/office/drawing/2014/main" id="{5DFF78E4-961B-42D4-819E-2901236178E1}"/>
            </a:ext>
          </a:extLst>
        </xdr:cNvPr>
        <xdr:cNvSpPr txBox="1"/>
      </xdr:nvSpPr>
      <xdr:spPr>
        <a:xfrm>
          <a:off x="927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A519B571-15AC-4286-BF65-C1AAFA37644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4FCF16BD-3A29-4F6C-AB48-DE682737AA1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84F5980-C860-4612-A777-0574D1A195B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C01F1DB5-2BC7-484A-BD4D-E6222E46B95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74B646A9-5100-4C54-8885-2F6D7FD1839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F0CDC014-F3B5-44C5-9E4C-9254795DAD0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397AC63A-E20A-4127-9187-C6706C03C69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63CFB9A3-C673-48C9-A86E-071FBAD1702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A7F55AB8-C96E-4B63-8045-870069083D4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64856F91-A22C-46B3-A583-20B3774502A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83C2AC27-BA84-440D-9C31-F0F5488BFF7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A119AFC7-8225-4F53-AB2C-925940F0FD8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39DD729B-FD87-40FF-B2CD-2E939235DB6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4DC87AE0-781E-4A32-936A-9F8B6C705F2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513F485C-BBF7-4DBA-A688-FB91D4CF942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C2634077-17D4-4720-B729-8A344DBBFF9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780802F2-D3DF-4C01-B180-B999CC41BFC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CDBB5393-D0D6-4B26-96BD-C7860CE8793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2952DE2F-0D41-4B2E-84B9-6BA6F15204C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40933FEE-DCD5-4310-BA16-1C9CA145020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CCA216EB-D0B7-4BEB-8602-57D7DC9F91A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832D0B3C-FF80-4370-8D00-200311086BB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A4068EA4-6DC6-4CF0-9149-8E5B1B36F3D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id="{4E22AA87-FAFB-4B04-932F-BFD8F116320C}"/>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a:extLst>
            <a:ext uri="{FF2B5EF4-FFF2-40B4-BE49-F238E27FC236}">
              <a16:creationId xmlns:a16="http://schemas.microsoft.com/office/drawing/2014/main" id="{B3991FD5-FDE7-489E-8DC0-870E79769DC2}"/>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id="{4ABC63AE-8446-4408-BDC2-3E4CD5F87D0D}"/>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a:extLst>
            <a:ext uri="{FF2B5EF4-FFF2-40B4-BE49-F238E27FC236}">
              <a16:creationId xmlns:a16="http://schemas.microsoft.com/office/drawing/2014/main" id="{9B09C43C-CD2D-4F54-969C-B891D4FD1DD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id="{0C8A54B6-E8B7-4EC1-A413-CD780C5FDCFF}"/>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6" name="【市民会館】&#10;一人当たり面積平均値テキスト">
          <a:extLst>
            <a:ext uri="{FF2B5EF4-FFF2-40B4-BE49-F238E27FC236}">
              <a16:creationId xmlns:a16="http://schemas.microsoft.com/office/drawing/2014/main" id="{EC480DD2-427D-4C54-82E8-6D1408E1DDC6}"/>
            </a:ext>
          </a:extLst>
        </xdr:cNvPr>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id="{6529A5D5-9935-4F01-B8D1-CFAB5E3BE0B7}"/>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a:extLst>
            <a:ext uri="{FF2B5EF4-FFF2-40B4-BE49-F238E27FC236}">
              <a16:creationId xmlns:a16="http://schemas.microsoft.com/office/drawing/2014/main" id="{B074E6BE-6DC6-4081-B882-4850CCF99F88}"/>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a:extLst>
            <a:ext uri="{FF2B5EF4-FFF2-40B4-BE49-F238E27FC236}">
              <a16:creationId xmlns:a16="http://schemas.microsoft.com/office/drawing/2014/main" id="{2CB0599B-3998-463D-A57B-8E0393DD3732}"/>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a:extLst>
            <a:ext uri="{FF2B5EF4-FFF2-40B4-BE49-F238E27FC236}">
              <a16:creationId xmlns:a16="http://schemas.microsoft.com/office/drawing/2014/main" id="{1323B0B9-FA96-48C0-9CBC-42A30679E685}"/>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a:extLst>
            <a:ext uri="{FF2B5EF4-FFF2-40B4-BE49-F238E27FC236}">
              <a16:creationId xmlns:a16="http://schemas.microsoft.com/office/drawing/2014/main" id="{A0AD3ED7-CEBD-4241-BD47-4C24D7DE0D8C}"/>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1CE539D-CC52-4DE9-BD34-E66A03F6251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420CB47-EB10-4C59-BDE1-9ABFD8A31A9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E11A150-77B5-49BB-85DF-D71CE21B956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CDEE7CB-FF57-48A9-AC1F-0B23A58959D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56FE1F67-379D-4F59-B414-530948B7782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77" name="楕円 476">
          <a:extLst>
            <a:ext uri="{FF2B5EF4-FFF2-40B4-BE49-F238E27FC236}">
              <a16:creationId xmlns:a16="http://schemas.microsoft.com/office/drawing/2014/main" id="{C35A7C27-13E8-4709-8895-CD763BF0D831}"/>
            </a:ext>
          </a:extLst>
        </xdr:cNvPr>
        <xdr:cNvSpPr/>
      </xdr:nvSpPr>
      <xdr:spPr>
        <a:xfrm>
          <a:off x="10426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83838</xdr:rowOff>
    </xdr:from>
    <xdr:ext cx="469744" cy="259045"/>
    <xdr:sp macro="" textlink="">
      <xdr:nvSpPr>
        <xdr:cNvPr id="478" name="【市民会館】&#10;一人当たり面積該当値テキスト">
          <a:extLst>
            <a:ext uri="{FF2B5EF4-FFF2-40B4-BE49-F238E27FC236}">
              <a16:creationId xmlns:a16="http://schemas.microsoft.com/office/drawing/2014/main" id="{8A68D689-856E-4A4B-B361-BDA0DBD49B63}"/>
            </a:ext>
          </a:extLst>
        </xdr:cNvPr>
        <xdr:cNvSpPr txBox="1"/>
      </xdr:nvSpPr>
      <xdr:spPr>
        <a:xfrm>
          <a:off x="10515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107314</xdr:rowOff>
    </xdr:from>
    <xdr:to>
      <xdr:col>50</xdr:col>
      <xdr:colOff>165100</xdr:colOff>
      <xdr:row>108</xdr:row>
      <xdr:rowOff>37464</xdr:rowOff>
    </xdr:to>
    <xdr:sp macro="" textlink="">
      <xdr:nvSpPr>
        <xdr:cNvPr id="479" name="楕円 478">
          <a:extLst>
            <a:ext uri="{FF2B5EF4-FFF2-40B4-BE49-F238E27FC236}">
              <a16:creationId xmlns:a16="http://schemas.microsoft.com/office/drawing/2014/main" id="{93594FE3-6375-4B3D-8900-B2A88DEEC885}"/>
            </a:ext>
          </a:extLst>
        </xdr:cNvPr>
        <xdr:cNvSpPr/>
      </xdr:nvSpPr>
      <xdr:spPr>
        <a:xfrm>
          <a:off x="9588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158114</xdr:rowOff>
    </xdr:to>
    <xdr:cxnSp macro="">
      <xdr:nvCxnSpPr>
        <xdr:cNvPr id="480" name="直線コネクタ 479">
          <a:extLst>
            <a:ext uri="{FF2B5EF4-FFF2-40B4-BE49-F238E27FC236}">
              <a16:creationId xmlns:a16="http://schemas.microsoft.com/office/drawing/2014/main" id="{B15E2EE1-D309-43CD-BABB-AA8F16744750}"/>
            </a:ext>
          </a:extLst>
        </xdr:cNvPr>
        <xdr:cNvCxnSpPr/>
      </xdr:nvCxnSpPr>
      <xdr:spPr>
        <a:xfrm flipV="1">
          <a:off x="9639300" y="185013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107314</xdr:rowOff>
    </xdr:from>
    <xdr:to>
      <xdr:col>46</xdr:col>
      <xdr:colOff>38100</xdr:colOff>
      <xdr:row>108</xdr:row>
      <xdr:rowOff>37464</xdr:rowOff>
    </xdr:to>
    <xdr:sp macro="" textlink="">
      <xdr:nvSpPr>
        <xdr:cNvPr id="481" name="楕円 480">
          <a:extLst>
            <a:ext uri="{FF2B5EF4-FFF2-40B4-BE49-F238E27FC236}">
              <a16:creationId xmlns:a16="http://schemas.microsoft.com/office/drawing/2014/main" id="{A577D27E-D31F-4A2A-AFB3-AC467AA99CE5}"/>
            </a:ext>
          </a:extLst>
        </xdr:cNvPr>
        <xdr:cNvSpPr/>
      </xdr:nvSpPr>
      <xdr:spPr>
        <a:xfrm>
          <a:off x="8699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158114</xdr:rowOff>
    </xdr:from>
    <xdr:to>
      <xdr:col>50</xdr:col>
      <xdr:colOff>114300</xdr:colOff>
      <xdr:row>107</xdr:row>
      <xdr:rowOff>158114</xdr:rowOff>
    </xdr:to>
    <xdr:cxnSp macro="">
      <xdr:nvCxnSpPr>
        <xdr:cNvPr id="482" name="直線コネクタ 481">
          <a:extLst>
            <a:ext uri="{FF2B5EF4-FFF2-40B4-BE49-F238E27FC236}">
              <a16:creationId xmlns:a16="http://schemas.microsoft.com/office/drawing/2014/main" id="{AAD344D7-F50C-4137-8AED-5D068032E454}"/>
            </a:ext>
          </a:extLst>
        </xdr:cNvPr>
        <xdr:cNvCxnSpPr/>
      </xdr:nvCxnSpPr>
      <xdr:spPr>
        <a:xfrm>
          <a:off x="8750300" y="18503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107314</xdr:rowOff>
    </xdr:from>
    <xdr:to>
      <xdr:col>41</xdr:col>
      <xdr:colOff>101600</xdr:colOff>
      <xdr:row>108</xdr:row>
      <xdr:rowOff>37464</xdr:rowOff>
    </xdr:to>
    <xdr:sp macro="" textlink="">
      <xdr:nvSpPr>
        <xdr:cNvPr id="483" name="楕円 482">
          <a:extLst>
            <a:ext uri="{FF2B5EF4-FFF2-40B4-BE49-F238E27FC236}">
              <a16:creationId xmlns:a16="http://schemas.microsoft.com/office/drawing/2014/main" id="{09FFB154-B385-4D7B-83A7-DE31A00A5DE6}"/>
            </a:ext>
          </a:extLst>
        </xdr:cNvPr>
        <xdr:cNvSpPr/>
      </xdr:nvSpPr>
      <xdr:spPr>
        <a:xfrm>
          <a:off x="7810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158114</xdr:rowOff>
    </xdr:from>
    <xdr:to>
      <xdr:col>45</xdr:col>
      <xdr:colOff>177800</xdr:colOff>
      <xdr:row>107</xdr:row>
      <xdr:rowOff>158114</xdr:rowOff>
    </xdr:to>
    <xdr:cxnSp macro="">
      <xdr:nvCxnSpPr>
        <xdr:cNvPr id="484" name="直線コネクタ 483">
          <a:extLst>
            <a:ext uri="{FF2B5EF4-FFF2-40B4-BE49-F238E27FC236}">
              <a16:creationId xmlns:a16="http://schemas.microsoft.com/office/drawing/2014/main" id="{5BD604C0-9631-49CE-B9F7-392339C8C4DF}"/>
            </a:ext>
          </a:extLst>
        </xdr:cNvPr>
        <xdr:cNvCxnSpPr/>
      </xdr:nvCxnSpPr>
      <xdr:spPr>
        <a:xfrm>
          <a:off x="7861300" y="18503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107314</xdr:rowOff>
    </xdr:from>
    <xdr:to>
      <xdr:col>36</xdr:col>
      <xdr:colOff>165100</xdr:colOff>
      <xdr:row>108</xdr:row>
      <xdr:rowOff>37464</xdr:rowOff>
    </xdr:to>
    <xdr:sp macro="" textlink="">
      <xdr:nvSpPr>
        <xdr:cNvPr id="485" name="楕円 484">
          <a:extLst>
            <a:ext uri="{FF2B5EF4-FFF2-40B4-BE49-F238E27FC236}">
              <a16:creationId xmlns:a16="http://schemas.microsoft.com/office/drawing/2014/main" id="{18FA8D2A-9C3E-42B0-89E7-60DA2D0E5C09}"/>
            </a:ext>
          </a:extLst>
        </xdr:cNvPr>
        <xdr:cNvSpPr/>
      </xdr:nvSpPr>
      <xdr:spPr>
        <a:xfrm>
          <a:off x="6921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158114</xdr:rowOff>
    </xdr:from>
    <xdr:to>
      <xdr:col>41</xdr:col>
      <xdr:colOff>50800</xdr:colOff>
      <xdr:row>107</xdr:row>
      <xdr:rowOff>158114</xdr:rowOff>
    </xdr:to>
    <xdr:cxnSp macro="">
      <xdr:nvCxnSpPr>
        <xdr:cNvPr id="486" name="直線コネクタ 485">
          <a:extLst>
            <a:ext uri="{FF2B5EF4-FFF2-40B4-BE49-F238E27FC236}">
              <a16:creationId xmlns:a16="http://schemas.microsoft.com/office/drawing/2014/main" id="{F1F2AA3F-5A57-496B-BD85-C81CD187448C}"/>
            </a:ext>
          </a:extLst>
        </xdr:cNvPr>
        <xdr:cNvCxnSpPr/>
      </xdr:nvCxnSpPr>
      <xdr:spPr>
        <a:xfrm>
          <a:off x="6972300" y="18503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7" name="n_1aveValue【市民会館】&#10;一人当たり面積">
          <a:extLst>
            <a:ext uri="{FF2B5EF4-FFF2-40B4-BE49-F238E27FC236}">
              <a16:creationId xmlns:a16="http://schemas.microsoft.com/office/drawing/2014/main" id="{588650EA-9130-43C7-AA3A-A194B892B7A5}"/>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8" name="n_2aveValue【市民会館】&#10;一人当たり面積">
          <a:extLst>
            <a:ext uri="{FF2B5EF4-FFF2-40B4-BE49-F238E27FC236}">
              <a16:creationId xmlns:a16="http://schemas.microsoft.com/office/drawing/2014/main" id="{657533EB-F8C4-4479-BBAC-5CB92FE4C745}"/>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9" name="n_3aveValue【市民会館】&#10;一人当たり面積">
          <a:extLst>
            <a:ext uri="{FF2B5EF4-FFF2-40B4-BE49-F238E27FC236}">
              <a16:creationId xmlns:a16="http://schemas.microsoft.com/office/drawing/2014/main" id="{4FE95460-8F13-47D6-820B-DAE628DCA6E6}"/>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90" name="n_4aveValue【市民会館】&#10;一人当たり面積">
          <a:extLst>
            <a:ext uri="{FF2B5EF4-FFF2-40B4-BE49-F238E27FC236}">
              <a16:creationId xmlns:a16="http://schemas.microsoft.com/office/drawing/2014/main" id="{2D6D1903-972F-4A51-8F84-C01B685FAFA4}"/>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28591</xdr:rowOff>
    </xdr:from>
    <xdr:ext cx="469744" cy="259045"/>
    <xdr:sp macro="" textlink="">
      <xdr:nvSpPr>
        <xdr:cNvPr id="491" name="n_1mainValue【市民会館】&#10;一人当たり面積">
          <a:extLst>
            <a:ext uri="{FF2B5EF4-FFF2-40B4-BE49-F238E27FC236}">
              <a16:creationId xmlns:a16="http://schemas.microsoft.com/office/drawing/2014/main" id="{F4A4BC5D-CA03-4879-B9C5-9479CAA60B17}"/>
            </a:ext>
          </a:extLst>
        </xdr:cNvPr>
        <xdr:cNvSpPr txBox="1"/>
      </xdr:nvSpPr>
      <xdr:spPr>
        <a:xfrm>
          <a:off x="93917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28591</xdr:rowOff>
    </xdr:from>
    <xdr:ext cx="469744" cy="259045"/>
    <xdr:sp macro="" textlink="">
      <xdr:nvSpPr>
        <xdr:cNvPr id="492" name="n_2mainValue【市民会館】&#10;一人当たり面積">
          <a:extLst>
            <a:ext uri="{FF2B5EF4-FFF2-40B4-BE49-F238E27FC236}">
              <a16:creationId xmlns:a16="http://schemas.microsoft.com/office/drawing/2014/main" id="{7FD4C8F3-EBC7-4783-BF20-7E3A9992CA24}"/>
            </a:ext>
          </a:extLst>
        </xdr:cNvPr>
        <xdr:cNvSpPr txBox="1"/>
      </xdr:nvSpPr>
      <xdr:spPr>
        <a:xfrm>
          <a:off x="85154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28591</xdr:rowOff>
    </xdr:from>
    <xdr:ext cx="469744" cy="259045"/>
    <xdr:sp macro="" textlink="">
      <xdr:nvSpPr>
        <xdr:cNvPr id="493" name="n_3mainValue【市民会館】&#10;一人当たり面積">
          <a:extLst>
            <a:ext uri="{FF2B5EF4-FFF2-40B4-BE49-F238E27FC236}">
              <a16:creationId xmlns:a16="http://schemas.microsoft.com/office/drawing/2014/main" id="{531724F1-F96D-4BCA-9791-13997F99DDB7}"/>
            </a:ext>
          </a:extLst>
        </xdr:cNvPr>
        <xdr:cNvSpPr txBox="1"/>
      </xdr:nvSpPr>
      <xdr:spPr>
        <a:xfrm>
          <a:off x="76264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28591</xdr:rowOff>
    </xdr:from>
    <xdr:ext cx="469744" cy="259045"/>
    <xdr:sp macro="" textlink="">
      <xdr:nvSpPr>
        <xdr:cNvPr id="494" name="n_4mainValue【市民会館】&#10;一人当たり面積">
          <a:extLst>
            <a:ext uri="{FF2B5EF4-FFF2-40B4-BE49-F238E27FC236}">
              <a16:creationId xmlns:a16="http://schemas.microsoft.com/office/drawing/2014/main" id="{F139D6FE-2187-4C48-A7A5-46373F2F7179}"/>
            </a:ext>
          </a:extLst>
        </xdr:cNvPr>
        <xdr:cNvSpPr txBox="1"/>
      </xdr:nvSpPr>
      <xdr:spPr>
        <a:xfrm>
          <a:off x="67374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2F961862-B50C-440E-81E8-AF316434B07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E50F13A6-DA5F-46C2-8668-AC9FBD0F94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ECB2019-C653-4F57-8042-AAC05AE5577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CA0240F8-CFF1-44FB-A2CC-1F67B25DF2B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9970720B-6879-48A5-8963-448D2FCBF26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82C05B1-EB66-444E-9391-93FFC0A3092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B1AA252B-4F2D-43B8-8830-99F1EFC1B14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164D1DCC-1D12-470A-85AA-E39AA613591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C82D5901-87F9-4BD2-BD05-8278C20E768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A7EE4360-461C-454D-8D44-21D9F71669E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848EFC4C-01BD-4289-A30C-7B68745E92F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D386E47D-38DE-49E7-BC2C-A7F8072BBB0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6A32DCE6-11F2-4C52-90FF-C70A4426D42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A0F3B8C9-9A7A-4B00-A771-96B8B191996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2D8A5D53-7CB7-4378-A1CA-FE97E520B14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B722EAB4-48A2-4AF9-8C92-24A1EDC9548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551BF884-2DA1-427C-B58F-A66EABB872C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D38FD887-6483-4B92-99DF-A905580EA55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660124C-5BE9-43C7-B978-A931AA8F743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ED62CACE-9076-4BC7-B669-DE8443C5013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7222EF3B-85E0-4AF9-A32D-AFBD611682F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49994514-2895-4E33-A4B8-C3D7758E42D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4B67D4C0-BE10-4979-B35C-46F03C389C5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7EA1ADAE-DE59-4239-991C-E7A35BD9DAD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0368604E-791E-46F1-8D90-45F38ADEB1F6}"/>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F5872A82-8A83-4FE2-BD3B-590B83E7451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B6063739-56D7-4514-8BAB-5C64D54AC29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5B85CC50-5739-48FB-8BE1-D61FD52DFE03}"/>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id="{09AE12FF-69D1-4D39-AADE-2324A3FFB7F1}"/>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5EA03585-B4FE-4E9D-ABBA-69721E881780}"/>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id="{074C4833-A22F-49B9-BFE8-6F3435C542B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a:extLst>
            <a:ext uri="{FF2B5EF4-FFF2-40B4-BE49-F238E27FC236}">
              <a16:creationId xmlns:a16="http://schemas.microsoft.com/office/drawing/2014/main" id="{662C3E92-E06E-4DCD-A331-E8BA51D74B72}"/>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a:extLst>
            <a:ext uri="{FF2B5EF4-FFF2-40B4-BE49-F238E27FC236}">
              <a16:creationId xmlns:a16="http://schemas.microsoft.com/office/drawing/2014/main" id="{768DAABD-9168-4370-8CF4-352B104B7019}"/>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a:extLst>
            <a:ext uri="{FF2B5EF4-FFF2-40B4-BE49-F238E27FC236}">
              <a16:creationId xmlns:a16="http://schemas.microsoft.com/office/drawing/2014/main" id="{EE4AFC1B-0939-4145-AA35-3C4504EDA31F}"/>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a:extLst>
            <a:ext uri="{FF2B5EF4-FFF2-40B4-BE49-F238E27FC236}">
              <a16:creationId xmlns:a16="http://schemas.microsoft.com/office/drawing/2014/main" id="{DB5D1444-0331-44A6-9786-CC163783F1D7}"/>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51B13026-8B8D-4231-B5AD-876E2CEA7F8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79C4057-0D5D-4004-B2B6-9B8870DCA8D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883DE14-FCAB-4AA5-952B-0C24F032C9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1B169B5-3505-44AD-840F-BA2C3043181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D0E6A15D-79BA-42AA-9AE6-8111ACE10A6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44450</xdr:rowOff>
    </xdr:from>
    <xdr:to>
      <xdr:col>85</xdr:col>
      <xdr:colOff>177800</xdr:colOff>
      <xdr:row>41</xdr:row>
      <xdr:rowOff>146050</xdr:rowOff>
    </xdr:to>
    <xdr:sp macro="" textlink="">
      <xdr:nvSpPr>
        <xdr:cNvPr id="535" name="楕円 534">
          <a:extLst>
            <a:ext uri="{FF2B5EF4-FFF2-40B4-BE49-F238E27FC236}">
              <a16:creationId xmlns:a16="http://schemas.microsoft.com/office/drawing/2014/main" id="{EC40DA3F-3217-4CF3-9196-703A2E7011BC}"/>
            </a:ext>
          </a:extLst>
        </xdr:cNvPr>
        <xdr:cNvSpPr/>
      </xdr:nvSpPr>
      <xdr:spPr>
        <a:xfrm>
          <a:off x="16268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130827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F36A6E2B-30A7-4597-9E53-E41B7B71A6EE}"/>
            </a:ext>
          </a:extLst>
        </xdr:cNvPr>
        <xdr:cNvSpPr txBox="1"/>
      </xdr:nvSpPr>
      <xdr:spPr>
        <a:xfrm>
          <a:off x="16357600" y="698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23495</xdr:rowOff>
    </xdr:from>
    <xdr:to>
      <xdr:col>81</xdr:col>
      <xdr:colOff>101600</xdr:colOff>
      <xdr:row>41</xdr:row>
      <xdr:rowOff>125095</xdr:rowOff>
    </xdr:to>
    <xdr:sp macro="" textlink="">
      <xdr:nvSpPr>
        <xdr:cNvPr id="537" name="楕円 536">
          <a:extLst>
            <a:ext uri="{FF2B5EF4-FFF2-40B4-BE49-F238E27FC236}">
              <a16:creationId xmlns:a16="http://schemas.microsoft.com/office/drawing/2014/main" id="{0F280E3D-3653-45ED-A6AD-7E06D7323FE0}"/>
            </a:ext>
          </a:extLst>
        </xdr:cNvPr>
        <xdr:cNvSpPr/>
      </xdr:nvSpPr>
      <xdr:spPr>
        <a:xfrm>
          <a:off x="154305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74295</xdr:rowOff>
    </xdr:from>
    <xdr:to>
      <xdr:col>85</xdr:col>
      <xdr:colOff>127000</xdr:colOff>
      <xdr:row>41</xdr:row>
      <xdr:rowOff>95250</xdr:rowOff>
    </xdr:to>
    <xdr:cxnSp macro="">
      <xdr:nvCxnSpPr>
        <xdr:cNvPr id="538" name="直線コネクタ 537">
          <a:extLst>
            <a:ext uri="{FF2B5EF4-FFF2-40B4-BE49-F238E27FC236}">
              <a16:creationId xmlns:a16="http://schemas.microsoft.com/office/drawing/2014/main" id="{9D5ABB10-7A54-4B85-B159-0A757CEAD3CD}"/>
            </a:ext>
          </a:extLst>
        </xdr:cNvPr>
        <xdr:cNvCxnSpPr/>
      </xdr:nvCxnSpPr>
      <xdr:spPr>
        <a:xfrm>
          <a:off x="15481300" y="71037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635</xdr:rowOff>
    </xdr:from>
    <xdr:to>
      <xdr:col>76</xdr:col>
      <xdr:colOff>165100</xdr:colOff>
      <xdr:row>41</xdr:row>
      <xdr:rowOff>102235</xdr:rowOff>
    </xdr:to>
    <xdr:sp macro="" textlink="">
      <xdr:nvSpPr>
        <xdr:cNvPr id="539" name="楕円 538">
          <a:extLst>
            <a:ext uri="{FF2B5EF4-FFF2-40B4-BE49-F238E27FC236}">
              <a16:creationId xmlns:a16="http://schemas.microsoft.com/office/drawing/2014/main" id="{835BAC33-9580-4017-9E9F-55C2957DBF58}"/>
            </a:ext>
          </a:extLst>
        </xdr:cNvPr>
        <xdr:cNvSpPr/>
      </xdr:nvSpPr>
      <xdr:spPr>
        <a:xfrm>
          <a:off x="14541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51435</xdr:rowOff>
    </xdr:from>
    <xdr:to>
      <xdr:col>81</xdr:col>
      <xdr:colOff>50800</xdr:colOff>
      <xdr:row>41</xdr:row>
      <xdr:rowOff>74295</xdr:rowOff>
    </xdr:to>
    <xdr:cxnSp macro="">
      <xdr:nvCxnSpPr>
        <xdr:cNvPr id="540" name="直線コネクタ 539">
          <a:extLst>
            <a:ext uri="{FF2B5EF4-FFF2-40B4-BE49-F238E27FC236}">
              <a16:creationId xmlns:a16="http://schemas.microsoft.com/office/drawing/2014/main" id="{4D25CC9B-741B-419B-977B-E1C0DD086727}"/>
            </a:ext>
          </a:extLst>
        </xdr:cNvPr>
        <xdr:cNvCxnSpPr/>
      </xdr:nvCxnSpPr>
      <xdr:spPr>
        <a:xfrm>
          <a:off x="14592300" y="70808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149225</xdr:rowOff>
    </xdr:from>
    <xdr:to>
      <xdr:col>72</xdr:col>
      <xdr:colOff>38100</xdr:colOff>
      <xdr:row>41</xdr:row>
      <xdr:rowOff>79375</xdr:rowOff>
    </xdr:to>
    <xdr:sp macro="" textlink="">
      <xdr:nvSpPr>
        <xdr:cNvPr id="541" name="楕円 540">
          <a:extLst>
            <a:ext uri="{FF2B5EF4-FFF2-40B4-BE49-F238E27FC236}">
              <a16:creationId xmlns:a16="http://schemas.microsoft.com/office/drawing/2014/main" id="{1BA6E03E-B5F7-4D43-B4B4-E589E834CAB7}"/>
            </a:ext>
          </a:extLst>
        </xdr:cNvPr>
        <xdr:cNvSpPr/>
      </xdr:nvSpPr>
      <xdr:spPr>
        <a:xfrm>
          <a:off x="13652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28575</xdr:rowOff>
    </xdr:from>
    <xdr:to>
      <xdr:col>76</xdr:col>
      <xdr:colOff>114300</xdr:colOff>
      <xdr:row>41</xdr:row>
      <xdr:rowOff>51435</xdr:rowOff>
    </xdr:to>
    <xdr:cxnSp macro="">
      <xdr:nvCxnSpPr>
        <xdr:cNvPr id="542" name="直線コネクタ 541">
          <a:extLst>
            <a:ext uri="{FF2B5EF4-FFF2-40B4-BE49-F238E27FC236}">
              <a16:creationId xmlns:a16="http://schemas.microsoft.com/office/drawing/2014/main" id="{2996D09F-38F2-407C-A15C-74C7E1C986BA}"/>
            </a:ext>
          </a:extLst>
        </xdr:cNvPr>
        <xdr:cNvCxnSpPr/>
      </xdr:nvCxnSpPr>
      <xdr:spPr>
        <a:xfrm>
          <a:off x="13703300" y="70580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126365</xdr:rowOff>
    </xdr:from>
    <xdr:to>
      <xdr:col>67</xdr:col>
      <xdr:colOff>101600</xdr:colOff>
      <xdr:row>41</xdr:row>
      <xdr:rowOff>56515</xdr:rowOff>
    </xdr:to>
    <xdr:sp macro="" textlink="">
      <xdr:nvSpPr>
        <xdr:cNvPr id="543" name="楕円 542">
          <a:extLst>
            <a:ext uri="{FF2B5EF4-FFF2-40B4-BE49-F238E27FC236}">
              <a16:creationId xmlns:a16="http://schemas.microsoft.com/office/drawing/2014/main" id="{D49B9B29-CFCD-42D0-AAC0-85714F040A8F}"/>
            </a:ext>
          </a:extLst>
        </xdr:cNvPr>
        <xdr:cNvSpPr/>
      </xdr:nvSpPr>
      <xdr:spPr>
        <a:xfrm>
          <a:off x="12763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5715</xdr:rowOff>
    </xdr:from>
    <xdr:to>
      <xdr:col>71</xdr:col>
      <xdr:colOff>177800</xdr:colOff>
      <xdr:row>41</xdr:row>
      <xdr:rowOff>28575</xdr:rowOff>
    </xdr:to>
    <xdr:cxnSp macro="">
      <xdr:nvCxnSpPr>
        <xdr:cNvPr id="544" name="直線コネクタ 543">
          <a:extLst>
            <a:ext uri="{FF2B5EF4-FFF2-40B4-BE49-F238E27FC236}">
              <a16:creationId xmlns:a16="http://schemas.microsoft.com/office/drawing/2014/main" id="{77891737-285D-4B41-B6CB-586FA9AA00D7}"/>
            </a:ext>
          </a:extLst>
        </xdr:cNvPr>
        <xdr:cNvCxnSpPr/>
      </xdr:nvCxnSpPr>
      <xdr:spPr>
        <a:xfrm>
          <a:off x="12814300" y="70351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81690C05-11BB-44FA-B6AB-A7F48C0F266E}"/>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F8725B38-0B7D-455F-B6B5-499B8FB3E79F}"/>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768D6325-D433-4243-9148-4D45103B5C15}"/>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8288EE-2A70-458C-A4DC-C4B2EAE3B504}"/>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116222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8B48351A-2089-4E30-A363-33221759C907}"/>
            </a:ext>
          </a:extLst>
        </xdr:cNvPr>
        <xdr:cNvSpPr txBox="1"/>
      </xdr:nvSpPr>
      <xdr:spPr>
        <a:xfrm>
          <a:off x="15266044"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93362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404983B7-A855-49F9-8DE4-2246DE2696E4}"/>
            </a:ext>
          </a:extLst>
        </xdr:cNvPr>
        <xdr:cNvSpPr txBox="1"/>
      </xdr:nvSpPr>
      <xdr:spPr>
        <a:xfrm>
          <a:off x="14389744" y="712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70502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FC4D989A-423B-4906-86BC-A66661722B51}"/>
            </a:ext>
          </a:extLst>
        </xdr:cNvPr>
        <xdr:cNvSpPr txBox="1"/>
      </xdr:nvSpPr>
      <xdr:spPr>
        <a:xfrm>
          <a:off x="13500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47642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D052623A-FB7D-4ED0-94CA-B606CB246FF0}"/>
            </a:ext>
          </a:extLst>
        </xdr:cNvPr>
        <xdr:cNvSpPr txBox="1"/>
      </xdr:nvSpPr>
      <xdr:spPr>
        <a:xfrm>
          <a:off x="12611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65E1CDE4-D6DF-4613-A3E5-CAF834F3A75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E94D8ACB-F7D2-44E2-8425-B8A2E42FA19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32A51653-2BFA-4A8D-842B-C0DEFC19E1D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7636A844-47FB-4432-93EC-A630084BEF4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7310F554-882C-48BF-AD86-E84D2EF327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5DF0B47-4C2A-46D4-9E54-19B7B3E5B0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EFAA8E3F-A6C6-4662-B785-66386D475B5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64EB1521-5E13-4991-9324-67A31040333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E2F0A933-A70B-4B15-B44C-C44445D5D9B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C9061380-8F53-4D1F-A2CF-4A96A7AC2B2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id="{1B502E7F-037A-47F3-8D92-032FD1AFA064}"/>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a:extLst>
            <a:ext uri="{FF2B5EF4-FFF2-40B4-BE49-F238E27FC236}">
              <a16:creationId xmlns:a16="http://schemas.microsoft.com/office/drawing/2014/main" id="{3A95AEC0-CBBE-43EA-AB0A-B508E89FC3D2}"/>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BD2A7E78-DDE0-4EFF-A1F0-E7343898B20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id="{8753ACD6-D007-4778-BB0E-6BB6F901AEDC}"/>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id="{B43AE02E-3119-45CB-A004-EE9C623CF907}"/>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a:extLst>
            <a:ext uri="{FF2B5EF4-FFF2-40B4-BE49-F238E27FC236}">
              <a16:creationId xmlns:a16="http://schemas.microsoft.com/office/drawing/2014/main" id="{0DF1BABB-B023-4354-811F-DBFFB82A3C72}"/>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37DEB791-70E6-4154-A53B-6CF0ABF9671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EB6E0C4B-FF45-4AD6-B3A3-CFF06F48402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23D0C2F3-C1B7-46BF-99B4-324E476CEC9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a:extLst>
            <a:ext uri="{FF2B5EF4-FFF2-40B4-BE49-F238E27FC236}">
              <a16:creationId xmlns:a16="http://schemas.microsoft.com/office/drawing/2014/main" id="{96E698FB-0C8B-4E8B-8808-290BAF600076}"/>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a:extLst>
            <a:ext uri="{FF2B5EF4-FFF2-40B4-BE49-F238E27FC236}">
              <a16:creationId xmlns:a16="http://schemas.microsoft.com/office/drawing/2014/main" id="{FCDDE48E-0ADB-4150-9068-DDEA2C35756E}"/>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a:extLst>
            <a:ext uri="{FF2B5EF4-FFF2-40B4-BE49-F238E27FC236}">
              <a16:creationId xmlns:a16="http://schemas.microsoft.com/office/drawing/2014/main" id="{CF1CC835-24C6-4DE4-9994-9ECBB3BFB1A7}"/>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88757006-60B9-4CF4-BA6C-CBA9487B8C8B}"/>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a:extLst>
            <a:ext uri="{FF2B5EF4-FFF2-40B4-BE49-F238E27FC236}">
              <a16:creationId xmlns:a16="http://schemas.microsoft.com/office/drawing/2014/main" id="{217E62CB-1C70-47CE-AAC0-1672A6775338}"/>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id="{A6203C3E-B018-4C40-88D2-34CF6098C1FD}"/>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a:extLst>
            <a:ext uri="{FF2B5EF4-FFF2-40B4-BE49-F238E27FC236}">
              <a16:creationId xmlns:a16="http://schemas.microsoft.com/office/drawing/2014/main" id="{AD58CE81-D4B4-45C2-8A40-8A0C34009882}"/>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a:extLst>
            <a:ext uri="{FF2B5EF4-FFF2-40B4-BE49-F238E27FC236}">
              <a16:creationId xmlns:a16="http://schemas.microsoft.com/office/drawing/2014/main" id="{13864DB7-F110-4B85-949F-C68B4E10D913}"/>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a:extLst>
            <a:ext uri="{FF2B5EF4-FFF2-40B4-BE49-F238E27FC236}">
              <a16:creationId xmlns:a16="http://schemas.microsoft.com/office/drawing/2014/main" id="{670E12C6-056F-4978-BE5F-43E3EF033429}"/>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a:extLst>
            <a:ext uri="{FF2B5EF4-FFF2-40B4-BE49-F238E27FC236}">
              <a16:creationId xmlns:a16="http://schemas.microsoft.com/office/drawing/2014/main" id="{D5C661D2-DB88-4094-BFAB-202A28D4F5FE}"/>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a:extLst>
            <a:ext uri="{FF2B5EF4-FFF2-40B4-BE49-F238E27FC236}">
              <a16:creationId xmlns:a16="http://schemas.microsoft.com/office/drawing/2014/main" id="{FA1B30EB-08B2-49D8-91B7-9C1D5C325390}"/>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1BD3B89B-D83F-43EA-8081-2922646C6C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C6C44A8A-A096-45BA-9E95-09855E7323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F895247-AF53-4E78-B254-944F013D399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EC8B8B3B-C827-41BB-8C81-3BDCA22E0FA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CF77D1D9-A915-4070-BCC4-9B7A272342D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36339</xdr:rowOff>
    </xdr:from>
    <xdr:to>
      <xdr:col>116</xdr:col>
      <xdr:colOff>114300</xdr:colOff>
      <xdr:row>38</xdr:row>
      <xdr:rowOff>137939</xdr:rowOff>
    </xdr:to>
    <xdr:sp macro="" textlink="">
      <xdr:nvSpPr>
        <xdr:cNvPr id="588" name="楕円 587">
          <a:extLst>
            <a:ext uri="{FF2B5EF4-FFF2-40B4-BE49-F238E27FC236}">
              <a16:creationId xmlns:a16="http://schemas.microsoft.com/office/drawing/2014/main" id="{E9817E8B-97B4-4D28-B9B9-616B748097BA}"/>
            </a:ext>
          </a:extLst>
        </xdr:cNvPr>
        <xdr:cNvSpPr/>
      </xdr:nvSpPr>
      <xdr:spPr>
        <a:xfrm>
          <a:off x="22110700" y="65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59215</xdr:rowOff>
    </xdr:from>
    <xdr:ext cx="534377" cy="259045"/>
    <xdr:sp macro="" textlink="">
      <xdr:nvSpPr>
        <xdr:cNvPr id="589" name="【一般廃棄物処理施設】&#10;一人当たり有形固定資産（償却資産）額該当値テキスト">
          <a:extLst>
            <a:ext uri="{FF2B5EF4-FFF2-40B4-BE49-F238E27FC236}">
              <a16:creationId xmlns:a16="http://schemas.microsoft.com/office/drawing/2014/main" id="{04EDA5C2-7A49-472E-8542-BAF3240A1D6C}"/>
            </a:ext>
          </a:extLst>
        </xdr:cNvPr>
        <xdr:cNvSpPr txBox="1"/>
      </xdr:nvSpPr>
      <xdr:spPr>
        <a:xfrm>
          <a:off x="22199600" y="64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69274</xdr:rowOff>
    </xdr:from>
    <xdr:to>
      <xdr:col>112</xdr:col>
      <xdr:colOff>38100</xdr:colOff>
      <xdr:row>38</xdr:row>
      <xdr:rowOff>170874</xdr:rowOff>
    </xdr:to>
    <xdr:sp macro="" textlink="">
      <xdr:nvSpPr>
        <xdr:cNvPr id="590" name="楕円 589">
          <a:extLst>
            <a:ext uri="{FF2B5EF4-FFF2-40B4-BE49-F238E27FC236}">
              <a16:creationId xmlns:a16="http://schemas.microsoft.com/office/drawing/2014/main" id="{32CA2B6B-9651-4BD8-9B82-8BA81831B196}"/>
            </a:ext>
          </a:extLst>
        </xdr:cNvPr>
        <xdr:cNvSpPr/>
      </xdr:nvSpPr>
      <xdr:spPr>
        <a:xfrm>
          <a:off x="21272500" y="658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87139</xdr:rowOff>
    </xdr:from>
    <xdr:to>
      <xdr:col>116</xdr:col>
      <xdr:colOff>63500</xdr:colOff>
      <xdr:row>38</xdr:row>
      <xdr:rowOff>120074</xdr:rowOff>
    </xdr:to>
    <xdr:cxnSp macro="">
      <xdr:nvCxnSpPr>
        <xdr:cNvPr id="591" name="直線コネクタ 590">
          <a:extLst>
            <a:ext uri="{FF2B5EF4-FFF2-40B4-BE49-F238E27FC236}">
              <a16:creationId xmlns:a16="http://schemas.microsoft.com/office/drawing/2014/main" id="{42874A73-E43B-4E42-B8A7-9D9CA34EE70E}"/>
            </a:ext>
          </a:extLst>
        </xdr:cNvPr>
        <xdr:cNvCxnSpPr/>
      </xdr:nvCxnSpPr>
      <xdr:spPr>
        <a:xfrm flipV="1">
          <a:off x="21323300" y="6602239"/>
          <a:ext cx="8382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69960</xdr:rowOff>
    </xdr:from>
    <xdr:to>
      <xdr:col>107</xdr:col>
      <xdr:colOff>101600</xdr:colOff>
      <xdr:row>39</xdr:row>
      <xdr:rowOff>110</xdr:rowOff>
    </xdr:to>
    <xdr:sp macro="" textlink="">
      <xdr:nvSpPr>
        <xdr:cNvPr id="592" name="楕円 591">
          <a:extLst>
            <a:ext uri="{FF2B5EF4-FFF2-40B4-BE49-F238E27FC236}">
              <a16:creationId xmlns:a16="http://schemas.microsoft.com/office/drawing/2014/main" id="{A464B774-D4CD-45C8-9DF4-EF5E6F29DCAD}"/>
            </a:ext>
          </a:extLst>
        </xdr:cNvPr>
        <xdr:cNvSpPr/>
      </xdr:nvSpPr>
      <xdr:spPr>
        <a:xfrm>
          <a:off x="20383500" y="65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120074</xdr:rowOff>
    </xdr:from>
    <xdr:to>
      <xdr:col>111</xdr:col>
      <xdr:colOff>177800</xdr:colOff>
      <xdr:row>38</xdr:row>
      <xdr:rowOff>120760</xdr:rowOff>
    </xdr:to>
    <xdr:cxnSp macro="">
      <xdr:nvCxnSpPr>
        <xdr:cNvPr id="593" name="直線コネクタ 592">
          <a:extLst>
            <a:ext uri="{FF2B5EF4-FFF2-40B4-BE49-F238E27FC236}">
              <a16:creationId xmlns:a16="http://schemas.microsoft.com/office/drawing/2014/main" id="{212B4C07-8650-4557-BF6D-ECD888458037}"/>
            </a:ext>
          </a:extLst>
        </xdr:cNvPr>
        <xdr:cNvCxnSpPr/>
      </xdr:nvCxnSpPr>
      <xdr:spPr>
        <a:xfrm flipV="1">
          <a:off x="20434300" y="663517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75201</xdr:rowOff>
    </xdr:from>
    <xdr:to>
      <xdr:col>102</xdr:col>
      <xdr:colOff>165100</xdr:colOff>
      <xdr:row>39</xdr:row>
      <xdr:rowOff>5351</xdr:rowOff>
    </xdr:to>
    <xdr:sp macro="" textlink="">
      <xdr:nvSpPr>
        <xdr:cNvPr id="594" name="楕円 593">
          <a:extLst>
            <a:ext uri="{FF2B5EF4-FFF2-40B4-BE49-F238E27FC236}">
              <a16:creationId xmlns:a16="http://schemas.microsoft.com/office/drawing/2014/main" id="{C50B676A-F0FD-4371-AEAD-64094BB728E7}"/>
            </a:ext>
          </a:extLst>
        </xdr:cNvPr>
        <xdr:cNvSpPr/>
      </xdr:nvSpPr>
      <xdr:spPr>
        <a:xfrm>
          <a:off x="19494500" y="659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120760</xdr:rowOff>
    </xdr:from>
    <xdr:to>
      <xdr:col>107</xdr:col>
      <xdr:colOff>50800</xdr:colOff>
      <xdr:row>38</xdr:row>
      <xdr:rowOff>126001</xdr:rowOff>
    </xdr:to>
    <xdr:cxnSp macro="">
      <xdr:nvCxnSpPr>
        <xdr:cNvPr id="595" name="直線コネクタ 594">
          <a:extLst>
            <a:ext uri="{FF2B5EF4-FFF2-40B4-BE49-F238E27FC236}">
              <a16:creationId xmlns:a16="http://schemas.microsoft.com/office/drawing/2014/main" id="{B428A9A7-D655-41F6-B6F5-7695CE545C05}"/>
            </a:ext>
          </a:extLst>
        </xdr:cNvPr>
        <xdr:cNvCxnSpPr/>
      </xdr:nvCxnSpPr>
      <xdr:spPr>
        <a:xfrm flipV="1">
          <a:off x="19545300" y="6635860"/>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132528</xdr:rowOff>
    </xdr:from>
    <xdr:to>
      <xdr:col>98</xdr:col>
      <xdr:colOff>38100</xdr:colOff>
      <xdr:row>36</xdr:row>
      <xdr:rowOff>62678</xdr:rowOff>
    </xdr:to>
    <xdr:sp macro="" textlink="">
      <xdr:nvSpPr>
        <xdr:cNvPr id="596" name="楕円 595">
          <a:extLst>
            <a:ext uri="{FF2B5EF4-FFF2-40B4-BE49-F238E27FC236}">
              <a16:creationId xmlns:a16="http://schemas.microsoft.com/office/drawing/2014/main" id="{7876CAE9-5538-456B-894A-5F94F1752338}"/>
            </a:ext>
          </a:extLst>
        </xdr:cNvPr>
        <xdr:cNvSpPr/>
      </xdr:nvSpPr>
      <xdr:spPr>
        <a:xfrm>
          <a:off x="18605500" y="61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11878</xdr:rowOff>
    </xdr:from>
    <xdr:to>
      <xdr:col>102</xdr:col>
      <xdr:colOff>114300</xdr:colOff>
      <xdr:row>38</xdr:row>
      <xdr:rowOff>126001</xdr:rowOff>
    </xdr:to>
    <xdr:cxnSp macro="">
      <xdr:nvCxnSpPr>
        <xdr:cNvPr id="597" name="直線コネクタ 596">
          <a:extLst>
            <a:ext uri="{FF2B5EF4-FFF2-40B4-BE49-F238E27FC236}">
              <a16:creationId xmlns:a16="http://schemas.microsoft.com/office/drawing/2014/main" id="{DA6C21F3-9845-40F0-AAB0-E4EA14C409FC}"/>
            </a:ext>
          </a:extLst>
        </xdr:cNvPr>
        <xdr:cNvCxnSpPr/>
      </xdr:nvCxnSpPr>
      <xdr:spPr>
        <a:xfrm>
          <a:off x="18656300" y="6184078"/>
          <a:ext cx="889000" cy="4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C0858DCB-7332-4EAA-B39F-64FBE4280C30}"/>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C6223A02-CEFC-4449-BF93-E8E9BB7DE486}"/>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D09A18FC-054A-4A3A-AD4F-71767AC16A2D}"/>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3D51C653-8110-4B83-8357-F2270DF465C7}"/>
            </a:ext>
          </a:extLst>
        </xdr:cNvPr>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162001</xdr:rowOff>
    </xdr:from>
    <xdr:ext cx="534377" cy="259045"/>
    <xdr:sp macro="" textlink="">
      <xdr:nvSpPr>
        <xdr:cNvPr id="602" name="n_1mainValue【一般廃棄物処理施設】&#10;一人当たり有形固定資産（償却資産）額">
          <a:extLst>
            <a:ext uri="{FF2B5EF4-FFF2-40B4-BE49-F238E27FC236}">
              <a16:creationId xmlns:a16="http://schemas.microsoft.com/office/drawing/2014/main" id="{C8E505D7-74B7-4CE4-B980-6C4C532F5D71}"/>
            </a:ext>
          </a:extLst>
        </xdr:cNvPr>
        <xdr:cNvSpPr txBox="1"/>
      </xdr:nvSpPr>
      <xdr:spPr>
        <a:xfrm>
          <a:off x="21043411" y="667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162687</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id="{83011378-AAEC-447B-AFDE-303435141D1D}"/>
            </a:ext>
          </a:extLst>
        </xdr:cNvPr>
        <xdr:cNvSpPr txBox="1"/>
      </xdr:nvSpPr>
      <xdr:spPr>
        <a:xfrm>
          <a:off x="20167111" y="66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167928</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id="{1EF0580A-5606-42C5-B416-D22C8AAD614E}"/>
            </a:ext>
          </a:extLst>
        </xdr:cNvPr>
        <xdr:cNvSpPr txBox="1"/>
      </xdr:nvSpPr>
      <xdr:spPr>
        <a:xfrm>
          <a:off x="19278111" y="668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79205</xdr:rowOff>
    </xdr:from>
    <xdr:ext cx="599010" cy="259045"/>
    <xdr:sp macro="" textlink="">
      <xdr:nvSpPr>
        <xdr:cNvPr id="605" name="n_4mainValue【一般廃棄物処理施設】&#10;一人当たり有形固定資産（償却資産）額">
          <a:extLst>
            <a:ext uri="{FF2B5EF4-FFF2-40B4-BE49-F238E27FC236}">
              <a16:creationId xmlns:a16="http://schemas.microsoft.com/office/drawing/2014/main" id="{5A74D73D-F3B1-478A-B791-3E9D7C6E1E37}"/>
            </a:ext>
          </a:extLst>
        </xdr:cNvPr>
        <xdr:cNvSpPr txBox="1"/>
      </xdr:nvSpPr>
      <xdr:spPr>
        <a:xfrm>
          <a:off x="18356795" y="590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7B322ABB-D382-45B3-A177-AA7B1EBDC0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E433A40C-3554-4030-9D7F-36FD5B9920D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8106CE5F-0879-4A56-A788-90AC8770D18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DDD13F24-4073-46D4-BDF1-2223D99578D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6867AF0A-879B-49E6-8D15-1AF030DCB42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63B53D90-113F-4817-931F-6165AFCDB57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CB41BB6B-8D5D-4562-BF4B-B1DFEBDD936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A52CB0C0-0C71-4B10-9B06-716FDFFFCD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818DFA4D-8E61-4397-850D-4390349E250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608B3F78-ACB0-45F9-AA71-0E85E7A4C14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5BB54433-77F8-483A-A1E5-7535E45CCE4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a:extLst>
            <a:ext uri="{FF2B5EF4-FFF2-40B4-BE49-F238E27FC236}">
              <a16:creationId xmlns:a16="http://schemas.microsoft.com/office/drawing/2014/main" id="{0B52E232-3CA4-4A7B-9646-54CEA177B7A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a:extLst>
            <a:ext uri="{FF2B5EF4-FFF2-40B4-BE49-F238E27FC236}">
              <a16:creationId xmlns:a16="http://schemas.microsoft.com/office/drawing/2014/main" id="{5B001CC8-7B75-4726-8619-A98093A13BC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a:extLst>
            <a:ext uri="{FF2B5EF4-FFF2-40B4-BE49-F238E27FC236}">
              <a16:creationId xmlns:a16="http://schemas.microsoft.com/office/drawing/2014/main" id="{776BDE7D-DCD8-46E8-A1A5-F768103BE86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a:extLst>
            <a:ext uri="{FF2B5EF4-FFF2-40B4-BE49-F238E27FC236}">
              <a16:creationId xmlns:a16="http://schemas.microsoft.com/office/drawing/2014/main" id="{8AC9F06C-B1B5-4D42-88BD-5F5E6239057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a:extLst>
            <a:ext uri="{FF2B5EF4-FFF2-40B4-BE49-F238E27FC236}">
              <a16:creationId xmlns:a16="http://schemas.microsoft.com/office/drawing/2014/main" id="{035833A3-45A3-4E48-B0B5-6581107F6C5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a:extLst>
            <a:ext uri="{FF2B5EF4-FFF2-40B4-BE49-F238E27FC236}">
              <a16:creationId xmlns:a16="http://schemas.microsoft.com/office/drawing/2014/main" id="{F41D2A63-36E8-47F5-B111-E13EB0211A3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a:extLst>
            <a:ext uri="{FF2B5EF4-FFF2-40B4-BE49-F238E27FC236}">
              <a16:creationId xmlns:a16="http://schemas.microsoft.com/office/drawing/2014/main" id="{158C7A6B-7871-4B97-BA77-DEED5CB561E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a:extLst>
            <a:ext uri="{FF2B5EF4-FFF2-40B4-BE49-F238E27FC236}">
              <a16:creationId xmlns:a16="http://schemas.microsoft.com/office/drawing/2014/main" id="{64339D9B-B0CD-4874-97E6-82005A6ADEF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a:extLst>
            <a:ext uri="{FF2B5EF4-FFF2-40B4-BE49-F238E27FC236}">
              <a16:creationId xmlns:a16="http://schemas.microsoft.com/office/drawing/2014/main" id="{CC624938-2FDD-4074-91A4-6CA3FF6899E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a:extLst>
            <a:ext uri="{FF2B5EF4-FFF2-40B4-BE49-F238E27FC236}">
              <a16:creationId xmlns:a16="http://schemas.microsoft.com/office/drawing/2014/main" id="{ABB6DA88-CBC9-4C4A-B5CC-7E344D6BA10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a:extLst>
            <a:ext uri="{FF2B5EF4-FFF2-40B4-BE49-F238E27FC236}">
              <a16:creationId xmlns:a16="http://schemas.microsoft.com/office/drawing/2014/main" id="{6BEE291F-D533-4A15-8F10-7383E9EB0A0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a:extLst>
            <a:ext uri="{FF2B5EF4-FFF2-40B4-BE49-F238E27FC236}">
              <a16:creationId xmlns:a16="http://schemas.microsoft.com/office/drawing/2014/main" id="{BC845346-0DCD-4A65-A745-6FDF24AFD4E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3D6C18CE-7B4E-4B28-A9BB-25FC1506D98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ED7A589B-B291-4D69-919C-51B49A74E57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1" name="直線コネクタ 630">
          <a:extLst>
            <a:ext uri="{FF2B5EF4-FFF2-40B4-BE49-F238E27FC236}">
              <a16:creationId xmlns:a16="http://schemas.microsoft.com/office/drawing/2014/main" id="{12A8568C-4F64-4316-9459-7543FF480BF2}"/>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id="{3F1709E8-6B03-40D1-92AC-B6C452134FAD}"/>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3" name="直線コネクタ 632">
          <a:extLst>
            <a:ext uri="{FF2B5EF4-FFF2-40B4-BE49-F238E27FC236}">
              <a16:creationId xmlns:a16="http://schemas.microsoft.com/office/drawing/2014/main" id="{CC3BBB80-F038-44B1-84D9-4478A8AA1FF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id="{660C8A37-B0FD-41B2-8E18-FF9FA7FB2249}"/>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5" name="直線コネクタ 634">
          <a:extLst>
            <a:ext uri="{FF2B5EF4-FFF2-40B4-BE49-F238E27FC236}">
              <a16:creationId xmlns:a16="http://schemas.microsoft.com/office/drawing/2014/main" id="{E5D81456-1FAA-4C56-ADC0-B00125521A0F}"/>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B7A6E871-5CC1-4EE6-9A50-D162D8B70861}"/>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7" name="フローチャート: 判断 636">
          <a:extLst>
            <a:ext uri="{FF2B5EF4-FFF2-40B4-BE49-F238E27FC236}">
              <a16:creationId xmlns:a16="http://schemas.microsoft.com/office/drawing/2014/main" id="{5FC8E201-D013-47E3-A003-CFB3369E2349}"/>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8" name="フローチャート: 判断 637">
          <a:extLst>
            <a:ext uri="{FF2B5EF4-FFF2-40B4-BE49-F238E27FC236}">
              <a16:creationId xmlns:a16="http://schemas.microsoft.com/office/drawing/2014/main" id="{887E9A20-42C4-47F3-979F-F46D47037F22}"/>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9" name="フローチャート: 判断 638">
          <a:extLst>
            <a:ext uri="{FF2B5EF4-FFF2-40B4-BE49-F238E27FC236}">
              <a16:creationId xmlns:a16="http://schemas.microsoft.com/office/drawing/2014/main" id="{DD308011-0BF7-4197-836A-D64D369B96A4}"/>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0" name="フローチャート: 判断 639">
          <a:extLst>
            <a:ext uri="{FF2B5EF4-FFF2-40B4-BE49-F238E27FC236}">
              <a16:creationId xmlns:a16="http://schemas.microsoft.com/office/drawing/2014/main" id="{C65DC5BB-D2CF-454B-8B9B-949BFADD40A3}"/>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a:extLst>
            <a:ext uri="{FF2B5EF4-FFF2-40B4-BE49-F238E27FC236}">
              <a16:creationId xmlns:a16="http://schemas.microsoft.com/office/drawing/2014/main" id="{5CD9EDED-5A7D-4A44-9689-52A4295C051B}"/>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925CECC2-86AC-4276-B67D-BC045FC95E2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B7F1CF3D-E155-4A0E-99B4-454BF779EA7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1297DDAE-5830-4AB6-8610-CDF3F746D01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DB98FD12-B921-4CF2-AD1A-43FA95B1D62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31F43E11-F36E-4236-8023-F0A879C6A59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89626</xdr:rowOff>
    </xdr:from>
    <xdr:to>
      <xdr:col>85</xdr:col>
      <xdr:colOff>177800</xdr:colOff>
      <xdr:row>62</xdr:row>
      <xdr:rowOff>19776</xdr:rowOff>
    </xdr:to>
    <xdr:sp macro="" textlink="">
      <xdr:nvSpPr>
        <xdr:cNvPr id="647" name="楕円 646">
          <a:extLst>
            <a:ext uri="{FF2B5EF4-FFF2-40B4-BE49-F238E27FC236}">
              <a16:creationId xmlns:a16="http://schemas.microsoft.com/office/drawing/2014/main" id="{8C3CC06B-8A08-4630-8A5D-890E242773F8}"/>
            </a:ext>
          </a:extLst>
        </xdr:cNvPr>
        <xdr:cNvSpPr/>
      </xdr:nvSpPr>
      <xdr:spPr>
        <a:xfrm>
          <a:off x="162687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68053</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B42A593D-9E68-44C7-AE9B-368DBEDF3E19}"/>
            </a:ext>
          </a:extLst>
        </xdr:cNvPr>
        <xdr:cNvSpPr txBox="1"/>
      </xdr:nvSpPr>
      <xdr:spPr>
        <a:xfrm>
          <a:off x="16357600"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55335</xdr:rowOff>
    </xdr:from>
    <xdr:to>
      <xdr:col>81</xdr:col>
      <xdr:colOff>101600</xdr:colOff>
      <xdr:row>61</xdr:row>
      <xdr:rowOff>156935</xdr:rowOff>
    </xdr:to>
    <xdr:sp macro="" textlink="">
      <xdr:nvSpPr>
        <xdr:cNvPr id="649" name="楕円 648">
          <a:extLst>
            <a:ext uri="{FF2B5EF4-FFF2-40B4-BE49-F238E27FC236}">
              <a16:creationId xmlns:a16="http://schemas.microsoft.com/office/drawing/2014/main" id="{26272A70-32D7-48A7-9FB4-07AAF363C654}"/>
            </a:ext>
          </a:extLst>
        </xdr:cNvPr>
        <xdr:cNvSpPr/>
      </xdr:nvSpPr>
      <xdr:spPr>
        <a:xfrm>
          <a:off x="15430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106135</xdr:rowOff>
    </xdr:from>
    <xdr:to>
      <xdr:col>85</xdr:col>
      <xdr:colOff>127000</xdr:colOff>
      <xdr:row>61</xdr:row>
      <xdr:rowOff>140426</xdr:rowOff>
    </xdr:to>
    <xdr:cxnSp macro="">
      <xdr:nvCxnSpPr>
        <xdr:cNvPr id="650" name="直線コネクタ 649">
          <a:extLst>
            <a:ext uri="{FF2B5EF4-FFF2-40B4-BE49-F238E27FC236}">
              <a16:creationId xmlns:a16="http://schemas.microsoft.com/office/drawing/2014/main" id="{E6DC2262-2E3C-4365-A5F0-E3DFD40EAE5F}"/>
            </a:ext>
          </a:extLst>
        </xdr:cNvPr>
        <xdr:cNvCxnSpPr/>
      </xdr:nvCxnSpPr>
      <xdr:spPr>
        <a:xfrm>
          <a:off x="15481300" y="1056458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27577</xdr:rowOff>
    </xdr:from>
    <xdr:to>
      <xdr:col>76</xdr:col>
      <xdr:colOff>165100</xdr:colOff>
      <xdr:row>61</xdr:row>
      <xdr:rowOff>129177</xdr:rowOff>
    </xdr:to>
    <xdr:sp macro="" textlink="">
      <xdr:nvSpPr>
        <xdr:cNvPr id="651" name="楕円 650">
          <a:extLst>
            <a:ext uri="{FF2B5EF4-FFF2-40B4-BE49-F238E27FC236}">
              <a16:creationId xmlns:a16="http://schemas.microsoft.com/office/drawing/2014/main" id="{38E5F465-D402-4A67-9DC5-EB7420F67DF7}"/>
            </a:ext>
          </a:extLst>
        </xdr:cNvPr>
        <xdr:cNvSpPr/>
      </xdr:nvSpPr>
      <xdr:spPr>
        <a:xfrm>
          <a:off x="14541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78377</xdr:rowOff>
    </xdr:from>
    <xdr:to>
      <xdr:col>81</xdr:col>
      <xdr:colOff>50800</xdr:colOff>
      <xdr:row>61</xdr:row>
      <xdr:rowOff>106135</xdr:rowOff>
    </xdr:to>
    <xdr:cxnSp macro="">
      <xdr:nvCxnSpPr>
        <xdr:cNvPr id="652" name="直線コネクタ 651">
          <a:extLst>
            <a:ext uri="{FF2B5EF4-FFF2-40B4-BE49-F238E27FC236}">
              <a16:creationId xmlns:a16="http://schemas.microsoft.com/office/drawing/2014/main" id="{5972AEBA-32E8-46E1-9278-9BEF7E180081}"/>
            </a:ext>
          </a:extLst>
        </xdr:cNvPr>
        <xdr:cNvCxnSpPr/>
      </xdr:nvCxnSpPr>
      <xdr:spPr>
        <a:xfrm>
          <a:off x="14592300" y="105368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78196</xdr:rowOff>
    </xdr:from>
    <xdr:to>
      <xdr:col>72</xdr:col>
      <xdr:colOff>38100</xdr:colOff>
      <xdr:row>62</xdr:row>
      <xdr:rowOff>8346</xdr:rowOff>
    </xdr:to>
    <xdr:sp macro="" textlink="">
      <xdr:nvSpPr>
        <xdr:cNvPr id="653" name="楕円 652">
          <a:extLst>
            <a:ext uri="{FF2B5EF4-FFF2-40B4-BE49-F238E27FC236}">
              <a16:creationId xmlns:a16="http://schemas.microsoft.com/office/drawing/2014/main" id="{FD67C428-D9FE-46A4-B401-1290B3169F08}"/>
            </a:ext>
          </a:extLst>
        </xdr:cNvPr>
        <xdr:cNvSpPr/>
      </xdr:nvSpPr>
      <xdr:spPr>
        <a:xfrm>
          <a:off x="13652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78377</xdr:rowOff>
    </xdr:from>
    <xdr:to>
      <xdr:col>76</xdr:col>
      <xdr:colOff>114300</xdr:colOff>
      <xdr:row>61</xdr:row>
      <xdr:rowOff>128996</xdr:rowOff>
    </xdr:to>
    <xdr:cxnSp macro="">
      <xdr:nvCxnSpPr>
        <xdr:cNvPr id="654" name="直線コネクタ 653">
          <a:extLst>
            <a:ext uri="{FF2B5EF4-FFF2-40B4-BE49-F238E27FC236}">
              <a16:creationId xmlns:a16="http://schemas.microsoft.com/office/drawing/2014/main" id="{CA634860-E10E-4989-ABD1-3260D3FA7DEB}"/>
            </a:ext>
          </a:extLst>
        </xdr:cNvPr>
        <xdr:cNvCxnSpPr/>
      </xdr:nvCxnSpPr>
      <xdr:spPr>
        <a:xfrm flipV="1">
          <a:off x="13703300" y="1053682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45538</xdr:rowOff>
    </xdr:from>
    <xdr:to>
      <xdr:col>67</xdr:col>
      <xdr:colOff>101600</xdr:colOff>
      <xdr:row>61</xdr:row>
      <xdr:rowOff>147138</xdr:rowOff>
    </xdr:to>
    <xdr:sp macro="" textlink="">
      <xdr:nvSpPr>
        <xdr:cNvPr id="655" name="楕円 654">
          <a:extLst>
            <a:ext uri="{FF2B5EF4-FFF2-40B4-BE49-F238E27FC236}">
              <a16:creationId xmlns:a16="http://schemas.microsoft.com/office/drawing/2014/main" id="{44C0F67D-AA16-40D3-B075-1A2E8AADEFD9}"/>
            </a:ext>
          </a:extLst>
        </xdr:cNvPr>
        <xdr:cNvSpPr/>
      </xdr:nvSpPr>
      <xdr:spPr>
        <a:xfrm>
          <a:off x="12763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96338</xdr:rowOff>
    </xdr:from>
    <xdr:to>
      <xdr:col>71</xdr:col>
      <xdr:colOff>177800</xdr:colOff>
      <xdr:row>61</xdr:row>
      <xdr:rowOff>128996</xdr:rowOff>
    </xdr:to>
    <xdr:cxnSp macro="">
      <xdr:nvCxnSpPr>
        <xdr:cNvPr id="656" name="直線コネクタ 655">
          <a:extLst>
            <a:ext uri="{FF2B5EF4-FFF2-40B4-BE49-F238E27FC236}">
              <a16:creationId xmlns:a16="http://schemas.microsoft.com/office/drawing/2014/main" id="{681386C0-7DF2-47C8-A5B5-598B3AE1C4D3}"/>
            </a:ext>
          </a:extLst>
        </xdr:cNvPr>
        <xdr:cNvCxnSpPr/>
      </xdr:nvCxnSpPr>
      <xdr:spPr>
        <a:xfrm>
          <a:off x="12814300" y="105547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61BEC525-867F-4AB8-A7BF-1A799183BE2A}"/>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51BC02BE-DA6E-4809-B07B-1E98C237EAA6}"/>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3BC63512-918C-426E-9113-75B108AF2A25}"/>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CDF37EA7-1333-4634-851B-F2D3A95FE3C5}"/>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148062</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2F9527A3-D29F-4DA1-9816-1B1AE8CD2704}"/>
            </a:ext>
          </a:extLst>
        </xdr:cNvPr>
        <xdr:cNvSpPr txBox="1"/>
      </xdr:nvSpPr>
      <xdr:spPr>
        <a:xfrm>
          <a:off x="15266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120304</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7EAD8A7B-95AC-4CCF-B06C-9E92901FB883}"/>
            </a:ext>
          </a:extLst>
        </xdr:cNvPr>
        <xdr:cNvSpPr txBox="1"/>
      </xdr:nvSpPr>
      <xdr:spPr>
        <a:xfrm>
          <a:off x="14389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170923</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B73D155E-7D15-4F64-B8F4-59D0F0E6D2DF}"/>
            </a:ext>
          </a:extLst>
        </xdr:cNvPr>
        <xdr:cNvSpPr txBox="1"/>
      </xdr:nvSpPr>
      <xdr:spPr>
        <a:xfrm>
          <a:off x="13500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138265</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67A1D4D4-249F-4669-8D33-B2CCD7856226}"/>
            </a:ext>
          </a:extLst>
        </xdr:cNvPr>
        <xdr:cNvSpPr txBox="1"/>
      </xdr:nvSpPr>
      <xdr:spPr>
        <a:xfrm>
          <a:off x="12611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8E31E544-968F-4603-9E4C-937380938CE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9D809CBD-45BE-4542-BA79-2553B8F294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51A599AF-4D1E-4449-AE40-07B299EDE0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96EC3610-D594-47AE-AA20-6DEA29E524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42D2148B-EFE5-48B9-BB77-633E6680CC1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F380ABE6-DA15-4001-BC02-DC02632469B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ABA681AD-89A9-4346-9B08-6336909E695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241618C4-0720-46DB-8ECC-8F7F9877015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78039AD9-BC80-43E8-83E8-46B487DB75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823DE8D2-D81C-4F3A-ABBB-86993799B20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a:extLst>
            <a:ext uri="{FF2B5EF4-FFF2-40B4-BE49-F238E27FC236}">
              <a16:creationId xmlns:a16="http://schemas.microsoft.com/office/drawing/2014/main" id="{9BD9C791-7152-4560-8170-7681B3E3038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a:extLst>
            <a:ext uri="{FF2B5EF4-FFF2-40B4-BE49-F238E27FC236}">
              <a16:creationId xmlns:a16="http://schemas.microsoft.com/office/drawing/2014/main" id="{E3AB0858-5389-4A53-AFBB-678DC82DB03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a:extLst>
            <a:ext uri="{FF2B5EF4-FFF2-40B4-BE49-F238E27FC236}">
              <a16:creationId xmlns:a16="http://schemas.microsoft.com/office/drawing/2014/main" id="{5B9236BC-3AEE-4D39-A161-60C3F582CC1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a:extLst>
            <a:ext uri="{FF2B5EF4-FFF2-40B4-BE49-F238E27FC236}">
              <a16:creationId xmlns:a16="http://schemas.microsoft.com/office/drawing/2014/main" id="{9D312EE2-BD27-414F-B134-DC03C28CBEC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a:extLst>
            <a:ext uri="{FF2B5EF4-FFF2-40B4-BE49-F238E27FC236}">
              <a16:creationId xmlns:a16="http://schemas.microsoft.com/office/drawing/2014/main" id="{4C96B144-78FC-4536-99C0-83B24C295CD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a:extLst>
            <a:ext uri="{FF2B5EF4-FFF2-40B4-BE49-F238E27FC236}">
              <a16:creationId xmlns:a16="http://schemas.microsoft.com/office/drawing/2014/main" id="{DFAA5D24-3139-44A6-8EBB-19A905DDE39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a:extLst>
            <a:ext uri="{FF2B5EF4-FFF2-40B4-BE49-F238E27FC236}">
              <a16:creationId xmlns:a16="http://schemas.microsoft.com/office/drawing/2014/main" id="{AF2A233E-3213-4210-9C49-CE2F785962A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a:extLst>
            <a:ext uri="{FF2B5EF4-FFF2-40B4-BE49-F238E27FC236}">
              <a16:creationId xmlns:a16="http://schemas.microsoft.com/office/drawing/2014/main" id="{DEAC6109-5DD1-4F1D-8AF6-11D78A7311C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a:extLst>
            <a:ext uri="{FF2B5EF4-FFF2-40B4-BE49-F238E27FC236}">
              <a16:creationId xmlns:a16="http://schemas.microsoft.com/office/drawing/2014/main" id="{F5CEADB9-72AF-4889-A8A2-068E87DEEAD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a:extLst>
            <a:ext uri="{FF2B5EF4-FFF2-40B4-BE49-F238E27FC236}">
              <a16:creationId xmlns:a16="http://schemas.microsoft.com/office/drawing/2014/main" id="{582EA39B-5998-4879-9F07-74A45B70D99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a:extLst>
            <a:ext uri="{FF2B5EF4-FFF2-40B4-BE49-F238E27FC236}">
              <a16:creationId xmlns:a16="http://schemas.microsoft.com/office/drawing/2014/main" id="{34640FDB-5357-4331-8DCA-3E8AA2E3E9B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a:extLst>
            <a:ext uri="{FF2B5EF4-FFF2-40B4-BE49-F238E27FC236}">
              <a16:creationId xmlns:a16="http://schemas.microsoft.com/office/drawing/2014/main" id="{3B4BDDF7-8C91-4302-A7DA-13744D3083B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165916D7-E70F-4B17-9DEC-0AACD79AF2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2F809199-0C33-4366-9E3F-0CC89AF44E5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53D882EC-B348-4EAC-9ADF-851E3EE1FFC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0" name="直線コネクタ 689">
          <a:extLst>
            <a:ext uri="{FF2B5EF4-FFF2-40B4-BE49-F238E27FC236}">
              <a16:creationId xmlns:a16="http://schemas.microsoft.com/office/drawing/2014/main" id="{65CF4310-619C-40A9-97AC-97A52E6CE501}"/>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D9F7001C-AFDC-4E43-9CE0-A40FB89CBEE5}"/>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2" name="直線コネクタ 691">
          <a:extLst>
            <a:ext uri="{FF2B5EF4-FFF2-40B4-BE49-F238E27FC236}">
              <a16:creationId xmlns:a16="http://schemas.microsoft.com/office/drawing/2014/main" id="{E23F6BF8-0F90-41B0-859E-691DC47CECA6}"/>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D7275265-E655-4667-81AC-7287CD70C29F}"/>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4" name="直線コネクタ 693">
          <a:extLst>
            <a:ext uri="{FF2B5EF4-FFF2-40B4-BE49-F238E27FC236}">
              <a16:creationId xmlns:a16="http://schemas.microsoft.com/office/drawing/2014/main" id="{1553F532-5A00-41EF-939A-80C434DC4EB8}"/>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8FCDE2C4-103D-4CBA-9668-9C1C61932E63}"/>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6" name="フローチャート: 判断 695">
          <a:extLst>
            <a:ext uri="{FF2B5EF4-FFF2-40B4-BE49-F238E27FC236}">
              <a16:creationId xmlns:a16="http://schemas.microsoft.com/office/drawing/2014/main" id="{7C7490F5-6BC0-4969-9713-A4A378D4B54D}"/>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7" name="フローチャート: 判断 696">
          <a:extLst>
            <a:ext uri="{FF2B5EF4-FFF2-40B4-BE49-F238E27FC236}">
              <a16:creationId xmlns:a16="http://schemas.microsoft.com/office/drawing/2014/main" id="{A7A4C1CF-6E66-4807-AA7A-14A8E0718F05}"/>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8" name="フローチャート: 判断 697">
          <a:extLst>
            <a:ext uri="{FF2B5EF4-FFF2-40B4-BE49-F238E27FC236}">
              <a16:creationId xmlns:a16="http://schemas.microsoft.com/office/drawing/2014/main" id="{4161563F-FFB2-4A93-8F50-1F9880ABF452}"/>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9" name="フローチャート: 判断 698">
          <a:extLst>
            <a:ext uri="{FF2B5EF4-FFF2-40B4-BE49-F238E27FC236}">
              <a16:creationId xmlns:a16="http://schemas.microsoft.com/office/drawing/2014/main" id="{ED32B1EB-6A05-49A4-AA0B-90BFF1A89C37}"/>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0" name="フローチャート: 判断 699">
          <a:extLst>
            <a:ext uri="{FF2B5EF4-FFF2-40B4-BE49-F238E27FC236}">
              <a16:creationId xmlns:a16="http://schemas.microsoft.com/office/drawing/2014/main" id="{1C8C9929-89E4-4B03-96B1-2A752D06B3F5}"/>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E95A9579-F2B5-40FB-BDA0-53813E6EF6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B0BCCD77-F242-46DE-92A8-811BE91E311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259F7CAC-9BF7-4902-8EDB-10C59F91F42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128DFD2-C813-4410-ADC8-19D011E8379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7028F034-DDBE-4964-89DA-B4177CF03C0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127181</xdr:rowOff>
    </xdr:from>
    <xdr:to>
      <xdr:col>116</xdr:col>
      <xdr:colOff>114300</xdr:colOff>
      <xdr:row>64</xdr:row>
      <xdr:rowOff>57331</xdr:rowOff>
    </xdr:to>
    <xdr:sp macro="" textlink="">
      <xdr:nvSpPr>
        <xdr:cNvPr id="706" name="楕円 705">
          <a:extLst>
            <a:ext uri="{FF2B5EF4-FFF2-40B4-BE49-F238E27FC236}">
              <a16:creationId xmlns:a16="http://schemas.microsoft.com/office/drawing/2014/main" id="{960B5136-3645-4C93-80BA-C8DE49AC3024}"/>
            </a:ext>
          </a:extLst>
        </xdr:cNvPr>
        <xdr:cNvSpPr/>
      </xdr:nvSpPr>
      <xdr:spPr>
        <a:xfrm>
          <a:off x="221107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42108</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9464E7C8-752A-4D0B-B27F-BA5F481F7E5C}"/>
            </a:ext>
          </a:extLst>
        </xdr:cNvPr>
        <xdr:cNvSpPr txBox="1"/>
      </xdr:nvSpPr>
      <xdr:spPr>
        <a:xfrm>
          <a:off x="22199600" y="1084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127181</xdr:rowOff>
    </xdr:from>
    <xdr:to>
      <xdr:col>112</xdr:col>
      <xdr:colOff>38100</xdr:colOff>
      <xdr:row>64</xdr:row>
      <xdr:rowOff>57331</xdr:rowOff>
    </xdr:to>
    <xdr:sp macro="" textlink="">
      <xdr:nvSpPr>
        <xdr:cNvPr id="708" name="楕円 707">
          <a:extLst>
            <a:ext uri="{FF2B5EF4-FFF2-40B4-BE49-F238E27FC236}">
              <a16:creationId xmlns:a16="http://schemas.microsoft.com/office/drawing/2014/main" id="{5E1BAAB0-E7C0-41F3-A56D-9F1070580E18}"/>
            </a:ext>
          </a:extLst>
        </xdr:cNvPr>
        <xdr:cNvSpPr/>
      </xdr:nvSpPr>
      <xdr:spPr>
        <a:xfrm>
          <a:off x="21272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xdr:rowOff>
    </xdr:from>
    <xdr:to>
      <xdr:col>116</xdr:col>
      <xdr:colOff>63500</xdr:colOff>
      <xdr:row>64</xdr:row>
      <xdr:rowOff>6531</xdr:rowOff>
    </xdr:to>
    <xdr:cxnSp macro="">
      <xdr:nvCxnSpPr>
        <xdr:cNvPr id="709" name="直線コネクタ 708">
          <a:extLst>
            <a:ext uri="{FF2B5EF4-FFF2-40B4-BE49-F238E27FC236}">
              <a16:creationId xmlns:a16="http://schemas.microsoft.com/office/drawing/2014/main" id="{06A5B900-0940-4C60-834D-96431B4ABE5C}"/>
            </a:ext>
          </a:extLst>
        </xdr:cNvPr>
        <xdr:cNvCxnSpPr/>
      </xdr:nvCxnSpPr>
      <xdr:spPr>
        <a:xfrm>
          <a:off x="21323300" y="10979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127181</xdr:rowOff>
    </xdr:from>
    <xdr:to>
      <xdr:col>107</xdr:col>
      <xdr:colOff>101600</xdr:colOff>
      <xdr:row>64</xdr:row>
      <xdr:rowOff>57331</xdr:rowOff>
    </xdr:to>
    <xdr:sp macro="" textlink="">
      <xdr:nvSpPr>
        <xdr:cNvPr id="710" name="楕円 709">
          <a:extLst>
            <a:ext uri="{FF2B5EF4-FFF2-40B4-BE49-F238E27FC236}">
              <a16:creationId xmlns:a16="http://schemas.microsoft.com/office/drawing/2014/main" id="{06752DAF-8C7E-4AC8-BDE2-177DB0AAEE69}"/>
            </a:ext>
          </a:extLst>
        </xdr:cNvPr>
        <xdr:cNvSpPr/>
      </xdr:nvSpPr>
      <xdr:spPr>
        <a:xfrm>
          <a:off x="20383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xdr:rowOff>
    </xdr:from>
    <xdr:to>
      <xdr:col>111</xdr:col>
      <xdr:colOff>177800</xdr:colOff>
      <xdr:row>64</xdr:row>
      <xdr:rowOff>6531</xdr:rowOff>
    </xdr:to>
    <xdr:cxnSp macro="">
      <xdr:nvCxnSpPr>
        <xdr:cNvPr id="711" name="直線コネクタ 710">
          <a:extLst>
            <a:ext uri="{FF2B5EF4-FFF2-40B4-BE49-F238E27FC236}">
              <a16:creationId xmlns:a16="http://schemas.microsoft.com/office/drawing/2014/main" id="{7D691224-D4FC-41DB-AC78-F15442A105F9}"/>
            </a:ext>
          </a:extLst>
        </xdr:cNvPr>
        <xdr:cNvCxnSpPr/>
      </xdr:nvCxnSpPr>
      <xdr:spPr>
        <a:xfrm>
          <a:off x="20434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127181</xdr:rowOff>
    </xdr:from>
    <xdr:to>
      <xdr:col>102</xdr:col>
      <xdr:colOff>165100</xdr:colOff>
      <xdr:row>64</xdr:row>
      <xdr:rowOff>57331</xdr:rowOff>
    </xdr:to>
    <xdr:sp macro="" textlink="">
      <xdr:nvSpPr>
        <xdr:cNvPr id="712" name="楕円 711">
          <a:extLst>
            <a:ext uri="{FF2B5EF4-FFF2-40B4-BE49-F238E27FC236}">
              <a16:creationId xmlns:a16="http://schemas.microsoft.com/office/drawing/2014/main" id="{730DE85E-2426-4B5D-B44C-54B91EAE2194}"/>
            </a:ext>
          </a:extLst>
        </xdr:cNvPr>
        <xdr:cNvSpPr/>
      </xdr:nvSpPr>
      <xdr:spPr>
        <a:xfrm>
          <a:off x="19494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xdr:rowOff>
    </xdr:from>
    <xdr:to>
      <xdr:col>107</xdr:col>
      <xdr:colOff>50800</xdr:colOff>
      <xdr:row>64</xdr:row>
      <xdr:rowOff>6531</xdr:rowOff>
    </xdr:to>
    <xdr:cxnSp macro="">
      <xdr:nvCxnSpPr>
        <xdr:cNvPr id="713" name="直線コネクタ 712">
          <a:extLst>
            <a:ext uri="{FF2B5EF4-FFF2-40B4-BE49-F238E27FC236}">
              <a16:creationId xmlns:a16="http://schemas.microsoft.com/office/drawing/2014/main" id="{036C660C-F05A-411F-9937-80DA0FAC4615}"/>
            </a:ext>
          </a:extLst>
        </xdr:cNvPr>
        <xdr:cNvCxnSpPr/>
      </xdr:nvCxnSpPr>
      <xdr:spPr>
        <a:xfrm>
          <a:off x="19545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127181</xdr:rowOff>
    </xdr:from>
    <xdr:to>
      <xdr:col>98</xdr:col>
      <xdr:colOff>38100</xdr:colOff>
      <xdr:row>64</xdr:row>
      <xdr:rowOff>57331</xdr:rowOff>
    </xdr:to>
    <xdr:sp macro="" textlink="">
      <xdr:nvSpPr>
        <xdr:cNvPr id="714" name="楕円 713">
          <a:extLst>
            <a:ext uri="{FF2B5EF4-FFF2-40B4-BE49-F238E27FC236}">
              <a16:creationId xmlns:a16="http://schemas.microsoft.com/office/drawing/2014/main" id="{E8C8E986-7BC7-4538-9247-71CF4550ABBC}"/>
            </a:ext>
          </a:extLst>
        </xdr:cNvPr>
        <xdr:cNvSpPr/>
      </xdr:nvSpPr>
      <xdr:spPr>
        <a:xfrm>
          <a:off x="18605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xdr:rowOff>
    </xdr:from>
    <xdr:to>
      <xdr:col>102</xdr:col>
      <xdr:colOff>114300</xdr:colOff>
      <xdr:row>64</xdr:row>
      <xdr:rowOff>6531</xdr:rowOff>
    </xdr:to>
    <xdr:cxnSp macro="">
      <xdr:nvCxnSpPr>
        <xdr:cNvPr id="715" name="直線コネクタ 714">
          <a:extLst>
            <a:ext uri="{FF2B5EF4-FFF2-40B4-BE49-F238E27FC236}">
              <a16:creationId xmlns:a16="http://schemas.microsoft.com/office/drawing/2014/main" id="{9B77E171-5092-4C20-8405-6029DE84C3E7}"/>
            </a:ext>
          </a:extLst>
        </xdr:cNvPr>
        <xdr:cNvCxnSpPr/>
      </xdr:nvCxnSpPr>
      <xdr:spPr>
        <a:xfrm>
          <a:off x="18656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716" name="n_1aveValue【保健センター・保健所】&#10;一人当たり面積">
          <a:extLst>
            <a:ext uri="{FF2B5EF4-FFF2-40B4-BE49-F238E27FC236}">
              <a16:creationId xmlns:a16="http://schemas.microsoft.com/office/drawing/2014/main" id="{DA10BF06-9CA0-4CC4-B1BC-C2F7DE0FDCAB}"/>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717" name="n_2aveValue【保健センター・保健所】&#10;一人当たり面積">
          <a:extLst>
            <a:ext uri="{FF2B5EF4-FFF2-40B4-BE49-F238E27FC236}">
              <a16:creationId xmlns:a16="http://schemas.microsoft.com/office/drawing/2014/main" id="{C81A7B4C-304D-47AE-94D6-2433DCEFD094}"/>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718" name="n_3aveValue【保健センター・保健所】&#10;一人当たり面積">
          <a:extLst>
            <a:ext uri="{FF2B5EF4-FFF2-40B4-BE49-F238E27FC236}">
              <a16:creationId xmlns:a16="http://schemas.microsoft.com/office/drawing/2014/main" id="{6997B8A0-4955-4B16-ADE0-FBCF66C8CCCD}"/>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719" name="n_4aveValue【保健センター・保健所】&#10;一人当たり面積">
          <a:extLst>
            <a:ext uri="{FF2B5EF4-FFF2-40B4-BE49-F238E27FC236}">
              <a16:creationId xmlns:a16="http://schemas.microsoft.com/office/drawing/2014/main" id="{789229F4-345D-4A80-8C29-7FC5DD7D5EA2}"/>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48458</xdr:rowOff>
    </xdr:from>
    <xdr:ext cx="469744" cy="259045"/>
    <xdr:sp macro="" textlink="">
      <xdr:nvSpPr>
        <xdr:cNvPr id="720" name="n_1mainValue【保健センター・保健所】&#10;一人当たり面積">
          <a:extLst>
            <a:ext uri="{FF2B5EF4-FFF2-40B4-BE49-F238E27FC236}">
              <a16:creationId xmlns:a16="http://schemas.microsoft.com/office/drawing/2014/main" id="{B9AAC75D-986E-4198-94C7-166F540508E3}"/>
            </a:ext>
          </a:extLst>
        </xdr:cNvPr>
        <xdr:cNvSpPr txBox="1"/>
      </xdr:nvSpPr>
      <xdr:spPr>
        <a:xfrm>
          <a:off x="210757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48458</xdr:rowOff>
    </xdr:from>
    <xdr:ext cx="469744" cy="259045"/>
    <xdr:sp macro="" textlink="">
      <xdr:nvSpPr>
        <xdr:cNvPr id="721" name="n_2mainValue【保健センター・保健所】&#10;一人当たり面積">
          <a:extLst>
            <a:ext uri="{FF2B5EF4-FFF2-40B4-BE49-F238E27FC236}">
              <a16:creationId xmlns:a16="http://schemas.microsoft.com/office/drawing/2014/main" id="{2D115B46-36A6-44ED-B51F-E050244E8D63}"/>
            </a:ext>
          </a:extLst>
        </xdr:cNvPr>
        <xdr:cNvSpPr txBox="1"/>
      </xdr:nvSpPr>
      <xdr:spPr>
        <a:xfrm>
          <a:off x="20199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48458</xdr:rowOff>
    </xdr:from>
    <xdr:ext cx="469744" cy="259045"/>
    <xdr:sp macro="" textlink="">
      <xdr:nvSpPr>
        <xdr:cNvPr id="722" name="n_3mainValue【保健センター・保健所】&#10;一人当たり面積">
          <a:extLst>
            <a:ext uri="{FF2B5EF4-FFF2-40B4-BE49-F238E27FC236}">
              <a16:creationId xmlns:a16="http://schemas.microsoft.com/office/drawing/2014/main" id="{F61D4794-0ADE-4BB2-B14D-AB132A44A8DC}"/>
            </a:ext>
          </a:extLst>
        </xdr:cNvPr>
        <xdr:cNvSpPr txBox="1"/>
      </xdr:nvSpPr>
      <xdr:spPr>
        <a:xfrm>
          <a:off x="19310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48458</xdr:rowOff>
    </xdr:from>
    <xdr:ext cx="469744" cy="259045"/>
    <xdr:sp macro="" textlink="">
      <xdr:nvSpPr>
        <xdr:cNvPr id="723" name="n_4mainValue【保健センター・保健所】&#10;一人当たり面積">
          <a:extLst>
            <a:ext uri="{FF2B5EF4-FFF2-40B4-BE49-F238E27FC236}">
              <a16:creationId xmlns:a16="http://schemas.microsoft.com/office/drawing/2014/main" id="{1747502E-7A99-4938-B26E-73704DC49D12}"/>
            </a:ext>
          </a:extLst>
        </xdr:cNvPr>
        <xdr:cNvSpPr txBox="1"/>
      </xdr:nvSpPr>
      <xdr:spPr>
        <a:xfrm>
          <a:off x="18421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535FC3BF-4ED0-4B7D-A882-0CF3778C5B5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99FDC853-075A-4120-A9D2-70F02A0DA0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C9552F5B-A300-49E1-B460-3513E082B4D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F5FC772F-8D5F-44C5-A784-994428FA2F8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946A3E17-5373-4786-96FD-60872CC1EA1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F0F7C5A8-2230-4151-9260-612F08E9B9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12EACC9E-1D13-4A1A-B5D8-8F4BB399B6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A86B62AD-7990-4852-80C1-22F09D74762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92F1644A-659F-440A-8303-1453C2D9737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94FDAA1B-02E8-44C7-A2C0-A3090E26D6D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D59F9893-7D11-4BA4-92BF-E6B43D66D06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2BDA21F9-9BAD-4581-B18D-27B9C4859E3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01F0F7DE-3D7B-43AD-87E1-E5F4115A82E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17237F9A-966F-40DB-BDB0-93842596C90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5922FA01-EB14-4413-9EBC-F32ED217E3A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6578D103-4351-4560-9ADE-EA6110E5DBA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896BBD4E-AC30-4229-BC2B-DA84EE97862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104C5446-1E79-444E-99DB-8576424206A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E15F78A4-035E-47EF-9180-FE52B8DAE1C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102EC91E-5362-4AE9-BA92-248BE624A75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7E7E8A1A-E219-49BC-B1DF-7C4A7E0BD1D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548785B2-FA50-4DEE-86BA-83C9C8BCACF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DC388470-9F06-40AA-8B9E-360DBE2815D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A6CC37F6-FC93-4838-9AF1-4410B3D0641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CD009B78-EBD8-488F-A2A5-B1CDC75C3A8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9CD744FC-E254-4E60-99E5-725833CBE2CF}"/>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0D77C8E1-57A1-4295-9580-B74B6440FE7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04D37123-96D0-4241-A8BE-4D22385668F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2" name="【消防施設】&#10;有形固定資産減価償却率最大値テキスト">
          <a:extLst>
            <a:ext uri="{FF2B5EF4-FFF2-40B4-BE49-F238E27FC236}">
              <a16:creationId xmlns:a16="http://schemas.microsoft.com/office/drawing/2014/main" id="{7F8CD2C1-FC68-4F14-A8D7-186F0EF7BECD}"/>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3" name="直線コネクタ 752">
          <a:extLst>
            <a:ext uri="{FF2B5EF4-FFF2-40B4-BE49-F238E27FC236}">
              <a16:creationId xmlns:a16="http://schemas.microsoft.com/office/drawing/2014/main" id="{A09D499E-5642-43EB-8206-82FF545E8F0F}"/>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F221B3B9-907C-4BF5-96DF-BE9DBA4B6A1C}"/>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5" name="フローチャート: 判断 754">
          <a:extLst>
            <a:ext uri="{FF2B5EF4-FFF2-40B4-BE49-F238E27FC236}">
              <a16:creationId xmlns:a16="http://schemas.microsoft.com/office/drawing/2014/main" id="{D8CA97FB-2C98-43E2-B38A-E58B8A416DD7}"/>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6" name="フローチャート: 判断 755">
          <a:extLst>
            <a:ext uri="{FF2B5EF4-FFF2-40B4-BE49-F238E27FC236}">
              <a16:creationId xmlns:a16="http://schemas.microsoft.com/office/drawing/2014/main" id="{135480A0-B494-4316-AB6C-2B9EB7B25E79}"/>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7" name="フローチャート: 判断 756">
          <a:extLst>
            <a:ext uri="{FF2B5EF4-FFF2-40B4-BE49-F238E27FC236}">
              <a16:creationId xmlns:a16="http://schemas.microsoft.com/office/drawing/2014/main" id="{D904B415-FCCB-4198-BFB5-E5AAB4F6382E}"/>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8" name="フローチャート: 判断 757">
          <a:extLst>
            <a:ext uri="{FF2B5EF4-FFF2-40B4-BE49-F238E27FC236}">
              <a16:creationId xmlns:a16="http://schemas.microsoft.com/office/drawing/2014/main" id="{A83F4AF6-49DF-43D0-B93F-D7C96EB2D0CC}"/>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9" name="フローチャート: 判断 758">
          <a:extLst>
            <a:ext uri="{FF2B5EF4-FFF2-40B4-BE49-F238E27FC236}">
              <a16:creationId xmlns:a16="http://schemas.microsoft.com/office/drawing/2014/main" id="{C066D51E-6AE1-4998-8AED-A8D914164186}"/>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DCAE432E-2AE2-44E1-A9EA-1C94AA28EEF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8453FECD-74DE-4CC8-886A-AF767215A01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DEB3341C-C1DC-4EFA-A0D3-6638C2FACF8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EA78D3A-2D01-4DDB-8B63-118AA11BDD4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B84627B9-9C05-429E-87A3-719548D5D9A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1995</xdr:rowOff>
    </xdr:from>
    <xdr:to>
      <xdr:col>85</xdr:col>
      <xdr:colOff>177800</xdr:colOff>
      <xdr:row>83</xdr:row>
      <xdr:rowOff>103595</xdr:rowOff>
    </xdr:to>
    <xdr:sp macro="" textlink="">
      <xdr:nvSpPr>
        <xdr:cNvPr id="765" name="楕円 764">
          <a:extLst>
            <a:ext uri="{FF2B5EF4-FFF2-40B4-BE49-F238E27FC236}">
              <a16:creationId xmlns:a16="http://schemas.microsoft.com/office/drawing/2014/main" id="{C2984381-668F-4C66-96F4-92E24687590B}"/>
            </a:ext>
          </a:extLst>
        </xdr:cNvPr>
        <xdr:cNvSpPr/>
      </xdr:nvSpPr>
      <xdr:spPr>
        <a:xfrm>
          <a:off x="16268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151872</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4A1511D8-E7F9-4E15-A79A-EA8DD5E55383}"/>
            </a:ext>
          </a:extLst>
        </xdr:cNvPr>
        <xdr:cNvSpPr txBox="1"/>
      </xdr:nvSpPr>
      <xdr:spPr>
        <a:xfrm>
          <a:off x="16357600"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145687</xdr:rowOff>
    </xdr:from>
    <xdr:to>
      <xdr:col>81</xdr:col>
      <xdr:colOff>101600</xdr:colOff>
      <xdr:row>83</xdr:row>
      <xdr:rowOff>75837</xdr:rowOff>
    </xdr:to>
    <xdr:sp macro="" textlink="">
      <xdr:nvSpPr>
        <xdr:cNvPr id="767" name="楕円 766">
          <a:extLst>
            <a:ext uri="{FF2B5EF4-FFF2-40B4-BE49-F238E27FC236}">
              <a16:creationId xmlns:a16="http://schemas.microsoft.com/office/drawing/2014/main" id="{2F807683-8DE3-4823-A5FA-75BACFE016A9}"/>
            </a:ext>
          </a:extLst>
        </xdr:cNvPr>
        <xdr:cNvSpPr/>
      </xdr:nvSpPr>
      <xdr:spPr>
        <a:xfrm>
          <a:off x="15430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25037</xdr:rowOff>
    </xdr:from>
    <xdr:to>
      <xdr:col>85</xdr:col>
      <xdr:colOff>127000</xdr:colOff>
      <xdr:row>83</xdr:row>
      <xdr:rowOff>52795</xdr:rowOff>
    </xdr:to>
    <xdr:cxnSp macro="">
      <xdr:nvCxnSpPr>
        <xdr:cNvPr id="768" name="直線コネクタ 767">
          <a:extLst>
            <a:ext uri="{FF2B5EF4-FFF2-40B4-BE49-F238E27FC236}">
              <a16:creationId xmlns:a16="http://schemas.microsoft.com/office/drawing/2014/main" id="{17B79751-D318-4171-9F9A-43006DD40DF0}"/>
            </a:ext>
          </a:extLst>
        </xdr:cNvPr>
        <xdr:cNvCxnSpPr/>
      </xdr:nvCxnSpPr>
      <xdr:spPr>
        <a:xfrm>
          <a:off x="15481300" y="1425538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69" name="楕円 768">
          <a:extLst>
            <a:ext uri="{FF2B5EF4-FFF2-40B4-BE49-F238E27FC236}">
              <a16:creationId xmlns:a16="http://schemas.microsoft.com/office/drawing/2014/main" id="{2164F6F9-173B-4FC4-A445-8EAC3CD0DA94}"/>
            </a:ext>
          </a:extLst>
        </xdr:cNvPr>
        <xdr:cNvSpPr/>
      </xdr:nvSpPr>
      <xdr:spPr>
        <a:xfrm>
          <a:off x="14541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168729</xdr:rowOff>
    </xdr:from>
    <xdr:to>
      <xdr:col>81</xdr:col>
      <xdr:colOff>50800</xdr:colOff>
      <xdr:row>83</xdr:row>
      <xdr:rowOff>25037</xdr:rowOff>
    </xdr:to>
    <xdr:cxnSp macro="">
      <xdr:nvCxnSpPr>
        <xdr:cNvPr id="770" name="直線コネクタ 769">
          <a:extLst>
            <a:ext uri="{FF2B5EF4-FFF2-40B4-BE49-F238E27FC236}">
              <a16:creationId xmlns:a16="http://schemas.microsoft.com/office/drawing/2014/main" id="{4772F70B-74A9-47FA-B032-341469ABC971}"/>
            </a:ext>
          </a:extLst>
        </xdr:cNvPr>
        <xdr:cNvCxnSpPr/>
      </xdr:nvCxnSpPr>
      <xdr:spPr>
        <a:xfrm>
          <a:off x="14592300" y="1422762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88537</xdr:rowOff>
    </xdr:from>
    <xdr:to>
      <xdr:col>72</xdr:col>
      <xdr:colOff>38100</xdr:colOff>
      <xdr:row>83</xdr:row>
      <xdr:rowOff>18687</xdr:rowOff>
    </xdr:to>
    <xdr:sp macro="" textlink="">
      <xdr:nvSpPr>
        <xdr:cNvPr id="771" name="楕円 770">
          <a:extLst>
            <a:ext uri="{FF2B5EF4-FFF2-40B4-BE49-F238E27FC236}">
              <a16:creationId xmlns:a16="http://schemas.microsoft.com/office/drawing/2014/main" id="{5703E814-87AC-4E55-B49D-A8EA8BD1CC8D}"/>
            </a:ext>
          </a:extLst>
        </xdr:cNvPr>
        <xdr:cNvSpPr/>
      </xdr:nvSpPr>
      <xdr:spPr>
        <a:xfrm>
          <a:off x="13652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139337</xdr:rowOff>
    </xdr:from>
    <xdr:to>
      <xdr:col>76</xdr:col>
      <xdr:colOff>114300</xdr:colOff>
      <xdr:row>82</xdr:row>
      <xdr:rowOff>168729</xdr:rowOff>
    </xdr:to>
    <xdr:cxnSp macro="">
      <xdr:nvCxnSpPr>
        <xdr:cNvPr id="772" name="直線コネクタ 771">
          <a:extLst>
            <a:ext uri="{FF2B5EF4-FFF2-40B4-BE49-F238E27FC236}">
              <a16:creationId xmlns:a16="http://schemas.microsoft.com/office/drawing/2014/main" id="{4C4E1F37-E2C4-4926-BC3F-CB28CDDEFD8F}"/>
            </a:ext>
          </a:extLst>
        </xdr:cNvPr>
        <xdr:cNvCxnSpPr/>
      </xdr:nvCxnSpPr>
      <xdr:spPr>
        <a:xfrm>
          <a:off x="13703300" y="141982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49349</xdr:rowOff>
    </xdr:from>
    <xdr:to>
      <xdr:col>67</xdr:col>
      <xdr:colOff>101600</xdr:colOff>
      <xdr:row>82</xdr:row>
      <xdr:rowOff>150949</xdr:rowOff>
    </xdr:to>
    <xdr:sp macro="" textlink="">
      <xdr:nvSpPr>
        <xdr:cNvPr id="773" name="楕円 772">
          <a:extLst>
            <a:ext uri="{FF2B5EF4-FFF2-40B4-BE49-F238E27FC236}">
              <a16:creationId xmlns:a16="http://schemas.microsoft.com/office/drawing/2014/main" id="{6B57C304-4DEE-4AC2-9E29-D30C441327C2}"/>
            </a:ext>
          </a:extLst>
        </xdr:cNvPr>
        <xdr:cNvSpPr/>
      </xdr:nvSpPr>
      <xdr:spPr>
        <a:xfrm>
          <a:off x="12763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100149</xdr:rowOff>
    </xdr:from>
    <xdr:to>
      <xdr:col>71</xdr:col>
      <xdr:colOff>177800</xdr:colOff>
      <xdr:row>82</xdr:row>
      <xdr:rowOff>139337</xdr:rowOff>
    </xdr:to>
    <xdr:cxnSp macro="">
      <xdr:nvCxnSpPr>
        <xdr:cNvPr id="774" name="直線コネクタ 773">
          <a:extLst>
            <a:ext uri="{FF2B5EF4-FFF2-40B4-BE49-F238E27FC236}">
              <a16:creationId xmlns:a16="http://schemas.microsoft.com/office/drawing/2014/main" id="{15BCD2FB-5A6B-4B4D-B385-3DAF1DA47F5E}"/>
            </a:ext>
          </a:extLst>
        </xdr:cNvPr>
        <xdr:cNvCxnSpPr/>
      </xdr:nvCxnSpPr>
      <xdr:spPr>
        <a:xfrm>
          <a:off x="12814300" y="141590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775" name="n_1aveValue【消防施設】&#10;有形固定資産減価償却率">
          <a:extLst>
            <a:ext uri="{FF2B5EF4-FFF2-40B4-BE49-F238E27FC236}">
              <a16:creationId xmlns:a16="http://schemas.microsoft.com/office/drawing/2014/main" id="{1353FDFE-1502-4F44-960D-F4224AB457A2}"/>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776" name="n_2aveValue【消防施設】&#10;有形固定資産減価償却率">
          <a:extLst>
            <a:ext uri="{FF2B5EF4-FFF2-40B4-BE49-F238E27FC236}">
              <a16:creationId xmlns:a16="http://schemas.microsoft.com/office/drawing/2014/main" id="{DBE8C5B4-5C68-47A5-9A3B-2EC800F93597}"/>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777" name="n_3aveValue【消防施設】&#10;有形固定資産減価償却率">
          <a:extLst>
            <a:ext uri="{FF2B5EF4-FFF2-40B4-BE49-F238E27FC236}">
              <a16:creationId xmlns:a16="http://schemas.microsoft.com/office/drawing/2014/main" id="{B1921EF8-C101-4906-9234-1485BB6C51B3}"/>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778" name="n_4aveValue【消防施設】&#10;有形固定資産減価償却率">
          <a:extLst>
            <a:ext uri="{FF2B5EF4-FFF2-40B4-BE49-F238E27FC236}">
              <a16:creationId xmlns:a16="http://schemas.microsoft.com/office/drawing/2014/main" id="{35343E0C-A10A-4E98-8B13-FAA675F83C97}"/>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66964</xdr:rowOff>
    </xdr:from>
    <xdr:ext cx="405111" cy="259045"/>
    <xdr:sp macro="" textlink="">
      <xdr:nvSpPr>
        <xdr:cNvPr id="779" name="n_1mainValue【消防施設】&#10;有形固定資産減価償却率">
          <a:extLst>
            <a:ext uri="{FF2B5EF4-FFF2-40B4-BE49-F238E27FC236}">
              <a16:creationId xmlns:a16="http://schemas.microsoft.com/office/drawing/2014/main" id="{347A26CF-9A1C-4AD3-921A-960301FBE1BC}"/>
            </a:ext>
          </a:extLst>
        </xdr:cNvPr>
        <xdr:cNvSpPr txBox="1"/>
      </xdr:nvSpPr>
      <xdr:spPr>
        <a:xfrm>
          <a:off x="15266044"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780" name="n_2mainValue【消防施設】&#10;有形固定資産減価償却率">
          <a:extLst>
            <a:ext uri="{FF2B5EF4-FFF2-40B4-BE49-F238E27FC236}">
              <a16:creationId xmlns:a16="http://schemas.microsoft.com/office/drawing/2014/main" id="{17147BB6-68F3-4FE0-B169-AD85F90EB2DC}"/>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9814</xdr:rowOff>
    </xdr:from>
    <xdr:ext cx="405111" cy="259045"/>
    <xdr:sp macro="" textlink="">
      <xdr:nvSpPr>
        <xdr:cNvPr id="781" name="n_3mainValue【消防施設】&#10;有形固定資産減価償却率">
          <a:extLst>
            <a:ext uri="{FF2B5EF4-FFF2-40B4-BE49-F238E27FC236}">
              <a16:creationId xmlns:a16="http://schemas.microsoft.com/office/drawing/2014/main" id="{0448A882-8EFB-4E94-A5CD-8EA6361F6FD8}"/>
            </a:ext>
          </a:extLst>
        </xdr:cNvPr>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142076</xdr:rowOff>
    </xdr:from>
    <xdr:ext cx="405111" cy="259045"/>
    <xdr:sp macro="" textlink="">
      <xdr:nvSpPr>
        <xdr:cNvPr id="782" name="n_4mainValue【消防施設】&#10;有形固定資産減価償却率">
          <a:extLst>
            <a:ext uri="{FF2B5EF4-FFF2-40B4-BE49-F238E27FC236}">
              <a16:creationId xmlns:a16="http://schemas.microsoft.com/office/drawing/2014/main" id="{4238DEC2-C21C-4BBB-B6DA-93242F6160E6}"/>
            </a:ext>
          </a:extLst>
        </xdr:cNvPr>
        <xdr:cNvSpPr txBox="1"/>
      </xdr:nvSpPr>
      <xdr:spPr>
        <a:xfrm>
          <a:off x="126117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4D4D013-4B26-4D74-B972-7410E135B74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EAF18545-2CFD-4E1E-AE9D-AD453BF1391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15C9C005-4FF7-4148-B91B-23B2BB98B6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462F13BB-E996-46A1-ABF6-9790FCA54E1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209A94C-DB1F-4ED5-B09E-350CB576C55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A6F803E1-80AC-4F03-A47B-3909B0602C8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A350FCA4-C706-4B63-B318-522FAC3391C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B7C88BC0-020B-4B64-922B-8372834C16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6E778211-20EF-46F0-B3EB-92A52B471CE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56EC7078-92EF-4B69-B09A-76FA4FB5C6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3140264C-200F-46C3-B576-586077227E8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D469E789-A6A7-4E61-90E4-A92B78A9CA4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B378FAA2-8F3F-4ADA-BAE9-F35534A6CC7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6743A3A3-BE04-417E-B70B-043BDE4BA31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3BEFBD99-F227-4DB0-8F92-4CB40255CDD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E6DF470D-EB0E-45BD-BE72-FE1BAB16E49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79AF8DB0-DD31-4094-81B1-07247840898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BF7E6437-6375-4F90-89D4-2140E349AF6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E98F6D36-554F-4333-A90E-4C97F0EC917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DF539B61-F75D-4CAE-9839-2C7CABAFE24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0F5C371A-A625-4286-8E9B-0B12B2BC413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804" name="直線コネクタ 803">
          <a:extLst>
            <a:ext uri="{FF2B5EF4-FFF2-40B4-BE49-F238E27FC236}">
              <a16:creationId xmlns:a16="http://schemas.microsoft.com/office/drawing/2014/main" id="{006D535E-1568-4542-8962-05B0A180C1CE}"/>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消防施設】&#10;一人当たり面積最小値テキスト">
          <a:extLst>
            <a:ext uri="{FF2B5EF4-FFF2-40B4-BE49-F238E27FC236}">
              <a16:creationId xmlns:a16="http://schemas.microsoft.com/office/drawing/2014/main" id="{F93E2CAF-904F-4FB8-AA5A-9DBC1C857AAE}"/>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a:extLst>
            <a:ext uri="{FF2B5EF4-FFF2-40B4-BE49-F238E27FC236}">
              <a16:creationId xmlns:a16="http://schemas.microsoft.com/office/drawing/2014/main" id="{377A8D36-3EB5-486B-8762-459C44AE539D}"/>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7" name="【消防施設】&#10;一人当たり面積最大値テキスト">
          <a:extLst>
            <a:ext uri="{FF2B5EF4-FFF2-40B4-BE49-F238E27FC236}">
              <a16:creationId xmlns:a16="http://schemas.microsoft.com/office/drawing/2014/main" id="{F2026263-4A2A-4812-993D-D7340FA15448}"/>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08" name="直線コネクタ 807">
          <a:extLst>
            <a:ext uri="{FF2B5EF4-FFF2-40B4-BE49-F238E27FC236}">
              <a16:creationId xmlns:a16="http://schemas.microsoft.com/office/drawing/2014/main" id="{5DAA8A20-2F56-40F8-A157-B774214A7A21}"/>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809" name="【消防施設】&#10;一人当たり面積平均値テキスト">
          <a:extLst>
            <a:ext uri="{FF2B5EF4-FFF2-40B4-BE49-F238E27FC236}">
              <a16:creationId xmlns:a16="http://schemas.microsoft.com/office/drawing/2014/main" id="{8C3D8B35-D671-4C1D-AD5F-6D6726E14FD8}"/>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10" name="フローチャート: 判断 809">
          <a:extLst>
            <a:ext uri="{FF2B5EF4-FFF2-40B4-BE49-F238E27FC236}">
              <a16:creationId xmlns:a16="http://schemas.microsoft.com/office/drawing/2014/main" id="{46CD2930-9A98-413B-97B0-8D9023CB54AA}"/>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11" name="フローチャート: 判断 810">
          <a:extLst>
            <a:ext uri="{FF2B5EF4-FFF2-40B4-BE49-F238E27FC236}">
              <a16:creationId xmlns:a16="http://schemas.microsoft.com/office/drawing/2014/main" id="{051B2308-7465-4863-9881-B5ECDE3B7485}"/>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12" name="フローチャート: 判断 811">
          <a:extLst>
            <a:ext uri="{FF2B5EF4-FFF2-40B4-BE49-F238E27FC236}">
              <a16:creationId xmlns:a16="http://schemas.microsoft.com/office/drawing/2014/main" id="{97357F63-A183-487F-9C44-C9A49FC1903C}"/>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3" name="フローチャート: 判断 812">
          <a:extLst>
            <a:ext uri="{FF2B5EF4-FFF2-40B4-BE49-F238E27FC236}">
              <a16:creationId xmlns:a16="http://schemas.microsoft.com/office/drawing/2014/main" id="{0A00ABCC-864D-4CFA-BF43-8AC337BF3037}"/>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4" name="フローチャート: 判断 813">
          <a:extLst>
            <a:ext uri="{FF2B5EF4-FFF2-40B4-BE49-F238E27FC236}">
              <a16:creationId xmlns:a16="http://schemas.microsoft.com/office/drawing/2014/main" id="{F493C38A-CA6B-4D19-A02F-C1C4C281CA59}"/>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311D164C-C53E-439C-A99F-B281969DD9E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5912B1F9-30AA-470F-A096-2A2575088E5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6F7D4A87-DE5D-425D-968C-FFF3A8962C6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1902ADCC-02AC-4ED9-92C8-F024C495DD0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3CA8A435-D6D3-408B-B672-C58157395AA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820" name="楕円 819">
          <a:extLst>
            <a:ext uri="{FF2B5EF4-FFF2-40B4-BE49-F238E27FC236}">
              <a16:creationId xmlns:a16="http://schemas.microsoft.com/office/drawing/2014/main" id="{B218114C-43D0-4CD7-8E9F-F6FE9C284BEA}"/>
            </a:ext>
          </a:extLst>
        </xdr:cNvPr>
        <xdr:cNvSpPr/>
      </xdr:nvSpPr>
      <xdr:spPr>
        <a:xfrm>
          <a:off x="22110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52595</xdr:rowOff>
    </xdr:from>
    <xdr:ext cx="469744" cy="259045"/>
    <xdr:sp macro="" textlink="">
      <xdr:nvSpPr>
        <xdr:cNvPr id="821" name="【消防施設】&#10;一人当たり面積該当値テキスト">
          <a:extLst>
            <a:ext uri="{FF2B5EF4-FFF2-40B4-BE49-F238E27FC236}">
              <a16:creationId xmlns:a16="http://schemas.microsoft.com/office/drawing/2014/main" id="{DC2A09B5-AD4B-485B-9959-FD39D7425BA9}"/>
            </a:ext>
          </a:extLst>
        </xdr:cNvPr>
        <xdr:cNvSpPr txBox="1"/>
      </xdr:nvSpPr>
      <xdr:spPr>
        <a:xfrm>
          <a:off x="221996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822" name="楕円 821">
          <a:extLst>
            <a:ext uri="{FF2B5EF4-FFF2-40B4-BE49-F238E27FC236}">
              <a16:creationId xmlns:a16="http://schemas.microsoft.com/office/drawing/2014/main" id="{AC68C96A-6004-49FD-ACC1-7C9E970EEB1A}"/>
            </a:ext>
          </a:extLst>
        </xdr:cNvPr>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124968</xdr:rowOff>
    </xdr:to>
    <xdr:cxnSp macro="">
      <xdr:nvCxnSpPr>
        <xdr:cNvPr id="823" name="直線コネクタ 822">
          <a:extLst>
            <a:ext uri="{FF2B5EF4-FFF2-40B4-BE49-F238E27FC236}">
              <a16:creationId xmlns:a16="http://schemas.microsoft.com/office/drawing/2014/main" id="{B5A4A84E-5E6B-4D93-85D3-23FC461DA5E4}"/>
            </a:ext>
          </a:extLst>
        </xdr:cNvPr>
        <xdr:cNvCxnSpPr/>
      </xdr:nvCxnSpPr>
      <xdr:spPr>
        <a:xfrm>
          <a:off x="21323300" y="14513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824" name="楕円 823">
          <a:extLst>
            <a:ext uri="{FF2B5EF4-FFF2-40B4-BE49-F238E27FC236}">
              <a16:creationId xmlns:a16="http://schemas.microsoft.com/office/drawing/2014/main" id="{7ABC40DF-E131-4F25-88AC-660097024D5A}"/>
            </a:ext>
          </a:extLst>
        </xdr:cNvPr>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825" name="直線コネクタ 824">
          <a:extLst>
            <a:ext uri="{FF2B5EF4-FFF2-40B4-BE49-F238E27FC236}">
              <a16:creationId xmlns:a16="http://schemas.microsoft.com/office/drawing/2014/main" id="{1172DA0D-4998-427A-861D-EB05FB2A319B}"/>
            </a:ext>
          </a:extLst>
        </xdr:cNvPr>
        <xdr:cNvCxnSpPr/>
      </xdr:nvCxnSpPr>
      <xdr:spPr>
        <a:xfrm>
          <a:off x="20434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26" name="楕円 825">
          <a:extLst>
            <a:ext uri="{FF2B5EF4-FFF2-40B4-BE49-F238E27FC236}">
              <a16:creationId xmlns:a16="http://schemas.microsoft.com/office/drawing/2014/main" id="{D82B8CEF-8B64-404E-A0EF-9B946D0CDF51}"/>
            </a:ext>
          </a:extLst>
        </xdr:cNvPr>
        <xdr:cNvSpPr/>
      </xdr:nvSpPr>
      <xdr:spPr>
        <a:xfrm>
          <a:off x="19494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111252</xdr:rowOff>
    </xdr:to>
    <xdr:cxnSp macro="">
      <xdr:nvCxnSpPr>
        <xdr:cNvPr id="827" name="直線コネクタ 826">
          <a:extLst>
            <a:ext uri="{FF2B5EF4-FFF2-40B4-BE49-F238E27FC236}">
              <a16:creationId xmlns:a16="http://schemas.microsoft.com/office/drawing/2014/main" id="{1BF1E75D-09C2-4A66-9FA6-8E9E882B72AB}"/>
            </a:ext>
          </a:extLst>
        </xdr:cNvPr>
        <xdr:cNvCxnSpPr/>
      </xdr:nvCxnSpPr>
      <xdr:spPr>
        <a:xfrm>
          <a:off x="19545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1015</xdr:rowOff>
    </xdr:from>
    <xdr:to>
      <xdr:col>98</xdr:col>
      <xdr:colOff>38100</xdr:colOff>
      <xdr:row>84</xdr:row>
      <xdr:rowOff>102615</xdr:rowOff>
    </xdr:to>
    <xdr:sp macro="" textlink="">
      <xdr:nvSpPr>
        <xdr:cNvPr id="828" name="楕円 827">
          <a:extLst>
            <a:ext uri="{FF2B5EF4-FFF2-40B4-BE49-F238E27FC236}">
              <a16:creationId xmlns:a16="http://schemas.microsoft.com/office/drawing/2014/main" id="{CA4EC21E-AA4F-46A1-B1D3-F4908CC413F1}"/>
            </a:ext>
          </a:extLst>
        </xdr:cNvPr>
        <xdr:cNvSpPr/>
      </xdr:nvSpPr>
      <xdr:spPr>
        <a:xfrm>
          <a:off x="18605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51815</xdr:rowOff>
    </xdr:from>
    <xdr:to>
      <xdr:col>102</xdr:col>
      <xdr:colOff>114300</xdr:colOff>
      <xdr:row>84</xdr:row>
      <xdr:rowOff>111252</xdr:rowOff>
    </xdr:to>
    <xdr:cxnSp macro="">
      <xdr:nvCxnSpPr>
        <xdr:cNvPr id="829" name="直線コネクタ 828">
          <a:extLst>
            <a:ext uri="{FF2B5EF4-FFF2-40B4-BE49-F238E27FC236}">
              <a16:creationId xmlns:a16="http://schemas.microsoft.com/office/drawing/2014/main" id="{65416238-6C2A-4B12-855A-E0021964168D}"/>
            </a:ext>
          </a:extLst>
        </xdr:cNvPr>
        <xdr:cNvCxnSpPr/>
      </xdr:nvCxnSpPr>
      <xdr:spPr>
        <a:xfrm>
          <a:off x="18656300" y="144536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830" name="n_1aveValue【消防施設】&#10;一人当たり面積">
          <a:extLst>
            <a:ext uri="{FF2B5EF4-FFF2-40B4-BE49-F238E27FC236}">
              <a16:creationId xmlns:a16="http://schemas.microsoft.com/office/drawing/2014/main" id="{56AB5282-1016-44A2-9AA3-D0A9A85DE73F}"/>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831" name="n_2aveValue【消防施設】&#10;一人当たり面積">
          <a:extLst>
            <a:ext uri="{FF2B5EF4-FFF2-40B4-BE49-F238E27FC236}">
              <a16:creationId xmlns:a16="http://schemas.microsoft.com/office/drawing/2014/main" id="{D88AC715-354B-4C90-8CB7-9D17994D5C24}"/>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832" name="n_3aveValue【消防施設】&#10;一人当たり面積">
          <a:extLst>
            <a:ext uri="{FF2B5EF4-FFF2-40B4-BE49-F238E27FC236}">
              <a16:creationId xmlns:a16="http://schemas.microsoft.com/office/drawing/2014/main" id="{182034B9-8739-4A9A-A034-812658E745E8}"/>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833" name="n_4aveValue【消防施設】&#10;一人当たり面積">
          <a:extLst>
            <a:ext uri="{FF2B5EF4-FFF2-40B4-BE49-F238E27FC236}">
              <a16:creationId xmlns:a16="http://schemas.microsoft.com/office/drawing/2014/main" id="{7E60B8DB-AEB9-42A8-9345-F8F98C465C3E}"/>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834" name="n_1mainValue【消防施設】&#10;一人当たり面積">
          <a:extLst>
            <a:ext uri="{FF2B5EF4-FFF2-40B4-BE49-F238E27FC236}">
              <a16:creationId xmlns:a16="http://schemas.microsoft.com/office/drawing/2014/main" id="{EF31DEE2-0923-4787-BB6B-3DC58C904442}"/>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835" name="n_2mainValue【消防施設】&#10;一人当たり面積">
          <a:extLst>
            <a:ext uri="{FF2B5EF4-FFF2-40B4-BE49-F238E27FC236}">
              <a16:creationId xmlns:a16="http://schemas.microsoft.com/office/drawing/2014/main" id="{72C48CC3-004F-4D6E-8304-7EE93BC7B15B}"/>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836" name="n_3mainValue【消防施設】&#10;一人当たり面積">
          <a:extLst>
            <a:ext uri="{FF2B5EF4-FFF2-40B4-BE49-F238E27FC236}">
              <a16:creationId xmlns:a16="http://schemas.microsoft.com/office/drawing/2014/main" id="{A70651CF-129B-437F-B11D-986F3DE18AEE}"/>
            </a:ext>
          </a:extLst>
        </xdr:cNvPr>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837" name="n_4mainValue【消防施設】&#10;一人当たり面積">
          <a:extLst>
            <a:ext uri="{FF2B5EF4-FFF2-40B4-BE49-F238E27FC236}">
              <a16:creationId xmlns:a16="http://schemas.microsoft.com/office/drawing/2014/main" id="{83FADC60-B51C-4C15-B869-D4E3BEF1E591}"/>
            </a:ext>
          </a:extLst>
        </xdr:cNvPr>
        <xdr:cNvSpPr txBox="1"/>
      </xdr:nvSpPr>
      <xdr:spPr>
        <a:xfrm>
          <a:off x="18421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3EF9F349-3568-42FB-90B0-B79A18DC56B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6D4B2753-77D2-4EFB-9577-E04BBB3918F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BF469D49-344F-44F7-8C31-CE971B5648A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E4B6939F-F45C-45CF-88B5-33279F08860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F713B225-E441-4D57-9909-1339CD2148E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D903EFF2-21A6-4965-82F2-42ADC4F874B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F072B74F-B966-4506-B375-040AD0973B3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CC8286A5-FD6C-4D2C-9A8A-067DB3AAAD1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120CB6D2-AD89-4869-B47F-CEEE81B3D1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39E3E9F2-D569-48E1-BD7F-6B599EF4B58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EA8DCE85-2960-4380-B492-C97E8F3B571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CA2CBC09-E1B2-4B27-B20B-ABDF49C86AE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F3E601DC-11C2-47E7-AD9E-37239DCDECE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95AD7526-7D6B-4B92-8350-40D07838479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8BAF0759-A472-4AA8-8CF9-4DE5FAD33A3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39A1044E-A3A8-495D-93FD-384F4629DA3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4E02DD7A-5CA8-43FD-9854-1DC7E44F787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A7252C88-8BE2-427A-9487-7E52609014E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DD927A4E-8356-4EDB-9873-239C4D1C1B9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6918A4DA-714D-43B6-BB19-DED1247C100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66B27F89-6D00-401C-A41E-4179A156CF4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02F5607A-19C6-4CC9-9284-0F62BA66F96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1EEA561A-4E73-4EDB-B844-AFB1480B8F7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2AB1D022-CC03-4D2E-B376-8C6DF9F9C58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39597D4A-75AB-4EA7-BB6B-93C2472462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3" name="直線コネクタ 862">
          <a:extLst>
            <a:ext uri="{FF2B5EF4-FFF2-40B4-BE49-F238E27FC236}">
              <a16:creationId xmlns:a16="http://schemas.microsoft.com/office/drawing/2014/main" id="{24B14D6D-DD3C-414E-BA22-C98D98374DE1}"/>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a:extLst>
            <a:ext uri="{FF2B5EF4-FFF2-40B4-BE49-F238E27FC236}">
              <a16:creationId xmlns:a16="http://schemas.microsoft.com/office/drawing/2014/main" id="{8FEFAA24-A155-49B7-84DD-E937CE0B2A4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a:extLst>
            <a:ext uri="{FF2B5EF4-FFF2-40B4-BE49-F238E27FC236}">
              <a16:creationId xmlns:a16="http://schemas.microsoft.com/office/drawing/2014/main" id="{849823C0-687B-4441-A1FD-E73AD89619B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6" name="【庁舎】&#10;有形固定資産減価償却率最大値テキスト">
          <a:extLst>
            <a:ext uri="{FF2B5EF4-FFF2-40B4-BE49-F238E27FC236}">
              <a16:creationId xmlns:a16="http://schemas.microsoft.com/office/drawing/2014/main" id="{8CECAC6A-253E-4088-8895-4C7B2B95DC5F}"/>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7" name="直線コネクタ 866">
          <a:extLst>
            <a:ext uri="{FF2B5EF4-FFF2-40B4-BE49-F238E27FC236}">
              <a16:creationId xmlns:a16="http://schemas.microsoft.com/office/drawing/2014/main" id="{352E7A57-1B27-431C-9C57-1797A39F97D1}"/>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68" name="【庁舎】&#10;有形固定資産減価償却率平均値テキスト">
          <a:extLst>
            <a:ext uri="{FF2B5EF4-FFF2-40B4-BE49-F238E27FC236}">
              <a16:creationId xmlns:a16="http://schemas.microsoft.com/office/drawing/2014/main" id="{32EE32AD-AFD3-476E-99AF-E8554595B0B5}"/>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9" name="フローチャート: 判断 868">
          <a:extLst>
            <a:ext uri="{FF2B5EF4-FFF2-40B4-BE49-F238E27FC236}">
              <a16:creationId xmlns:a16="http://schemas.microsoft.com/office/drawing/2014/main" id="{C4A78500-CC66-431B-B105-95BADBD0944C}"/>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70" name="フローチャート: 判断 869">
          <a:extLst>
            <a:ext uri="{FF2B5EF4-FFF2-40B4-BE49-F238E27FC236}">
              <a16:creationId xmlns:a16="http://schemas.microsoft.com/office/drawing/2014/main" id="{696FD8F1-D264-4272-8670-52BA1EA3172E}"/>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1" name="フローチャート: 判断 870">
          <a:extLst>
            <a:ext uri="{FF2B5EF4-FFF2-40B4-BE49-F238E27FC236}">
              <a16:creationId xmlns:a16="http://schemas.microsoft.com/office/drawing/2014/main" id="{5A3AE5B9-7D6C-4BA2-BB3B-AB99CDC06017}"/>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2" name="フローチャート: 判断 871">
          <a:extLst>
            <a:ext uri="{FF2B5EF4-FFF2-40B4-BE49-F238E27FC236}">
              <a16:creationId xmlns:a16="http://schemas.microsoft.com/office/drawing/2014/main" id="{6F91ACBD-3095-41F5-A7C5-C17220FB104C}"/>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3" name="フローチャート: 判断 872">
          <a:extLst>
            <a:ext uri="{FF2B5EF4-FFF2-40B4-BE49-F238E27FC236}">
              <a16:creationId xmlns:a16="http://schemas.microsoft.com/office/drawing/2014/main" id="{74E06F59-349D-4C74-81E8-20FCD889E9AE}"/>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30BFECBF-43C8-467B-B6C1-6D9AE2D1785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960CDD5E-16DB-48AB-BA98-8EBD9DE635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9212C10F-3A73-4997-AE23-8B3CB320B47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932CF7CB-A68A-40D4-9A65-2916CF5FC7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B70D4B04-0CF9-478C-A208-504CFAC1942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879" name="楕円 878">
          <a:extLst>
            <a:ext uri="{FF2B5EF4-FFF2-40B4-BE49-F238E27FC236}">
              <a16:creationId xmlns:a16="http://schemas.microsoft.com/office/drawing/2014/main" id="{D273386F-4CE6-4794-93D7-099AC0EA5028}"/>
            </a:ext>
          </a:extLst>
        </xdr:cNvPr>
        <xdr:cNvSpPr/>
      </xdr:nvSpPr>
      <xdr:spPr>
        <a:xfrm>
          <a:off x="162687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121393</xdr:rowOff>
    </xdr:from>
    <xdr:ext cx="405111" cy="259045"/>
    <xdr:sp macro="" textlink="">
      <xdr:nvSpPr>
        <xdr:cNvPr id="880" name="【庁舎】&#10;有形固定資産減価償却率該当値テキスト">
          <a:extLst>
            <a:ext uri="{FF2B5EF4-FFF2-40B4-BE49-F238E27FC236}">
              <a16:creationId xmlns:a16="http://schemas.microsoft.com/office/drawing/2014/main" id="{AC3BF2D1-7AE5-40D2-AF3E-FBF0E54A2598}"/>
            </a:ext>
          </a:extLst>
        </xdr:cNvPr>
        <xdr:cNvSpPr txBox="1"/>
      </xdr:nvSpPr>
      <xdr:spPr>
        <a:xfrm>
          <a:off x="16357600"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74386</xdr:rowOff>
    </xdr:from>
    <xdr:to>
      <xdr:col>81</xdr:col>
      <xdr:colOff>101600</xdr:colOff>
      <xdr:row>106</xdr:row>
      <xdr:rowOff>4536</xdr:rowOff>
    </xdr:to>
    <xdr:sp macro="" textlink="">
      <xdr:nvSpPr>
        <xdr:cNvPr id="881" name="楕円 880">
          <a:extLst>
            <a:ext uri="{FF2B5EF4-FFF2-40B4-BE49-F238E27FC236}">
              <a16:creationId xmlns:a16="http://schemas.microsoft.com/office/drawing/2014/main" id="{8F852C6A-EC5D-48EF-9CA4-76542371C95C}"/>
            </a:ext>
          </a:extLst>
        </xdr:cNvPr>
        <xdr:cNvSpPr/>
      </xdr:nvSpPr>
      <xdr:spPr>
        <a:xfrm>
          <a:off x="15430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125186</xdr:rowOff>
    </xdr:from>
    <xdr:to>
      <xdr:col>85</xdr:col>
      <xdr:colOff>127000</xdr:colOff>
      <xdr:row>106</xdr:row>
      <xdr:rowOff>22316</xdr:rowOff>
    </xdr:to>
    <xdr:cxnSp macro="">
      <xdr:nvCxnSpPr>
        <xdr:cNvPr id="882" name="直線コネクタ 881">
          <a:extLst>
            <a:ext uri="{FF2B5EF4-FFF2-40B4-BE49-F238E27FC236}">
              <a16:creationId xmlns:a16="http://schemas.microsoft.com/office/drawing/2014/main" id="{86CE33FB-39A2-4C92-88AD-5A5DA67F5E0E}"/>
            </a:ext>
          </a:extLst>
        </xdr:cNvPr>
        <xdr:cNvCxnSpPr/>
      </xdr:nvCxnSpPr>
      <xdr:spPr>
        <a:xfrm>
          <a:off x="15481300" y="1812743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83" name="楕円 882">
          <a:extLst>
            <a:ext uri="{FF2B5EF4-FFF2-40B4-BE49-F238E27FC236}">
              <a16:creationId xmlns:a16="http://schemas.microsoft.com/office/drawing/2014/main" id="{7830B52A-CD74-4ED0-B4FF-4AF4DA1FC1D3}"/>
            </a:ext>
          </a:extLst>
        </xdr:cNvPr>
        <xdr:cNvSpPr/>
      </xdr:nvSpPr>
      <xdr:spPr>
        <a:xfrm>
          <a:off x="14541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125186</xdr:rowOff>
    </xdr:to>
    <xdr:cxnSp macro="">
      <xdr:nvCxnSpPr>
        <xdr:cNvPr id="884" name="直線コネクタ 883">
          <a:extLst>
            <a:ext uri="{FF2B5EF4-FFF2-40B4-BE49-F238E27FC236}">
              <a16:creationId xmlns:a16="http://schemas.microsoft.com/office/drawing/2014/main" id="{C321EFF4-5519-4611-A00C-FEB446C102A2}"/>
            </a:ext>
          </a:extLst>
        </xdr:cNvPr>
        <xdr:cNvCxnSpPr/>
      </xdr:nvCxnSpPr>
      <xdr:spPr>
        <a:xfrm>
          <a:off x="14592300" y="18037629"/>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85" name="楕円 884">
          <a:extLst>
            <a:ext uri="{FF2B5EF4-FFF2-40B4-BE49-F238E27FC236}">
              <a16:creationId xmlns:a16="http://schemas.microsoft.com/office/drawing/2014/main" id="{14999483-A9F8-4D4C-9F12-16201EEF071F}"/>
            </a:ext>
          </a:extLst>
        </xdr:cNvPr>
        <xdr:cNvSpPr/>
      </xdr:nvSpPr>
      <xdr:spPr>
        <a:xfrm>
          <a:off x="1365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133350</xdr:rowOff>
    </xdr:from>
    <xdr:to>
      <xdr:col>76</xdr:col>
      <xdr:colOff>114300</xdr:colOff>
      <xdr:row>105</xdr:row>
      <xdr:rowOff>35379</xdr:rowOff>
    </xdr:to>
    <xdr:cxnSp macro="">
      <xdr:nvCxnSpPr>
        <xdr:cNvPr id="886" name="直線コネクタ 885">
          <a:extLst>
            <a:ext uri="{FF2B5EF4-FFF2-40B4-BE49-F238E27FC236}">
              <a16:creationId xmlns:a16="http://schemas.microsoft.com/office/drawing/2014/main" id="{37A10DB5-E62B-4416-B2F4-857826E13735}"/>
            </a:ext>
          </a:extLst>
        </xdr:cNvPr>
        <xdr:cNvCxnSpPr/>
      </xdr:nvCxnSpPr>
      <xdr:spPr>
        <a:xfrm>
          <a:off x="13703300" y="1796415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27032</xdr:rowOff>
    </xdr:from>
    <xdr:to>
      <xdr:col>67</xdr:col>
      <xdr:colOff>101600</xdr:colOff>
      <xdr:row>104</xdr:row>
      <xdr:rowOff>128632</xdr:rowOff>
    </xdr:to>
    <xdr:sp macro="" textlink="">
      <xdr:nvSpPr>
        <xdr:cNvPr id="887" name="楕円 886">
          <a:extLst>
            <a:ext uri="{FF2B5EF4-FFF2-40B4-BE49-F238E27FC236}">
              <a16:creationId xmlns:a16="http://schemas.microsoft.com/office/drawing/2014/main" id="{F6C72A71-C98D-4777-8FF9-79B36AEBDF00}"/>
            </a:ext>
          </a:extLst>
        </xdr:cNvPr>
        <xdr:cNvSpPr/>
      </xdr:nvSpPr>
      <xdr:spPr>
        <a:xfrm>
          <a:off x="12763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77832</xdr:rowOff>
    </xdr:from>
    <xdr:to>
      <xdr:col>71</xdr:col>
      <xdr:colOff>177800</xdr:colOff>
      <xdr:row>104</xdr:row>
      <xdr:rowOff>133350</xdr:rowOff>
    </xdr:to>
    <xdr:cxnSp macro="">
      <xdr:nvCxnSpPr>
        <xdr:cNvPr id="888" name="直線コネクタ 887">
          <a:extLst>
            <a:ext uri="{FF2B5EF4-FFF2-40B4-BE49-F238E27FC236}">
              <a16:creationId xmlns:a16="http://schemas.microsoft.com/office/drawing/2014/main" id="{11B500A7-4CBC-486D-976E-A1CCACB53017}"/>
            </a:ext>
          </a:extLst>
        </xdr:cNvPr>
        <xdr:cNvCxnSpPr/>
      </xdr:nvCxnSpPr>
      <xdr:spPr>
        <a:xfrm>
          <a:off x="12814300" y="1790863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889" name="n_1aveValue【庁舎】&#10;有形固定資産減価償却率">
          <a:extLst>
            <a:ext uri="{FF2B5EF4-FFF2-40B4-BE49-F238E27FC236}">
              <a16:creationId xmlns:a16="http://schemas.microsoft.com/office/drawing/2014/main" id="{91A922DC-B5E9-4CEA-99E3-10DF99046109}"/>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890" name="n_2aveValue【庁舎】&#10;有形固定資産減価償却率">
          <a:extLst>
            <a:ext uri="{FF2B5EF4-FFF2-40B4-BE49-F238E27FC236}">
              <a16:creationId xmlns:a16="http://schemas.microsoft.com/office/drawing/2014/main" id="{09238DBA-7EC6-48C7-9E6E-E39DFA6DD645}"/>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891" name="n_3aveValue【庁舎】&#10;有形固定資産減価償却率">
          <a:extLst>
            <a:ext uri="{FF2B5EF4-FFF2-40B4-BE49-F238E27FC236}">
              <a16:creationId xmlns:a16="http://schemas.microsoft.com/office/drawing/2014/main" id="{B10AD00A-8DC4-4FD7-AF01-140FCA4A9522}"/>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892" name="n_4aveValue【庁舎】&#10;有形固定資産減価償却率">
          <a:extLst>
            <a:ext uri="{FF2B5EF4-FFF2-40B4-BE49-F238E27FC236}">
              <a16:creationId xmlns:a16="http://schemas.microsoft.com/office/drawing/2014/main" id="{A4A93EBD-B143-4C83-9069-4ACB7181BDB6}"/>
            </a:ext>
          </a:extLst>
        </xdr:cNvPr>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167113</xdr:rowOff>
    </xdr:from>
    <xdr:ext cx="405111" cy="259045"/>
    <xdr:sp macro="" textlink="">
      <xdr:nvSpPr>
        <xdr:cNvPr id="893" name="n_1mainValue【庁舎】&#10;有形固定資産減価償却率">
          <a:extLst>
            <a:ext uri="{FF2B5EF4-FFF2-40B4-BE49-F238E27FC236}">
              <a16:creationId xmlns:a16="http://schemas.microsoft.com/office/drawing/2014/main" id="{9B6AAA52-498F-4654-ADBB-DA6C5D3DD7CF}"/>
            </a:ext>
          </a:extLst>
        </xdr:cNvPr>
        <xdr:cNvSpPr txBox="1"/>
      </xdr:nvSpPr>
      <xdr:spPr>
        <a:xfrm>
          <a:off x="152660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94" name="n_2mainValue【庁舎】&#10;有形固定資産減価償却率">
          <a:extLst>
            <a:ext uri="{FF2B5EF4-FFF2-40B4-BE49-F238E27FC236}">
              <a16:creationId xmlns:a16="http://schemas.microsoft.com/office/drawing/2014/main" id="{7A648209-AB30-4F76-924F-99D1A2443D58}"/>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95" name="n_3mainValue【庁舎】&#10;有形固定資産減価償却率">
          <a:extLst>
            <a:ext uri="{FF2B5EF4-FFF2-40B4-BE49-F238E27FC236}">
              <a16:creationId xmlns:a16="http://schemas.microsoft.com/office/drawing/2014/main" id="{84CD6577-C626-4115-AC81-CBF806F6F5EE}"/>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145159</xdr:rowOff>
    </xdr:from>
    <xdr:ext cx="405111" cy="259045"/>
    <xdr:sp macro="" textlink="">
      <xdr:nvSpPr>
        <xdr:cNvPr id="896" name="n_4mainValue【庁舎】&#10;有形固定資産減価償却率">
          <a:extLst>
            <a:ext uri="{FF2B5EF4-FFF2-40B4-BE49-F238E27FC236}">
              <a16:creationId xmlns:a16="http://schemas.microsoft.com/office/drawing/2014/main" id="{BDDF0F85-F480-4F62-BA7D-5DA52CD3707F}"/>
            </a:ext>
          </a:extLst>
        </xdr:cNvPr>
        <xdr:cNvSpPr txBox="1"/>
      </xdr:nvSpPr>
      <xdr:spPr>
        <a:xfrm>
          <a:off x="12611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C73DD0A2-B1A1-403E-94A0-0C9995AB3C9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3EAB431F-A244-4249-A831-B5A836A6AE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95F206E9-1EE3-4598-A241-4E39EB5BC73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1DD10880-D75B-4F2E-8007-419BBA97B65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47A5BD47-B9FA-4E94-9BA1-11DEB728422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6CAF335B-8E2B-4888-856D-C3160A852CE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A43017C9-FC28-4E5E-90D6-E2E5F8B299D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B9C06CC8-3B76-4A86-9CEB-E7B4C6C7F07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D868D14F-B73D-47AF-A328-DB692164726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9F5B332F-6171-484B-ACD9-4001F4691E7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a:extLst>
            <a:ext uri="{FF2B5EF4-FFF2-40B4-BE49-F238E27FC236}">
              <a16:creationId xmlns:a16="http://schemas.microsoft.com/office/drawing/2014/main" id="{0857DD8D-1FC6-4683-BAD7-DFBA7A754452}"/>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D3A01D8D-441B-47FF-8355-FC59D915091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C1BEB41A-8BFD-48C1-A1DC-6C76102D084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1790359F-F5CB-4738-986C-102A1FA92AB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6FB3B4A3-A84F-4720-820B-FFE50803786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C403416D-AA39-486F-A06B-50A33E4EBE5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D585996F-F3AB-4A2F-A7D1-1763EB45AD4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2836FD0-6EE6-4C8F-A36E-A36745F9439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B1DA22D2-6516-4232-AA60-70810FA5C19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8535E506-8E53-450B-B13D-53EFC09C91F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974FD28A-BB01-4D00-B70E-23FFCA3191B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10FC4164-54F5-485F-81AA-CA40E5E8D63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8D3CE178-CFC9-49E2-8E96-8126C1368D8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FE0A621-759B-4FCF-A30C-6766FED8F43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3BD7AC58-9428-4558-AD21-C58B2FBA950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B0799745-1A54-451A-8AD7-BF906C3FDF3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3" name="直線コネクタ 922">
          <a:extLst>
            <a:ext uri="{FF2B5EF4-FFF2-40B4-BE49-F238E27FC236}">
              <a16:creationId xmlns:a16="http://schemas.microsoft.com/office/drawing/2014/main" id="{C06FF2F0-892C-48B7-9F07-1B67D3E11EDD}"/>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4" name="【庁舎】&#10;一人当たり面積最小値テキスト">
          <a:extLst>
            <a:ext uri="{FF2B5EF4-FFF2-40B4-BE49-F238E27FC236}">
              <a16:creationId xmlns:a16="http://schemas.microsoft.com/office/drawing/2014/main" id="{38FFCC2E-76F5-46B9-8993-E42F118C1518}"/>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5" name="直線コネクタ 924">
          <a:extLst>
            <a:ext uri="{FF2B5EF4-FFF2-40B4-BE49-F238E27FC236}">
              <a16:creationId xmlns:a16="http://schemas.microsoft.com/office/drawing/2014/main" id="{421CF15B-FB68-4AFC-87B8-885D0B0A8F1E}"/>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6" name="【庁舎】&#10;一人当たり面積最大値テキスト">
          <a:extLst>
            <a:ext uri="{FF2B5EF4-FFF2-40B4-BE49-F238E27FC236}">
              <a16:creationId xmlns:a16="http://schemas.microsoft.com/office/drawing/2014/main" id="{F98CC7F7-0677-4E48-AFD4-10140538BEBC}"/>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7" name="直線コネクタ 926">
          <a:extLst>
            <a:ext uri="{FF2B5EF4-FFF2-40B4-BE49-F238E27FC236}">
              <a16:creationId xmlns:a16="http://schemas.microsoft.com/office/drawing/2014/main" id="{55B9304B-A34E-473E-BCE5-BFDE1D7B419D}"/>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928" name="【庁舎】&#10;一人当たり面積平均値テキスト">
          <a:extLst>
            <a:ext uri="{FF2B5EF4-FFF2-40B4-BE49-F238E27FC236}">
              <a16:creationId xmlns:a16="http://schemas.microsoft.com/office/drawing/2014/main" id="{E1E39458-87A6-41BF-B25D-E5AEF17A5B75}"/>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9" name="フローチャート: 判断 928">
          <a:extLst>
            <a:ext uri="{FF2B5EF4-FFF2-40B4-BE49-F238E27FC236}">
              <a16:creationId xmlns:a16="http://schemas.microsoft.com/office/drawing/2014/main" id="{ED3D1358-991F-4B4D-821B-DD445B246ACF}"/>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0" name="フローチャート: 判断 929">
          <a:extLst>
            <a:ext uri="{FF2B5EF4-FFF2-40B4-BE49-F238E27FC236}">
              <a16:creationId xmlns:a16="http://schemas.microsoft.com/office/drawing/2014/main" id="{F14382EF-66F6-49CF-956A-4FE6AB924B17}"/>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1" name="フローチャート: 判断 930">
          <a:extLst>
            <a:ext uri="{FF2B5EF4-FFF2-40B4-BE49-F238E27FC236}">
              <a16:creationId xmlns:a16="http://schemas.microsoft.com/office/drawing/2014/main" id="{35157EF3-9B2E-4A44-A5C6-EF665BFBAC2B}"/>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2" name="フローチャート: 判断 931">
          <a:extLst>
            <a:ext uri="{FF2B5EF4-FFF2-40B4-BE49-F238E27FC236}">
              <a16:creationId xmlns:a16="http://schemas.microsoft.com/office/drawing/2014/main" id="{D5FEFE06-FB49-4290-961D-439196C000F7}"/>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3" name="フローチャート: 判断 932">
          <a:extLst>
            <a:ext uri="{FF2B5EF4-FFF2-40B4-BE49-F238E27FC236}">
              <a16:creationId xmlns:a16="http://schemas.microsoft.com/office/drawing/2014/main" id="{04DAAAF7-61FE-4AC7-976D-BFE38575D158}"/>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5CA6C5EE-6586-4AD5-ADC4-7C0F9D47F95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98744A53-3931-405F-A88D-DDACA82B23C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29370ED9-6D57-4EB7-8298-FB9051002BD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D4154836-9F86-45BA-AC43-0E1F9219E60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E786E15B-3517-438E-B30E-B3D67F37CD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61323</xdr:rowOff>
    </xdr:from>
    <xdr:to>
      <xdr:col>116</xdr:col>
      <xdr:colOff>114300</xdr:colOff>
      <xdr:row>108</xdr:row>
      <xdr:rowOff>162923</xdr:rowOff>
    </xdr:to>
    <xdr:sp macro="" textlink="">
      <xdr:nvSpPr>
        <xdr:cNvPr id="939" name="楕円 938">
          <a:extLst>
            <a:ext uri="{FF2B5EF4-FFF2-40B4-BE49-F238E27FC236}">
              <a16:creationId xmlns:a16="http://schemas.microsoft.com/office/drawing/2014/main" id="{3034B1D6-FC47-4B74-8A95-B7CB9A33B02C}"/>
            </a:ext>
          </a:extLst>
        </xdr:cNvPr>
        <xdr:cNvSpPr/>
      </xdr:nvSpPr>
      <xdr:spPr>
        <a:xfrm>
          <a:off x="22110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147700</xdr:rowOff>
    </xdr:from>
    <xdr:ext cx="469744" cy="259045"/>
    <xdr:sp macro="" textlink="">
      <xdr:nvSpPr>
        <xdr:cNvPr id="940" name="【庁舎】&#10;一人当たり面積該当値テキスト">
          <a:extLst>
            <a:ext uri="{FF2B5EF4-FFF2-40B4-BE49-F238E27FC236}">
              <a16:creationId xmlns:a16="http://schemas.microsoft.com/office/drawing/2014/main" id="{0FB91DF4-2918-46ED-9CB6-EDE914EC07D1}"/>
            </a:ext>
          </a:extLst>
        </xdr:cNvPr>
        <xdr:cNvSpPr txBox="1"/>
      </xdr:nvSpPr>
      <xdr:spPr>
        <a:xfrm>
          <a:off x="22199600" y="184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31931</xdr:rowOff>
    </xdr:from>
    <xdr:to>
      <xdr:col>112</xdr:col>
      <xdr:colOff>38100</xdr:colOff>
      <xdr:row>108</xdr:row>
      <xdr:rowOff>133531</xdr:rowOff>
    </xdr:to>
    <xdr:sp macro="" textlink="">
      <xdr:nvSpPr>
        <xdr:cNvPr id="941" name="楕円 940">
          <a:extLst>
            <a:ext uri="{FF2B5EF4-FFF2-40B4-BE49-F238E27FC236}">
              <a16:creationId xmlns:a16="http://schemas.microsoft.com/office/drawing/2014/main" id="{F0D95600-A896-464C-99FC-E50C3A9F4FD5}"/>
            </a:ext>
          </a:extLst>
        </xdr:cNvPr>
        <xdr:cNvSpPr/>
      </xdr:nvSpPr>
      <xdr:spPr>
        <a:xfrm>
          <a:off x="2127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82731</xdr:rowOff>
    </xdr:from>
    <xdr:to>
      <xdr:col>116</xdr:col>
      <xdr:colOff>63500</xdr:colOff>
      <xdr:row>108</xdr:row>
      <xdr:rowOff>112123</xdr:rowOff>
    </xdr:to>
    <xdr:cxnSp macro="">
      <xdr:nvCxnSpPr>
        <xdr:cNvPr id="942" name="直線コネクタ 941">
          <a:extLst>
            <a:ext uri="{FF2B5EF4-FFF2-40B4-BE49-F238E27FC236}">
              <a16:creationId xmlns:a16="http://schemas.microsoft.com/office/drawing/2014/main" id="{7D3C76A7-532F-49B1-A2F2-03FAA3411C3C}"/>
            </a:ext>
          </a:extLst>
        </xdr:cNvPr>
        <xdr:cNvCxnSpPr/>
      </xdr:nvCxnSpPr>
      <xdr:spPr>
        <a:xfrm>
          <a:off x="21323300" y="185993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35198</xdr:rowOff>
    </xdr:from>
    <xdr:to>
      <xdr:col>107</xdr:col>
      <xdr:colOff>101600</xdr:colOff>
      <xdr:row>108</xdr:row>
      <xdr:rowOff>136798</xdr:rowOff>
    </xdr:to>
    <xdr:sp macro="" textlink="">
      <xdr:nvSpPr>
        <xdr:cNvPr id="943" name="楕円 942">
          <a:extLst>
            <a:ext uri="{FF2B5EF4-FFF2-40B4-BE49-F238E27FC236}">
              <a16:creationId xmlns:a16="http://schemas.microsoft.com/office/drawing/2014/main" id="{8247C93C-F6B2-4CAD-BC10-D3B3D5B143ED}"/>
            </a:ext>
          </a:extLst>
        </xdr:cNvPr>
        <xdr:cNvSpPr/>
      </xdr:nvSpPr>
      <xdr:spPr>
        <a:xfrm>
          <a:off x="20383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82731</xdr:rowOff>
    </xdr:from>
    <xdr:to>
      <xdr:col>111</xdr:col>
      <xdr:colOff>177800</xdr:colOff>
      <xdr:row>108</xdr:row>
      <xdr:rowOff>85998</xdr:rowOff>
    </xdr:to>
    <xdr:cxnSp macro="">
      <xdr:nvCxnSpPr>
        <xdr:cNvPr id="944" name="直線コネクタ 943">
          <a:extLst>
            <a:ext uri="{FF2B5EF4-FFF2-40B4-BE49-F238E27FC236}">
              <a16:creationId xmlns:a16="http://schemas.microsoft.com/office/drawing/2014/main" id="{CFFE74ED-DA75-49A0-8067-1124FAF591BA}"/>
            </a:ext>
          </a:extLst>
        </xdr:cNvPr>
        <xdr:cNvCxnSpPr/>
      </xdr:nvCxnSpPr>
      <xdr:spPr>
        <a:xfrm flipV="1">
          <a:off x="20434300" y="185993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35198</xdr:rowOff>
    </xdr:from>
    <xdr:to>
      <xdr:col>102</xdr:col>
      <xdr:colOff>165100</xdr:colOff>
      <xdr:row>108</xdr:row>
      <xdr:rowOff>136798</xdr:rowOff>
    </xdr:to>
    <xdr:sp macro="" textlink="">
      <xdr:nvSpPr>
        <xdr:cNvPr id="945" name="楕円 944">
          <a:extLst>
            <a:ext uri="{FF2B5EF4-FFF2-40B4-BE49-F238E27FC236}">
              <a16:creationId xmlns:a16="http://schemas.microsoft.com/office/drawing/2014/main" id="{98D06F63-7215-4E6A-BE55-0CA7FABAB63D}"/>
            </a:ext>
          </a:extLst>
        </xdr:cNvPr>
        <xdr:cNvSpPr/>
      </xdr:nvSpPr>
      <xdr:spPr>
        <a:xfrm>
          <a:off x="19494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85998</xdr:rowOff>
    </xdr:from>
    <xdr:to>
      <xdr:col>107</xdr:col>
      <xdr:colOff>50800</xdr:colOff>
      <xdr:row>108</xdr:row>
      <xdr:rowOff>85998</xdr:rowOff>
    </xdr:to>
    <xdr:cxnSp macro="">
      <xdr:nvCxnSpPr>
        <xdr:cNvPr id="946" name="直線コネクタ 945">
          <a:extLst>
            <a:ext uri="{FF2B5EF4-FFF2-40B4-BE49-F238E27FC236}">
              <a16:creationId xmlns:a16="http://schemas.microsoft.com/office/drawing/2014/main" id="{D4D0CCE2-76B4-4427-B557-10B6954267FD}"/>
            </a:ext>
          </a:extLst>
        </xdr:cNvPr>
        <xdr:cNvCxnSpPr/>
      </xdr:nvCxnSpPr>
      <xdr:spPr>
        <a:xfrm>
          <a:off x="19545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35198</xdr:rowOff>
    </xdr:from>
    <xdr:to>
      <xdr:col>98</xdr:col>
      <xdr:colOff>38100</xdr:colOff>
      <xdr:row>108</xdr:row>
      <xdr:rowOff>136798</xdr:rowOff>
    </xdr:to>
    <xdr:sp macro="" textlink="">
      <xdr:nvSpPr>
        <xdr:cNvPr id="947" name="楕円 946">
          <a:extLst>
            <a:ext uri="{FF2B5EF4-FFF2-40B4-BE49-F238E27FC236}">
              <a16:creationId xmlns:a16="http://schemas.microsoft.com/office/drawing/2014/main" id="{E295AC62-3371-48C1-8576-30682C77C2A6}"/>
            </a:ext>
          </a:extLst>
        </xdr:cNvPr>
        <xdr:cNvSpPr/>
      </xdr:nvSpPr>
      <xdr:spPr>
        <a:xfrm>
          <a:off x="18605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85998</xdr:rowOff>
    </xdr:from>
    <xdr:to>
      <xdr:col>102</xdr:col>
      <xdr:colOff>114300</xdr:colOff>
      <xdr:row>108</xdr:row>
      <xdr:rowOff>85998</xdr:rowOff>
    </xdr:to>
    <xdr:cxnSp macro="">
      <xdr:nvCxnSpPr>
        <xdr:cNvPr id="948" name="直線コネクタ 947">
          <a:extLst>
            <a:ext uri="{FF2B5EF4-FFF2-40B4-BE49-F238E27FC236}">
              <a16:creationId xmlns:a16="http://schemas.microsoft.com/office/drawing/2014/main" id="{CF2B5F61-048F-45D5-BBC0-8873AA4269FD}"/>
            </a:ext>
          </a:extLst>
        </xdr:cNvPr>
        <xdr:cNvCxnSpPr/>
      </xdr:nvCxnSpPr>
      <xdr:spPr>
        <a:xfrm>
          <a:off x="18656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9" name="n_1aveValue【庁舎】&#10;一人当たり面積">
          <a:extLst>
            <a:ext uri="{FF2B5EF4-FFF2-40B4-BE49-F238E27FC236}">
              <a16:creationId xmlns:a16="http://schemas.microsoft.com/office/drawing/2014/main" id="{5B5DDF52-66F7-4698-8EA2-035513A12412}"/>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50" name="n_2aveValue【庁舎】&#10;一人当たり面積">
          <a:extLst>
            <a:ext uri="{FF2B5EF4-FFF2-40B4-BE49-F238E27FC236}">
              <a16:creationId xmlns:a16="http://schemas.microsoft.com/office/drawing/2014/main" id="{A90B2382-C63F-43C9-B1BF-7E098BBD1EA2}"/>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1" name="n_3aveValue【庁舎】&#10;一人当たり面積">
          <a:extLst>
            <a:ext uri="{FF2B5EF4-FFF2-40B4-BE49-F238E27FC236}">
              <a16:creationId xmlns:a16="http://schemas.microsoft.com/office/drawing/2014/main" id="{2A257F0F-D8FE-40F5-9737-B90AE87FBD21}"/>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952" name="n_4aveValue【庁舎】&#10;一人当たり面積">
          <a:extLst>
            <a:ext uri="{FF2B5EF4-FFF2-40B4-BE49-F238E27FC236}">
              <a16:creationId xmlns:a16="http://schemas.microsoft.com/office/drawing/2014/main" id="{5D7E1785-575F-4D1F-8B7F-505C730FCF45}"/>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124658</xdr:rowOff>
    </xdr:from>
    <xdr:ext cx="469744" cy="259045"/>
    <xdr:sp macro="" textlink="">
      <xdr:nvSpPr>
        <xdr:cNvPr id="953" name="n_1mainValue【庁舎】&#10;一人当たり面積">
          <a:extLst>
            <a:ext uri="{FF2B5EF4-FFF2-40B4-BE49-F238E27FC236}">
              <a16:creationId xmlns:a16="http://schemas.microsoft.com/office/drawing/2014/main" id="{1784E72A-50F5-4DCE-8285-54C9D47DFFF0}"/>
            </a:ext>
          </a:extLst>
        </xdr:cNvPr>
        <xdr:cNvSpPr txBox="1"/>
      </xdr:nvSpPr>
      <xdr:spPr>
        <a:xfrm>
          <a:off x="210757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127925</xdr:rowOff>
    </xdr:from>
    <xdr:ext cx="469744" cy="259045"/>
    <xdr:sp macro="" textlink="">
      <xdr:nvSpPr>
        <xdr:cNvPr id="954" name="n_2mainValue【庁舎】&#10;一人当たり面積">
          <a:extLst>
            <a:ext uri="{FF2B5EF4-FFF2-40B4-BE49-F238E27FC236}">
              <a16:creationId xmlns:a16="http://schemas.microsoft.com/office/drawing/2014/main" id="{0852056B-4C72-4E50-981C-188A4F25E6B0}"/>
            </a:ext>
          </a:extLst>
        </xdr:cNvPr>
        <xdr:cNvSpPr txBox="1"/>
      </xdr:nvSpPr>
      <xdr:spPr>
        <a:xfrm>
          <a:off x="20199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127925</xdr:rowOff>
    </xdr:from>
    <xdr:ext cx="469744" cy="259045"/>
    <xdr:sp macro="" textlink="">
      <xdr:nvSpPr>
        <xdr:cNvPr id="955" name="n_3mainValue【庁舎】&#10;一人当たり面積">
          <a:extLst>
            <a:ext uri="{FF2B5EF4-FFF2-40B4-BE49-F238E27FC236}">
              <a16:creationId xmlns:a16="http://schemas.microsoft.com/office/drawing/2014/main" id="{D0CE5F0D-B1BA-453E-931D-5970FD4B5986}"/>
            </a:ext>
          </a:extLst>
        </xdr:cNvPr>
        <xdr:cNvSpPr txBox="1"/>
      </xdr:nvSpPr>
      <xdr:spPr>
        <a:xfrm>
          <a:off x="19310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127925</xdr:rowOff>
    </xdr:from>
    <xdr:ext cx="469744" cy="259045"/>
    <xdr:sp macro="" textlink="">
      <xdr:nvSpPr>
        <xdr:cNvPr id="956" name="n_4mainValue【庁舎】&#10;一人当たり面積">
          <a:extLst>
            <a:ext uri="{FF2B5EF4-FFF2-40B4-BE49-F238E27FC236}">
              <a16:creationId xmlns:a16="http://schemas.microsoft.com/office/drawing/2014/main" id="{0FACF6E6-ADC4-4A89-B110-0738A59B966A}"/>
            </a:ext>
          </a:extLst>
        </xdr:cNvPr>
        <xdr:cNvSpPr txBox="1"/>
      </xdr:nvSpPr>
      <xdr:spPr>
        <a:xfrm>
          <a:off x="18421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165EEC5-D46C-4AF6-B9E9-4689804693A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6DF33C99-0F82-4AAE-A30A-D1E325A6469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F416839-1BDD-46F3-9CE0-71662E6FE66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多くの施設類型で、類似団体平均よりも高い減価償却率となっている現状である。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その中でも一般廃棄物処理施設は</a:t>
          </a:r>
          <a:r>
            <a:rPr kumimoji="1" lang="en-US" altLang="ja-JP" sz="1300" baseline="0">
              <a:latin typeface="ＭＳ Ｐゴシック" panose="020B0600070205080204" pitchFamily="50" charset="-128"/>
              <a:ea typeface="ＭＳ Ｐゴシック" panose="020B0600070205080204" pitchFamily="50" charset="-128"/>
            </a:rPr>
            <a:t>90</a:t>
          </a:r>
          <a:r>
            <a:rPr kumimoji="1" lang="ja-JP" altLang="en-US" sz="1300" baseline="0">
              <a:latin typeface="ＭＳ Ｐゴシック" panose="020B0600070205080204" pitchFamily="50" charset="-128"/>
              <a:ea typeface="ＭＳ Ｐゴシック" panose="020B0600070205080204" pitchFamily="50" charset="-128"/>
            </a:rPr>
            <a:t>％を超える値となっており、老朽化が特に顕著である。登頂におけるごみ処理は、隣接する久喜市と併せて久喜宮代衛生組合が実施しており、老朽化が進行した現状から、今後組合を解散し、久喜市において新炉を建設する予定となっ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新炉</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建設により施設の老朽化という課題は解決するものの、今後は新施設の機能を基準に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維持管理費が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必要となるため、引き続き久喜市と情報共有と調整を行っていく。</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体育館・プールや図書館などは、現時点で更新の必要性が生じているものではないが、今後の更新時期を迎えたときを想定して施設の運営を実施していく必要がある。具体的には、学校や公民館の複合化に伴う地域の中心施設が建築された場合のその施設とどのような連携が求められるか、民間企業が実施している取組を踏まえて町が真に必要なサービスは何か、などその場に応じたニーズを捉えながら、今後の施設管理を実施していく。</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その他施設においても、公共施設マネジメント計画や個別施設計画に基づき適切な管理運営を図り、住民１人１人の快適な暮らしを支える環境づくりに努めていく。</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33,664
33,217
15.95
12,766,038
11,562,351
1,020,490
7,473,220
7,770,417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土地区画整理事業の実施に伴い、町民税及び固定資産税の増によって収入が増加しているものの、保育所入所数や高齢者数の増に伴う社会保障関連経費の増などから、近年の指数は</a:t>
          </a:r>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前後でほぼ横ばいとなっていた。令和３年度は新たな需要額算定による地方交付税の追加交付があったことから、財政力指数は一時的に低下した。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今後は人口減が想定され、それに伴い財政力指数も減少することが見込まれるため、公共施設の適正化や歳出の削減を図り、健全化を図っていく。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地方交付税や地方消費税交付金等の一般財源の増に伴い、経常収支比率は一時的に低下したが、高齢化による社会保障関連経費などの扶助費や公共下水道事業、国民健康保険、後期高齢者医療制度、介護保険に対する繰出金等が歳出において大きなウェイトを占めており、経常的な経費を賄うべき歳入が不足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今後は事業の見直しを踏まえて、継続的な財政運営ができるよう努めていく。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155194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39780"/>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155194</xdr:rowOff>
    </xdr:from>
    <xdr:to>
      <xdr:col>19</xdr:col>
      <xdr:colOff>133350</xdr:colOff>
      <xdr:row>65</xdr:row>
      <xdr:rowOff>85090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2799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65</xdr:row>
      <xdr:rowOff>85090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148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65</xdr:row>
      <xdr:rowOff>70612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100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104394</xdr:rowOff>
    </xdr:from>
    <xdr:to>
      <xdr:col>19</xdr:col>
      <xdr:colOff>184150</xdr:colOff>
      <xdr:row>65</xdr:row>
      <xdr:rowOff>34544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当町は低い数値で推移している。この結果は、給与体系の見直しや職員の定数管理に努めてきたことによるものであり、今後も事業に応じた適切な人員管理を行い、人件費の抑制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なお、当町の人口は前年に比べて減少しており、今後も減少傾向が見込まれる。今後は事業の効率化・適正化を図り、住民負担の増加を抑制するよう努めていく。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4451</xdr:rowOff>
    </xdr:from>
    <xdr:to>
      <xdr:col>23</xdr:col>
      <xdr:colOff>133350</xdr:colOff>
      <xdr:row>81</xdr:row>
      <xdr:rowOff>41118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91901"/>
          <a:ext cx="838200" cy="3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101166</xdr:rowOff>
    </xdr:from>
    <xdr:to>
      <xdr:col>19</xdr:col>
      <xdr:colOff>133350</xdr:colOff>
      <xdr:row>81</xdr:row>
      <xdr:rowOff>4451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17166"/>
          <a:ext cx="889000" cy="7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52384</xdr:rowOff>
    </xdr:from>
    <xdr:to>
      <xdr:col>15</xdr:col>
      <xdr:colOff>82550</xdr:colOff>
      <xdr:row>80</xdr:row>
      <xdr:rowOff>101166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768384"/>
          <a:ext cx="889000" cy="4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52384</xdr:rowOff>
    </xdr:from>
    <xdr:to>
      <xdr:col>11</xdr:col>
      <xdr:colOff>31750</xdr:colOff>
      <xdr:row>80</xdr:row>
      <xdr:rowOff>83223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768384"/>
          <a:ext cx="889000" cy="3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161768</xdr:rowOff>
    </xdr:from>
    <xdr:to>
      <xdr:col>23</xdr:col>
      <xdr:colOff>184150</xdr:colOff>
      <xdr:row>81</xdr:row>
      <xdr:rowOff>91918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6845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2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125101</xdr:rowOff>
    </xdr:from>
    <xdr:to>
      <xdr:col>19</xdr:col>
      <xdr:colOff>184150</xdr:colOff>
      <xdr:row>81</xdr:row>
      <xdr:rowOff>55251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65428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09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50366</xdr:rowOff>
    </xdr:from>
    <xdr:to>
      <xdr:col>15</xdr:col>
      <xdr:colOff>133350</xdr:colOff>
      <xdr:row>80</xdr:row>
      <xdr:rowOff>151966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162143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3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1584</xdr:rowOff>
    </xdr:from>
    <xdr:to>
      <xdr:col>11</xdr:col>
      <xdr:colOff>82550</xdr:colOff>
      <xdr:row>80</xdr:row>
      <xdr:rowOff>103184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1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113361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48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32423</xdr:rowOff>
    </xdr:from>
    <xdr:to>
      <xdr:col>7</xdr:col>
      <xdr:colOff>31750</xdr:colOff>
      <xdr:row>80</xdr:row>
      <xdr:rowOff>134023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4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144200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今年度は管理職の定年退職に伴う昇任・昇格によりラスパイレス指数が上昇したものであるが、類似団体と比べて低い数値となっている。今後も引き続き縮減に努める。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83</xdr:row>
      <xdr:rowOff>167821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3963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82</xdr:row>
      <xdr:rowOff>80736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1051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82</xdr:row>
      <xdr:rowOff>132443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1051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緩やかに増加傾向にあるものの、類似団体と比較すると依然低い数値となっている。今後は定年延長による影響を考慮しながら新規採用を実施するとともに、事務事業の見直しに応じた適切な定員数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86541</xdr:rowOff>
    </xdr:from>
    <xdr:to>
      <xdr:col>81</xdr:col>
      <xdr:colOff>44450</xdr:colOff>
      <xdr:row>59</xdr:row>
      <xdr:rowOff>89988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0209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76200</xdr:rowOff>
    </xdr:from>
    <xdr:to>
      <xdr:col>77</xdr:col>
      <xdr:colOff>44450</xdr:colOff>
      <xdr:row>59</xdr:row>
      <xdr:rowOff>86541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9175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53794</xdr:rowOff>
    </xdr:from>
    <xdr:to>
      <xdr:col>72</xdr:col>
      <xdr:colOff>203200</xdr:colOff>
      <xdr:row>59</xdr:row>
      <xdr:rowOff>76200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69344"/>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363</xdr:rowOff>
    </xdr:from>
    <xdr:to>
      <xdr:col>68</xdr:col>
      <xdr:colOff>152400</xdr:colOff>
      <xdr:row>59</xdr:row>
      <xdr:rowOff>53794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15913"/>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39188</xdr:rowOff>
    </xdr:from>
    <xdr:to>
      <xdr:col>81</xdr:col>
      <xdr:colOff>95250</xdr:colOff>
      <xdr:row>59</xdr:row>
      <xdr:rowOff>140788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55715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9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35741</xdr:rowOff>
    </xdr:from>
    <xdr:to>
      <xdr:col>77</xdr:col>
      <xdr:colOff>95250</xdr:colOff>
      <xdr:row>59</xdr:row>
      <xdr:rowOff>137341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147518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25400</xdr:rowOff>
    </xdr:from>
    <xdr:to>
      <xdr:col>73</xdr:col>
      <xdr:colOff>44450</xdr:colOff>
      <xdr:row>59</xdr:row>
      <xdr:rowOff>127000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137177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2994</xdr:rowOff>
    </xdr:from>
    <xdr:to>
      <xdr:col>68</xdr:col>
      <xdr:colOff>203200</xdr:colOff>
      <xdr:row>59</xdr:row>
      <xdr:rowOff>104594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114771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8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121013</xdr:rowOff>
    </xdr:from>
    <xdr:to>
      <xdr:col>64</xdr:col>
      <xdr:colOff>152400</xdr:colOff>
      <xdr:row>59</xdr:row>
      <xdr:rowOff>51163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61340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整備や東武動物公園駅東口整備に係る地方債の新たな償還の開始はあるものの、過去に借入れを行なった地方債の償還が進行により、指数は減少傾向にある。引き続き当該年度の借入の抑制を図りつつ、中期的な起債計画について検討を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44269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81585"/>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44269</xdr:rowOff>
    </xdr:from>
    <xdr:to>
      <xdr:col>77</xdr:col>
      <xdr:colOff>44450</xdr:colOff>
      <xdr:row>40</xdr:row>
      <xdr:rowOff>58057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9022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58057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64951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160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164919</xdr:rowOff>
    </xdr:from>
    <xdr:to>
      <xdr:col>77</xdr:col>
      <xdr:colOff>95250</xdr:colOff>
      <xdr:row>40</xdr:row>
      <xdr:rowOff>95069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及び下水道事業会計での償還が進み、地方債残高が充当可能特定財源や基金財源等を下回ったことにより、令和３年度の比率は０になった。今後は、公共施設の老朽化に伴う更新等に地方債の活用が見込まれ、併せて比率が変動すること見込まれる。今後も事業の見通しを図りながら、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25329</xdr:rowOff>
    </xdr:from>
    <xdr:to>
      <xdr:col>77</xdr:col>
      <xdr:colOff>44450</xdr:colOff>
      <xdr:row>14</xdr:row>
      <xdr:rowOff>57503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42562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25329</xdr:rowOff>
    </xdr:from>
    <xdr:to>
      <xdr:col>72</xdr:col>
      <xdr:colOff>203200</xdr:colOff>
      <xdr:row>14</xdr:row>
      <xdr:rowOff>69568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42562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42280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1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69568</xdr:rowOff>
    </xdr:from>
    <xdr:to>
      <xdr:col>68</xdr:col>
      <xdr:colOff>152400</xdr:colOff>
      <xdr:row>14</xdr:row>
      <xdr:rowOff>168769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469868"/>
          <a:ext cx="8890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106627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78475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5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6703</xdr:rowOff>
    </xdr:from>
    <xdr:to>
      <xdr:col>77</xdr:col>
      <xdr:colOff>95250</xdr:colOff>
      <xdr:row>14</xdr:row>
      <xdr:rowOff>108303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0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118480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175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145979</xdr:rowOff>
    </xdr:from>
    <xdr:to>
      <xdr:col>73</xdr:col>
      <xdr:colOff>44450</xdr:colOff>
      <xdr:row>14</xdr:row>
      <xdr:rowOff>76129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37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86306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14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18768</xdr:rowOff>
    </xdr:from>
    <xdr:to>
      <xdr:col>68</xdr:col>
      <xdr:colOff>203200</xdr:colOff>
      <xdr:row>14</xdr:row>
      <xdr:rowOff>120368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130545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18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117969</xdr:rowOff>
    </xdr:from>
    <xdr:to>
      <xdr:col>64</xdr:col>
      <xdr:colOff>152400</xdr:colOff>
      <xdr:row>15</xdr:row>
      <xdr:rowOff>48119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58296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28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138826</xdr:colOff>
      <xdr:row>26</xdr:row>
      <xdr:rowOff>50903</xdr:rowOff>
    </xdr:from>
    <xdr:ext cx="9099176" cy="425758"/>
    <xdr:sp macro="" textlink="">
      <xdr:nvSpPr>
        <xdr:cNvPr id="472" name="テキスト ボックス 471">
          <a:extLst>
            <a:ext uri="{FF2B5EF4-FFF2-40B4-BE49-F238E27FC236}">
              <a16:creationId xmlns:a16="http://schemas.microsoft.com/office/drawing/2014/main" id="{6152BA25-AC0A-464B-AC2A-408F64404B58}"/>
            </a:ext>
          </a:extLst>
        </xdr:cNvPr>
        <xdr:cNvSpPr txBox="1"/>
      </xdr:nvSpPr>
      <xdr:spPr>
        <a:xfrm>
          <a:off x="770484" y="448253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33,664
33,217
15.95
12,766,038
11,562,351
1,020,490
7,473,220
7,770,417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ポイント低い数値となっており、この結果は給与体系の見直しや職員の定数管理に努めてきた表れである。今後も引き続き給与の適正化及び適切な定員管理に努め人件費の削減を図っていく。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763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0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62992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ポイント下回っており、前年と比較して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ポイント減少した。しかしながら、今後は業務の民間委託や公共施設の指定管理者制度の活用により、人件費から物件費への費用移行が見込まれる。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147574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6553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19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28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49293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96774</xdr:rowOff>
    </xdr:from>
    <xdr:to>
      <xdr:col>78</xdr:col>
      <xdr:colOff>120650</xdr:colOff>
      <xdr:row>16</xdr:row>
      <xdr:rowOff>26924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37101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ポイント低い数値となり。前年度との比較では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ポイント減少した。しかしながら、子育て関連経費や介護給付は今後増加が見込まれている。</a:t>
          </a:r>
          <a:r>
            <a:rPr kumimoji="1" lang="ja-JP" altLang="en-US" sz="1300">
              <a:latin typeface="ＭＳ Ｐゴシック" panose="020B0600070205080204" pitchFamily="50" charset="-128"/>
              <a:ea typeface="ＭＳ Ｐゴシック" panose="020B0600070205080204" pitchFamily="50" charset="-128"/>
            </a:rPr>
            <a:t>扶助費については抑制が困難な費目が多いが、適宜事業の見直しに努めていく。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おり、国民健康保険特別会計繰出金等の特別会計への繰出金の割合が他団体に比べ高い傾向にある。国民健康保険料等の改定による特別会計の安定的な運営を図りながら、コスト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24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100330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804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1287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59</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7298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60</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24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33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ポイント上回っており、社会保障関係経費の増加が主な要因であり、今後も同経費は上昇傾向にある。今後は既存の事業の見直しを行い、補助金交付が適切かどうかの判断を行い、経費の削減に努めていく。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38</xdr:row>
      <xdr:rowOff>108712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6238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912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37</xdr:row>
      <xdr:rowOff>152146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37</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95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おり、近年も横ばいで推移している。この結果の要因としては、元利償還額を上回る借入を行わないことにより、計画的な地方債残高の減少に努めてきたことの表れである。今後も、引き続き財政状況を勘案した起債計画に基づき健全な運営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53848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0657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53848</xdr:rowOff>
    </xdr:from>
    <xdr:to>
      <xdr:col>19</xdr:col>
      <xdr:colOff>187325</xdr:colOff>
      <xdr:row>76</xdr:row>
      <xdr:rowOff>62992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084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62992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62992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xdr:rowOff>
    </xdr:from>
    <xdr:to>
      <xdr:col>20</xdr:col>
      <xdr:colOff>38100</xdr:colOff>
      <xdr:row>76</xdr:row>
      <xdr:rowOff>104648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114825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おり、公債費の割合が低いことを表している。今後は公共施設の老朽化による施設修繕から公債費の割合が上昇することが見込まれるが、これからの世代と現在の世代の負担に偏りがでないような適正なバランスでの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xdr:rowOff>
    </xdr:from>
    <xdr:to>
      <xdr:col>82</xdr:col>
      <xdr:colOff>107950</xdr:colOff>
      <xdr:row>79</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5572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146050</xdr:rowOff>
    </xdr:from>
    <xdr:to>
      <xdr:col>78</xdr:col>
      <xdr:colOff>69850</xdr:colOff>
      <xdr:row>80</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6906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35561</xdr:rowOff>
    </xdr:from>
    <xdr:to>
      <xdr:col>73</xdr:col>
      <xdr:colOff>180975</xdr:colOff>
      <xdr:row>80</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7515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35561</xdr:rowOff>
    </xdr:from>
    <xdr:to>
      <xdr:col>69</xdr:col>
      <xdr:colOff>92075</xdr:colOff>
      <xdr:row>80</xdr:row>
      <xdr:rowOff>43180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751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133350</xdr:rowOff>
    </xdr:from>
    <xdr:to>
      <xdr:col>82</xdr:col>
      <xdr:colOff>158750</xdr:colOff>
      <xdr:row>79</xdr:row>
      <xdr:rowOff>63500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105427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95250</xdr:rowOff>
    </xdr:from>
    <xdr:to>
      <xdr:col>78</xdr:col>
      <xdr:colOff>120650</xdr:colOff>
      <xdr:row>80</xdr:row>
      <xdr:rowOff>25400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167639</xdr:rowOff>
    </xdr:from>
    <xdr:to>
      <xdr:col>74</xdr:col>
      <xdr:colOff>31750</xdr:colOff>
      <xdr:row>80</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82566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163830</xdr:rowOff>
    </xdr:from>
    <xdr:to>
      <xdr:col>65</xdr:col>
      <xdr:colOff>53975</xdr:colOff>
      <xdr:row>80</xdr:row>
      <xdr:rowOff>93980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78757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166526</xdr:rowOff>
    </xdr:from>
    <xdr:to>
      <xdr:col>29</xdr:col>
      <xdr:colOff>127000</xdr:colOff>
      <xdr:row>18</xdr:row>
      <xdr:rowOff>40927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28801"/>
          <a:ext cx="647700" cy="45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36012</xdr:rowOff>
    </xdr:from>
    <xdr:to>
      <xdr:col>26</xdr:col>
      <xdr:colOff>50800</xdr:colOff>
      <xdr:row>18</xdr:row>
      <xdr:rowOff>40927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69737"/>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36012</xdr:rowOff>
    </xdr:from>
    <xdr:to>
      <xdr:col>22</xdr:col>
      <xdr:colOff>114300</xdr:colOff>
      <xdr:row>18</xdr:row>
      <xdr:rowOff>55508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69737"/>
          <a:ext cx="698500" cy="19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55508</xdr:rowOff>
    </xdr:from>
    <xdr:to>
      <xdr:col>18</xdr:col>
      <xdr:colOff>177800</xdr:colOff>
      <xdr:row>18</xdr:row>
      <xdr:rowOff>75739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89233"/>
          <a:ext cx="698500" cy="2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115726</xdr:rowOff>
    </xdr:from>
    <xdr:to>
      <xdr:col>29</xdr:col>
      <xdr:colOff>177800</xdr:colOff>
      <xdr:row>18</xdr:row>
      <xdr:rowOff>45876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78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87803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161577</xdr:rowOff>
    </xdr:from>
    <xdr:to>
      <xdr:col>26</xdr:col>
      <xdr:colOff>101600</xdr:colOff>
      <xdr:row>18</xdr:row>
      <xdr:rowOff>91727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1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156662</xdr:rowOff>
    </xdr:from>
    <xdr:to>
      <xdr:col>22</xdr:col>
      <xdr:colOff>165100</xdr:colOff>
      <xdr:row>18</xdr:row>
      <xdr:rowOff>86812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1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71589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0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4708</xdr:rowOff>
    </xdr:from>
    <xdr:to>
      <xdr:col>19</xdr:col>
      <xdr:colOff>38100</xdr:colOff>
      <xdr:row>18</xdr:row>
      <xdr:rowOff>106308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8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91085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24939</xdr:rowOff>
    </xdr:from>
    <xdr:to>
      <xdr:col>15</xdr:col>
      <xdr:colOff>101600</xdr:colOff>
      <xdr:row>18</xdr:row>
      <xdr:rowOff>126539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111316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4204</xdr:rowOff>
    </xdr:from>
    <xdr:to>
      <xdr:col>29</xdr:col>
      <xdr:colOff>127000</xdr:colOff>
      <xdr:row>36</xdr:row>
      <xdr:rowOff>7576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57454"/>
          <a:ext cx="647700" cy="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4204</xdr:rowOff>
    </xdr:from>
    <xdr:to>
      <xdr:col>26</xdr:col>
      <xdr:colOff>50800</xdr:colOff>
      <xdr:row>36</xdr:row>
      <xdr:rowOff>4718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57454"/>
          <a:ext cx="698500" cy="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4718</xdr:rowOff>
    </xdr:from>
    <xdr:to>
      <xdr:col>22</xdr:col>
      <xdr:colOff>114300</xdr:colOff>
      <xdr:row>36</xdr:row>
      <xdr:rowOff>7251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57968"/>
          <a:ext cx="698500" cy="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7251</xdr:rowOff>
    </xdr:from>
    <xdr:to>
      <xdr:col>18</xdr:col>
      <xdr:colOff>177800</xdr:colOff>
      <xdr:row>36</xdr:row>
      <xdr:rowOff>17538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60501"/>
          <a:ext cx="6985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299676</xdr:rowOff>
    </xdr:from>
    <xdr:to>
      <xdr:col>29</xdr:col>
      <xdr:colOff>177800</xdr:colOff>
      <xdr:row>36</xdr:row>
      <xdr:rowOff>58376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10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271753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8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296304</xdr:rowOff>
    </xdr:from>
    <xdr:to>
      <xdr:col>26</xdr:col>
      <xdr:colOff>101600</xdr:colOff>
      <xdr:row>36</xdr:row>
      <xdr:rowOff>55004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0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39781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9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296818</xdr:rowOff>
    </xdr:from>
    <xdr:to>
      <xdr:col>22</xdr:col>
      <xdr:colOff>165100</xdr:colOff>
      <xdr:row>36</xdr:row>
      <xdr:rowOff>55518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40295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299351</xdr:rowOff>
    </xdr:from>
    <xdr:to>
      <xdr:col>19</xdr:col>
      <xdr:colOff>38100</xdr:colOff>
      <xdr:row>36</xdr:row>
      <xdr:rowOff>58051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9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42828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309638</xdr:rowOff>
    </xdr:from>
    <xdr:to>
      <xdr:col>15</xdr:col>
      <xdr:colOff>101600</xdr:colOff>
      <xdr:row>36</xdr:row>
      <xdr:rowOff>68338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1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53115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0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33,664
33,217
15.95
12,766,038
11,562,351
1,020,490
7,473,220
7,770,417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93142</xdr:rowOff>
    </xdr:from>
    <xdr:to>
      <xdr:col>24</xdr:col>
      <xdr:colOff>63500</xdr:colOff>
      <xdr:row>37</xdr:row>
      <xdr:rowOff>135090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36792"/>
          <a:ext cx="8382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135090</xdr:rowOff>
    </xdr:from>
    <xdr:to>
      <xdr:col>19</xdr:col>
      <xdr:colOff>177800</xdr:colOff>
      <xdr:row>38</xdr:row>
      <xdr:rowOff>32639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78740"/>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32639</xdr:rowOff>
    </xdr:from>
    <xdr:to>
      <xdr:col>15</xdr:col>
      <xdr:colOff>50800</xdr:colOff>
      <xdr:row>38</xdr:row>
      <xdr:rowOff>84207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47739"/>
          <a:ext cx="889000" cy="5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84207</xdr:rowOff>
    </xdr:from>
    <xdr:to>
      <xdr:col>10</xdr:col>
      <xdr:colOff>114300</xdr:colOff>
      <xdr:row>38</xdr:row>
      <xdr:rowOff>92990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9307"/>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42342</xdr:rowOff>
    </xdr:from>
    <xdr:to>
      <xdr:col>24</xdr:col>
      <xdr:colOff>114300</xdr:colOff>
      <xdr:row>37</xdr:row>
      <xdr:rowOff>143942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20769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84290</xdr:rowOff>
    </xdr:from>
    <xdr:to>
      <xdr:col>20</xdr:col>
      <xdr:colOff>38100</xdr:colOff>
      <xdr:row>38</xdr:row>
      <xdr:rowOff>14439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79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5567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153289</xdr:rowOff>
    </xdr:from>
    <xdr:to>
      <xdr:col>15</xdr:col>
      <xdr:colOff>101600</xdr:colOff>
      <xdr:row>38</xdr:row>
      <xdr:rowOff>83439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74566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8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33407</xdr:rowOff>
    </xdr:from>
    <xdr:to>
      <xdr:col>10</xdr:col>
      <xdr:colOff>165100</xdr:colOff>
      <xdr:row>38</xdr:row>
      <xdr:rowOff>135007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126134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42190</xdr:rowOff>
    </xdr:from>
    <xdr:to>
      <xdr:col>6</xdr:col>
      <xdr:colOff>38100</xdr:colOff>
      <xdr:row>38</xdr:row>
      <xdr:rowOff>143790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134917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114211</xdr:rowOff>
    </xdr:from>
    <xdr:to>
      <xdr:col>24</xdr:col>
      <xdr:colOff>63500</xdr:colOff>
      <xdr:row>57</xdr:row>
      <xdr:rowOff>133147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6861"/>
          <a:ext cx="8382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133147</xdr:rowOff>
    </xdr:from>
    <xdr:to>
      <xdr:col>19</xdr:col>
      <xdr:colOff>177800</xdr:colOff>
      <xdr:row>58</xdr:row>
      <xdr:rowOff>13322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5797"/>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13322</xdr:rowOff>
    </xdr:from>
    <xdr:to>
      <xdr:col>15</xdr:col>
      <xdr:colOff>50800</xdr:colOff>
      <xdr:row>58</xdr:row>
      <xdr:rowOff>50571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57422"/>
          <a:ext cx="8890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2019</xdr:rowOff>
    </xdr:from>
    <xdr:to>
      <xdr:col>10</xdr:col>
      <xdr:colOff>114300</xdr:colOff>
      <xdr:row>58</xdr:row>
      <xdr:rowOff>50571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46119"/>
          <a:ext cx="889000" cy="4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63411</xdr:rowOff>
    </xdr:from>
    <xdr:to>
      <xdr:col>24</xdr:col>
      <xdr:colOff>114300</xdr:colOff>
      <xdr:row>57</xdr:row>
      <xdr:rowOff>165011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41838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82347</xdr:rowOff>
    </xdr:from>
    <xdr:to>
      <xdr:col>20</xdr:col>
      <xdr:colOff>38100</xdr:colOff>
      <xdr:row>58</xdr:row>
      <xdr:rowOff>12497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3624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133972</xdr:rowOff>
    </xdr:from>
    <xdr:to>
      <xdr:col>15</xdr:col>
      <xdr:colOff>101600</xdr:colOff>
      <xdr:row>58</xdr:row>
      <xdr:rowOff>64122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55249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171221</xdr:rowOff>
    </xdr:from>
    <xdr:to>
      <xdr:col>10</xdr:col>
      <xdr:colOff>165100</xdr:colOff>
      <xdr:row>58</xdr:row>
      <xdr:rowOff>101371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3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122669</xdr:rowOff>
    </xdr:from>
    <xdr:to>
      <xdr:col>6</xdr:col>
      <xdr:colOff>38100</xdr:colOff>
      <xdr:row>58</xdr:row>
      <xdr:rowOff>52819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43946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8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54432</xdr:rowOff>
    </xdr:from>
    <xdr:to>
      <xdr:col>24</xdr:col>
      <xdr:colOff>63500</xdr:colOff>
      <xdr:row>78</xdr:row>
      <xdr:rowOff>79487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27532"/>
          <a:ext cx="8382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54432</xdr:rowOff>
    </xdr:from>
    <xdr:to>
      <xdr:col>19</xdr:col>
      <xdr:colOff>177800</xdr:colOff>
      <xdr:row>78</xdr:row>
      <xdr:rowOff>58364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27532"/>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58364</xdr:rowOff>
    </xdr:from>
    <xdr:to>
      <xdr:col>15</xdr:col>
      <xdr:colOff>50800</xdr:colOff>
      <xdr:row>78</xdr:row>
      <xdr:rowOff>63897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1464"/>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60193</xdr:rowOff>
    </xdr:from>
    <xdr:to>
      <xdr:col>10</xdr:col>
      <xdr:colOff>114300</xdr:colOff>
      <xdr:row>78</xdr:row>
      <xdr:rowOff>63897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3293"/>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28687</xdr:rowOff>
    </xdr:from>
    <xdr:to>
      <xdr:col>24</xdr:col>
      <xdr:colOff>114300</xdr:colOff>
      <xdr:row>78</xdr:row>
      <xdr:rowOff>130287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115064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3632</xdr:rowOff>
    </xdr:from>
    <xdr:to>
      <xdr:col>20</xdr:col>
      <xdr:colOff>38100</xdr:colOff>
      <xdr:row>78</xdr:row>
      <xdr:rowOff>105232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96359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7564</xdr:rowOff>
    </xdr:from>
    <xdr:to>
      <xdr:col>15</xdr:col>
      <xdr:colOff>101600</xdr:colOff>
      <xdr:row>78</xdr:row>
      <xdr:rowOff>109164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100291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13097</xdr:rowOff>
    </xdr:from>
    <xdr:to>
      <xdr:col>10</xdr:col>
      <xdr:colOff>165100</xdr:colOff>
      <xdr:row>78</xdr:row>
      <xdr:rowOff>114697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105824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9393</xdr:rowOff>
    </xdr:from>
    <xdr:to>
      <xdr:col>6</xdr:col>
      <xdr:colOff>38100</xdr:colOff>
      <xdr:row>78</xdr:row>
      <xdr:rowOff>110993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102120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33640</xdr:rowOff>
    </xdr:from>
    <xdr:to>
      <xdr:col>24</xdr:col>
      <xdr:colOff>63500</xdr:colOff>
      <xdr:row>97</xdr:row>
      <xdr:rowOff>85544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92840"/>
          <a:ext cx="838200" cy="22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85544</xdr:rowOff>
    </xdr:from>
    <xdr:to>
      <xdr:col>19</xdr:col>
      <xdr:colOff>177800</xdr:colOff>
      <xdr:row>97</xdr:row>
      <xdr:rowOff>151772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16194"/>
          <a:ext cx="889000" cy="6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151772</xdr:rowOff>
    </xdr:from>
    <xdr:to>
      <xdr:col>15</xdr:col>
      <xdr:colOff>50800</xdr:colOff>
      <xdr:row>98</xdr:row>
      <xdr:rowOff>25749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82422"/>
          <a:ext cx="889000" cy="4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25541</xdr:rowOff>
    </xdr:from>
    <xdr:to>
      <xdr:col>10</xdr:col>
      <xdr:colOff>114300</xdr:colOff>
      <xdr:row>98</xdr:row>
      <xdr:rowOff>25749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27641"/>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154290</xdr:rowOff>
    </xdr:from>
    <xdr:to>
      <xdr:col>24</xdr:col>
      <xdr:colOff>114300</xdr:colOff>
      <xdr:row>96</xdr:row>
      <xdr:rowOff>84440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4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132717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2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34744</xdr:rowOff>
    </xdr:from>
    <xdr:to>
      <xdr:col>20</xdr:col>
      <xdr:colOff>38100</xdr:colOff>
      <xdr:row>97</xdr:row>
      <xdr:rowOff>136344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127471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5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100972</xdr:rowOff>
    </xdr:from>
    <xdr:to>
      <xdr:col>15</xdr:col>
      <xdr:colOff>101600</xdr:colOff>
      <xdr:row>98</xdr:row>
      <xdr:rowOff>31122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22249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146399</xdr:rowOff>
    </xdr:from>
    <xdr:to>
      <xdr:col>10</xdr:col>
      <xdr:colOff>165100</xdr:colOff>
      <xdr:row>98</xdr:row>
      <xdr:rowOff>76549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7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67676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6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146191</xdr:rowOff>
    </xdr:from>
    <xdr:to>
      <xdr:col>6</xdr:col>
      <xdr:colOff>38100</xdr:colOff>
      <xdr:row>98</xdr:row>
      <xdr:rowOff>76341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67468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154645</xdr:rowOff>
    </xdr:from>
    <xdr:to>
      <xdr:col>55</xdr:col>
      <xdr:colOff>0</xdr:colOff>
      <xdr:row>36</xdr:row>
      <xdr:rowOff>107182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98145"/>
          <a:ext cx="838200" cy="9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62527</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3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154645</xdr:rowOff>
    </xdr:from>
    <xdr:to>
      <xdr:col>50</xdr:col>
      <xdr:colOff>114300</xdr:colOff>
      <xdr:row>37</xdr:row>
      <xdr:rowOff>116393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98145"/>
          <a:ext cx="889000" cy="116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162119</xdr:rowOff>
    </xdr:from>
    <xdr:to>
      <xdr:col>50</xdr:col>
      <xdr:colOff>165100</xdr:colOff>
      <xdr:row>31</xdr:row>
      <xdr:rowOff>92269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0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83396</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114040</xdr:rowOff>
    </xdr:from>
    <xdr:to>
      <xdr:col>45</xdr:col>
      <xdr:colOff>177800</xdr:colOff>
      <xdr:row>37</xdr:row>
      <xdr:rowOff>116393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57690"/>
          <a:ext cx="8890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169625</xdr:rowOff>
    </xdr:from>
    <xdr:to>
      <xdr:col>46</xdr:col>
      <xdr:colOff>38100</xdr:colOff>
      <xdr:row>37</xdr:row>
      <xdr:rowOff>99775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116302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114040</xdr:rowOff>
    </xdr:from>
    <xdr:to>
      <xdr:col>41</xdr:col>
      <xdr:colOff>50800</xdr:colOff>
      <xdr:row>37</xdr:row>
      <xdr:rowOff>118545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57690"/>
          <a:ext cx="889000" cy="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3299</xdr:rowOff>
    </xdr:from>
    <xdr:to>
      <xdr:col>41</xdr:col>
      <xdr:colOff>101600</xdr:colOff>
      <xdr:row>37</xdr:row>
      <xdr:rowOff>104899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4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121426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2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20625</xdr:rowOff>
    </xdr:from>
    <xdr:to>
      <xdr:col>36</xdr:col>
      <xdr:colOff>165100</xdr:colOff>
      <xdr:row>37</xdr:row>
      <xdr:rowOff>122225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138752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3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56382</xdr:rowOff>
    </xdr:from>
    <xdr:to>
      <xdr:col>55</xdr:col>
      <xdr:colOff>50800</xdr:colOff>
      <xdr:row>36</xdr:row>
      <xdr:rowOff>157982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2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79259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8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103845</xdr:rowOff>
    </xdr:from>
    <xdr:to>
      <xdr:col>50</xdr:col>
      <xdr:colOff>165100</xdr:colOff>
      <xdr:row>31</xdr:row>
      <xdr:rowOff>33995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50522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2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65593</xdr:rowOff>
    </xdr:from>
    <xdr:to>
      <xdr:col>46</xdr:col>
      <xdr:colOff>38100</xdr:colOff>
      <xdr:row>37</xdr:row>
      <xdr:rowOff>167193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158319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0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63240</xdr:rowOff>
    </xdr:from>
    <xdr:to>
      <xdr:col>41</xdr:col>
      <xdr:colOff>101600</xdr:colOff>
      <xdr:row>37</xdr:row>
      <xdr:rowOff>164840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155967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67745</xdr:rowOff>
    </xdr:from>
    <xdr:to>
      <xdr:col>36</xdr:col>
      <xdr:colOff>165100</xdr:colOff>
      <xdr:row>37</xdr:row>
      <xdr:rowOff>169345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160472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0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4301</xdr:rowOff>
    </xdr:from>
    <xdr:to>
      <xdr:col>55</xdr:col>
      <xdr:colOff>0</xdr:colOff>
      <xdr:row>58</xdr:row>
      <xdr:rowOff>33209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948401"/>
          <a:ext cx="838200" cy="2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4301</xdr:rowOff>
    </xdr:from>
    <xdr:to>
      <xdr:col>50</xdr:col>
      <xdr:colOff>114300</xdr:colOff>
      <xdr:row>58</xdr:row>
      <xdr:rowOff>38375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948401"/>
          <a:ext cx="889000" cy="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38375</xdr:rowOff>
    </xdr:from>
    <xdr:to>
      <xdr:col>45</xdr:col>
      <xdr:colOff>177800</xdr:colOff>
      <xdr:row>58</xdr:row>
      <xdr:rowOff>66622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982475"/>
          <a:ext cx="889000" cy="2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9696</xdr:rowOff>
    </xdr:from>
    <xdr:to>
      <xdr:col>41</xdr:col>
      <xdr:colOff>50800</xdr:colOff>
      <xdr:row>58</xdr:row>
      <xdr:rowOff>66622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953796"/>
          <a:ext cx="889000" cy="5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153859</xdr:rowOff>
    </xdr:from>
    <xdr:to>
      <xdr:col>55</xdr:col>
      <xdr:colOff>50800</xdr:colOff>
      <xdr:row>58</xdr:row>
      <xdr:rowOff>84009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68786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4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124951</xdr:rowOff>
    </xdr:from>
    <xdr:to>
      <xdr:col>50</xdr:col>
      <xdr:colOff>165100</xdr:colOff>
      <xdr:row>58</xdr:row>
      <xdr:rowOff>55101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46228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9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159025</xdr:rowOff>
    </xdr:from>
    <xdr:to>
      <xdr:col>46</xdr:col>
      <xdr:colOff>38100</xdr:colOff>
      <xdr:row>58</xdr:row>
      <xdr:rowOff>89175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80302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2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15822</xdr:rowOff>
    </xdr:from>
    <xdr:to>
      <xdr:col>41</xdr:col>
      <xdr:colOff>101600</xdr:colOff>
      <xdr:row>58</xdr:row>
      <xdr:rowOff>117422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5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108549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5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130346</xdr:rowOff>
    </xdr:from>
    <xdr:to>
      <xdr:col>36</xdr:col>
      <xdr:colOff>165100</xdr:colOff>
      <xdr:row>58</xdr:row>
      <xdr:rowOff>60496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51623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114080</xdr:rowOff>
    </xdr:from>
    <xdr:to>
      <xdr:col>55</xdr:col>
      <xdr:colOff>0</xdr:colOff>
      <xdr:row>79</xdr:row>
      <xdr:rowOff>7733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87180"/>
          <a:ext cx="838200" cy="6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84820</xdr:rowOff>
    </xdr:from>
    <xdr:to>
      <xdr:col>50</xdr:col>
      <xdr:colOff>114300</xdr:colOff>
      <xdr:row>78</xdr:row>
      <xdr:rowOff>114080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57920"/>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84820</xdr:rowOff>
    </xdr:from>
    <xdr:to>
      <xdr:col>45</xdr:col>
      <xdr:colOff>177800</xdr:colOff>
      <xdr:row>79</xdr:row>
      <xdr:rowOff>48194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57920"/>
          <a:ext cx="889000" cy="13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6476</xdr:rowOff>
    </xdr:from>
    <xdr:to>
      <xdr:col>41</xdr:col>
      <xdr:colOff>50800</xdr:colOff>
      <xdr:row>79</xdr:row>
      <xdr:rowOff>48194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79576"/>
          <a:ext cx="889000" cy="2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128383</xdr:rowOff>
    </xdr:from>
    <xdr:to>
      <xdr:col>55</xdr:col>
      <xdr:colOff>50800</xdr:colOff>
      <xdr:row>79</xdr:row>
      <xdr:rowOff>58533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0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43310</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1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63280</xdr:rowOff>
    </xdr:from>
    <xdr:to>
      <xdr:col>50</xdr:col>
      <xdr:colOff>165100</xdr:colOff>
      <xdr:row>78</xdr:row>
      <xdr:rowOff>164880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156007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34020</xdr:rowOff>
    </xdr:from>
    <xdr:to>
      <xdr:col>46</xdr:col>
      <xdr:colOff>38100</xdr:colOff>
      <xdr:row>78</xdr:row>
      <xdr:rowOff>135620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126747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4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168844</xdr:rowOff>
    </xdr:from>
    <xdr:to>
      <xdr:col>41</xdr:col>
      <xdr:colOff>101600</xdr:colOff>
      <xdr:row>79</xdr:row>
      <xdr:rowOff>98994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4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90121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63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127126</xdr:rowOff>
    </xdr:from>
    <xdr:to>
      <xdr:col>36</xdr:col>
      <xdr:colOff>165100</xdr:colOff>
      <xdr:row>78</xdr:row>
      <xdr:rowOff>57276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73803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1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91497</xdr:rowOff>
    </xdr:from>
    <xdr:to>
      <xdr:col>55</xdr:col>
      <xdr:colOff>0</xdr:colOff>
      <xdr:row>98</xdr:row>
      <xdr:rowOff>99307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893597"/>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99307</xdr:rowOff>
    </xdr:from>
    <xdr:to>
      <xdr:col>50</xdr:col>
      <xdr:colOff>114300</xdr:colOff>
      <xdr:row>98</xdr:row>
      <xdr:rowOff>117046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901407"/>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117046</xdr:rowOff>
    </xdr:from>
    <xdr:to>
      <xdr:col>45</xdr:col>
      <xdr:colOff>177800</xdr:colOff>
      <xdr:row>98</xdr:row>
      <xdr:rowOff>118197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919146"/>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113365</xdr:rowOff>
    </xdr:from>
    <xdr:to>
      <xdr:col>41</xdr:col>
      <xdr:colOff>50800</xdr:colOff>
      <xdr:row>98</xdr:row>
      <xdr:rowOff>118197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915465"/>
          <a:ext cx="8890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40697</xdr:rowOff>
    </xdr:from>
    <xdr:to>
      <xdr:col>55</xdr:col>
      <xdr:colOff>50800</xdr:colOff>
      <xdr:row>98</xdr:row>
      <xdr:rowOff>142297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84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127074</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5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48507</xdr:rowOff>
    </xdr:from>
    <xdr:to>
      <xdr:col>50</xdr:col>
      <xdr:colOff>165100</xdr:colOff>
      <xdr:row>98</xdr:row>
      <xdr:rowOff>150107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141234</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04428" y="1694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66246</xdr:rowOff>
    </xdr:from>
    <xdr:to>
      <xdr:col>46</xdr:col>
      <xdr:colOff>38100</xdr:colOff>
      <xdr:row>98</xdr:row>
      <xdr:rowOff>167846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158973</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428" y="1696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67397</xdr:rowOff>
    </xdr:from>
    <xdr:to>
      <xdr:col>41</xdr:col>
      <xdr:colOff>101600</xdr:colOff>
      <xdr:row>98</xdr:row>
      <xdr:rowOff>168997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8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160124</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26428" y="1696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62565</xdr:rowOff>
    </xdr:from>
    <xdr:to>
      <xdr:col>36</xdr:col>
      <xdr:colOff>165100</xdr:colOff>
      <xdr:row>98</xdr:row>
      <xdr:rowOff>164165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6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155292</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37428" y="1695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58514</xdr:rowOff>
    </xdr:from>
    <xdr:to>
      <xdr:col>85</xdr:col>
      <xdr:colOff>127000</xdr:colOff>
      <xdr:row>77</xdr:row>
      <xdr:rowOff>73064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260164"/>
          <a:ext cx="838200" cy="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73064</xdr:rowOff>
    </xdr:from>
    <xdr:to>
      <xdr:col>81</xdr:col>
      <xdr:colOff>50800</xdr:colOff>
      <xdr:row>77</xdr:row>
      <xdr:rowOff>82077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274714"/>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82077</xdr:rowOff>
    </xdr:from>
    <xdr:to>
      <xdr:col>76</xdr:col>
      <xdr:colOff>114300</xdr:colOff>
      <xdr:row>77</xdr:row>
      <xdr:rowOff>83268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83727"/>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83268</xdr:rowOff>
    </xdr:from>
    <xdr:to>
      <xdr:col>71</xdr:col>
      <xdr:colOff>177800</xdr:colOff>
      <xdr:row>77</xdr:row>
      <xdr:rowOff>98585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84918"/>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7714</xdr:rowOff>
    </xdr:from>
    <xdr:to>
      <xdr:col>85</xdr:col>
      <xdr:colOff>177800</xdr:colOff>
      <xdr:row>77</xdr:row>
      <xdr:rowOff>109314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0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157591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8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22264</xdr:rowOff>
    </xdr:from>
    <xdr:to>
      <xdr:col>81</xdr:col>
      <xdr:colOff>101600</xdr:colOff>
      <xdr:row>77</xdr:row>
      <xdr:rowOff>123864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114991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3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31277</xdr:rowOff>
    </xdr:from>
    <xdr:to>
      <xdr:col>76</xdr:col>
      <xdr:colOff>165100</xdr:colOff>
      <xdr:row>77</xdr:row>
      <xdr:rowOff>132877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124004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2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32468</xdr:rowOff>
    </xdr:from>
    <xdr:to>
      <xdr:col>72</xdr:col>
      <xdr:colOff>38100</xdr:colOff>
      <xdr:row>77</xdr:row>
      <xdr:rowOff>134068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125195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47785</xdr:rowOff>
    </xdr:from>
    <xdr:to>
      <xdr:col>67</xdr:col>
      <xdr:colOff>101600</xdr:colOff>
      <xdr:row>77</xdr:row>
      <xdr:rowOff>149385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140512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4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133147</xdr:rowOff>
    </xdr:from>
    <xdr:to>
      <xdr:col>85</xdr:col>
      <xdr:colOff>127000</xdr:colOff>
      <xdr:row>98</xdr:row>
      <xdr:rowOff>149889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935247"/>
          <a:ext cx="838200" cy="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133147</xdr:rowOff>
    </xdr:from>
    <xdr:to>
      <xdr:col>81</xdr:col>
      <xdr:colOff>50800</xdr:colOff>
      <xdr:row>98</xdr:row>
      <xdr:rowOff>139387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935247"/>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129367</xdr:rowOff>
    </xdr:from>
    <xdr:to>
      <xdr:col>76</xdr:col>
      <xdr:colOff>114300</xdr:colOff>
      <xdr:row>98</xdr:row>
      <xdr:rowOff>139387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31467"/>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97157</xdr:rowOff>
    </xdr:from>
    <xdr:to>
      <xdr:col>71</xdr:col>
      <xdr:colOff>177800</xdr:colOff>
      <xdr:row>98</xdr:row>
      <xdr:rowOff>129367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899257"/>
          <a:ext cx="889000" cy="3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99089</xdr:rowOff>
    </xdr:from>
    <xdr:to>
      <xdr:col>85</xdr:col>
      <xdr:colOff>177800</xdr:colOff>
      <xdr:row>99</xdr:row>
      <xdr:rowOff>29239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9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14016</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82347</xdr:rowOff>
    </xdr:from>
    <xdr:to>
      <xdr:col>81</xdr:col>
      <xdr:colOff>101600</xdr:colOff>
      <xdr:row>99</xdr:row>
      <xdr:rowOff>12497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8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3624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88587</xdr:rowOff>
    </xdr:from>
    <xdr:to>
      <xdr:col>76</xdr:col>
      <xdr:colOff>165100</xdr:colOff>
      <xdr:row>99</xdr:row>
      <xdr:rowOff>18737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9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9864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98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78567</xdr:rowOff>
    </xdr:from>
    <xdr:to>
      <xdr:col>72</xdr:col>
      <xdr:colOff>38100</xdr:colOff>
      <xdr:row>99</xdr:row>
      <xdr:rowOff>8717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171294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9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46357</xdr:rowOff>
    </xdr:from>
    <xdr:to>
      <xdr:col>67</xdr:col>
      <xdr:colOff>101600</xdr:colOff>
      <xdr:row>98</xdr:row>
      <xdr:rowOff>147957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139084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9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2322</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688872"/>
          <a:ext cx="838200" cy="9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2322</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88872"/>
          <a:ext cx="889000" cy="9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122972</xdr:rowOff>
    </xdr:from>
    <xdr:to>
      <xdr:col>112</xdr:col>
      <xdr:colOff>38100</xdr:colOff>
      <xdr:row>39</xdr:row>
      <xdr:rowOff>53122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44249</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73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43917</xdr:rowOff>
    </xdr:from>
    <xdr:to>
      <xdr:col>116</xdr:col>
      <xdr:colOff>63500</xdr:colOff>
      <xdr:row>59</xdr:row>
      <xdr:rowOff>44145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59467"/>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43535</xdr:rowOff>
    </xdr:from>
    <xdr:to>
      <xdr:col>111</xdr:col>
      <xdr:colOff>177800</xdr:colOff>
      <xdr:row>59</xdr:row>
      <xdr:rowOff>43917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5908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31038</xdr:rowOff>
    </xdr:from>
    <xdr:to>
      <xdr:col>107</xdr:col>
      <xdr:colOff>50800</xdr:colOff>
      <xdr:row>59</xdr:row>
      <xdr:rowOff>43535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46588"/>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31038</xdr:rowOff>
    </xdr:from>
    <xdr:to>
      <xdr:col>102</xdr:col>
      <xdr:colOff>114300</xdr:colOff>
      <xdr:row>59</xdr:row>
      <xdr:rowOff>31038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46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164795</xdr:rowOff>
    </xdr:from>
    <xdr:to>
      <xdr:col>116</xdr:col>
      <xdr:colOff>114300</xdr:colOff>
      <xdr:row>59</xdr:row>
      <xdr:rowOff>94945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79722</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3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164567</xdr:rowOff>
    </xdr:from>
    <xdr:to>
      <xdr:col>112</xdr:col>
      <xdr:colOff>38100</xdr:colOff>
      <xdr:row>59</xdr:row>
      <xdr:rowOff>94717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85844</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01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164185</xdr:rowOff>
    </xdr:from>
    <xdr:to>
      <xdr:col>107</xdr:col>
      <xdr:colOff>101600</xdr:colOff>
      <xdr:row>59</xdr:row>
      <xdr:rowOff>94335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85462</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77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151688</xdr:rowOff>
    </xdr:from>
    <xdr:to>
      <xdr:col>102</xdr:col>
      <xdr:colOff>165100</xdr:colOff>
      <xdr:row>59</xdr:row>
      <xdr:rowOff>81838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72965</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88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151688</xdr:rowOff>
    </xdr:from>
    <xdr:to>
      <xdr:col>98</xdr:col>
      <xdr:colOff>38100</xdr:colOff>
      <xdr:row>59</xdr:row>
      <xdr:rowOff>81838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72965</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88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23380</xdr:rowOff>
    </xdr:from>
    <xdr:to>
      <xdr:col>116</xdr:col>
      <xdr:colOff>63500</xdr:colOff>
      <xdr:row>77</xdr:row>
      <xdr:rowOff>36525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25030"/>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80264</xdr:rowOff>
    </xdr:from>
    <xdr:to>
      <xdr:col>111</xdr:col>
      <xdr:colOff>177800</xdr:colOff>
      <xdr:row>77</xdr:row>
      <xdr:rowOff>36525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939014"/>
          <a:ext cx="889000" cy="29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80264</xdr:rowOff>
    </xdr:from>
    <xdr:to>
      <xdr:col>107</xdr:col>
      <xdr:colOff>50800</xdr:colOff>
      <xdr:row>75</xdr:row>
      <xdr:rowOff>84017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939014"/>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84017</xdr:rowOff>
    </xdr:from>
    <xdr:to>
      <xdr:col>102</xdr:col>
      <xdr:colOff>114300</xdr:colOff>
      <xdr:row>75</xdr:row>
      <xdr:rowOff>91008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942767"/>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144030</xdr:rowOff>
    </xdr:from>
    <xdr:to>
      <xdr:col>116</xdr:col>
      <xdr:colOff>114300</xdr:colOff>
      <xdr:row>77</xdr:row>
      <xdr:rowOff>74180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166907</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2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157175</xdr:rowOff>
    </xdr:from>
    <xdr:to>
      <xdr:col>112</xdr:col>
      <xdr:colOff>38100</xdr:colOff>
      <xdr:row>77</xdr:row>
      <xdr:rowOff>87325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103852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96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29464</xdr:rowOff>
    </xdr:from>
    <xdr:to>
      <xdr:col>107</xdr:col>
      <xdr:colOff>101600</xdr:colOff>
      <xdr:row>75</xdr:row>
      <xdr:rowOff>131064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8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147591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6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33217</xdr:rowOff>
    </xdr:from>
    <xdr:to>
      <xdr:col>102</xdr:col>
      <xdr:colOff>165100</xdr:colOff>
      <xdr:row>75</xdr:row>
      <xdr:rowOff>134817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8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151344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6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40208</xdr:rowOff>
    </xdr:from>
    <xdr:to>
      <xdr:col>98</xdr:col>
      <xdr:colOff>38100</xdr:colOff>
      <xdr:row>75</xdr:row>
      <xdr:rowOff>141808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8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158335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67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宮代町において、各経費の住民一人あたりのコストは、おおむね類似団体と比較して下回った水準で推移しており、令和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年度も同様となった。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物件費については、新型コロナウイルスワクチン接種等に係る経費の増により前年と比較してコストは増加しているが、類似団体と比較しても住民一人当たりのコストは下回っており、今後も適切な人員の定数管理や事業の見直しを図り、コストの削減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子育て世帯等臨時特別支援事業給付金や住民税非課税世帯等臨時特別給付金の増により、昨年度から比較してコストは増加した。今後も社会保障関連経費は増加傾向が見込まれるため、適宜事業の見直し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公共施設の整備完了に伴い昨年と比較してコストは減少したが、今後は公共施設の老朽化に伴い施設の更新費用が増大することが予想される。住民コストが過度になりすぎないよう、公共施設マネジメント計画に基づき適切な維持管理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令和２年度から下水道事業会計が法適化されたことにより、依然と比較して類似団体に近い水準になりましたが、依然類似団体よりは上回るコストとなっている。特別会計における保険料の見直しを適宜実施し、繰出金の適正管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類似団体よりも低い数値で推移しており、近年は横ばいである。この結果は、元利償還額を上回る借入を行わないことにより、計画的な地方債残高の減少に努めてきたことの表れである。今後も、引き続き財政状況を勘案した起債計画に基づき健全な運営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33,664
33,217
15.95
12,766,038
11,562,351
1,020,490
7,473,220
7,770,417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157607</xdr:rowOff>
    </xdr:from>
    <xdr:to>
      <xdr:col>24</xdr:col>
      <xdr:colOff>63500</xdr:colOff>
      <xdr:row>37</xdr:row>
      <xdr:rowOff>635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980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635</xdr:rowOff>
    </xdr:from>
    <xdr:to>
      <xdr:col>19</xdr:col>
      <xdr:colOff>177800</xdr:colOff>
      <xdr:row>37</xdr:row>
      <xdr:rowOff>28448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44285"/>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28448</xdr:rowOff>
    </xdr:from>
    <xdr:to>
      <xdr:col>15</xdr:col>
      <xdr:colOff>50800</xdr:colOff>
      <xdr:row>37</xdr:row>
      <xdr:rowOff>52070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7209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48260</xdr:rowOff>
    </xdr:from>
    <xdr:to>
      <xdr:col>10</xdr:col>
      <xdr:colOff>114300</xdr:colOff>
      <xdr:row>37</xdr:row>
      <xdr:rowOff>52070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91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106807</xdr:rowOff>
    </xdr:from>
    <xdr:to>
      <xdr:col>24</xdr:col>
      <xdr:colOff>114300</xdr:colOff>
      <xdr:row>37</xdr:row>
      <xdr:rowOff>36957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85234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121285</xdr:rowOff>
    </xdr:from>
    <xdr:to>
      <xdr:col>20</xdr:col>
      <xdr:colOff>38100</xdr:colOff>
      <xdr:row>37</xdr:row>
      <xdr:rowOff>51435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42562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149098</xdr:rowOff>
    </xdr:from>
    <xdr:to>
      <xdr:col>15</xdr:col>
      <xdr:colOff>101600</xdr:colOff>
      <xdr:row>37</xdr:row>
      <xdr:rowOff>79248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70375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1270</xdr:rowOff>
    </xdr:from>
    <xdr:to>
      <xdr:col>10</xdr:col>
      <xdr:colOff>165100</xdr:colOff>
      <xdr:row>37</xdr:row>
      <xdr:rowOff>102870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93997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168910</xdr:rowOff>
    </xdr:from>
    <xdr:to>
      <xdr:col>6</xdr:col>
      <xdr:colOff>38100</xdr:colOff>
      <xdr:row>37</xdr:row>
      <xdr:rowOff>99060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90187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162293</xdr:rowOff>
    </xdr:from>
    <xdr:to>
      <xdr:col>24</xdr:col>
      <xdr:colOff>63500</xdr:colOff>
      <xdr:row>58</xdr:row>
      <xdr:rowOff>55636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92043"/>
          <a:ext cx="838200" cy="40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162293</xdr:rowOff>
    </xdr:from>
    <xdr:to>
      <xdr:col>19</xdr:col>
      <xdr:colOff>177800</xdr:colOff>
      <xdr:row>58</xdr:row>
      <xdr:rowOff>36803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92043"/>
          <a:ext cx="889000" cy="38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25453</xdr:rowOff>
    </xdr:from>
    <xdr:to>
      <xdr:col>15</xdr:col>
      <xdr:colOff>50800</xdr:colOff>
      <xdr:row>58</xdr:row>
      <xdr:rowOff>36803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69553"/>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25453</xdr:rowOff>
    </xdr:from>
    <xdr:to>
      <xdr:col>10</xdr:col>
      <xdr:colOff>114300</xdr:colOff>
      <xdr:row>58</xdr:row>
      <xdr:rowOff>26429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69553"/>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4836</xdr:rowOff>
    </xdr:from>
    <xdr:to>
      <xdr:col>24</xdr:col>
      <xdr:colOff>114300</xdr:colOff>
      <xdr:row>58</xdr:row>
      <xdr:rowOff>106436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91213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6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111493</xdr:rowOff>
    </xdr:from>
    <xdr:to>
      <xdr:col>20</xdr:col>
      <xdr:colOff>38100</xdr:colOff>
      <xdr:row>56</xdr:row>
      <xdr:rowOff>41643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32770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3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157453</xdr:rowOff>
    </xdr:from>
    <xdr:to>
      <xdr:col>15</xdr:col>
      <xdr:colOff>101600</xdr:colOff>
      <xdr:row>58</xdr:row>
      <xdr:rowOff>87603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78730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146103</xdr:rowOff>
    </xdr:from>
    <xdr:to>
      <xdr:col>10</xdr:col>
      <xdr:colOff>165100</xdr:colOff>
      <xdr:row>58</xdr:row>
      <xdr:rowOff>76253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1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67380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1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147079</xdr:rowOff>
    </xdr:from>
    <xdr:to>
      <xdr:col>6</xdr:col>
      <xdr:colOff>38100</xdr:colOff>
      <xdr:row>58</xdr:row>
      <xdr:rowOff>77229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68356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56231</xdr:rowOff>
    </xdr:from>
    <xdr:to>
      <xdr:col>24</xdr:col>
      <xdr:colOff>63500</xdr:colOff>
      <xdr:row>78</xdr:row>
      <xdr:rowOff>29073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57881"/>
          <a:ext cx="838200" cy="1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29073</xdr:rowOff>
    </xdr:from>
    <xdr:to>
      <xdr:col>19</xdr:col>
      <xdr:colOff>177800</xdr:colOff>
      <xdr:row>78</xdr:row>
      <xdr:rowOff>95794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02173"/>
          <a:ext cx="889000" cy="6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95794</xdr:rowOff>
    </xdr:from>
    <xdr:to>
      <xdr:col>15</xdr:col>
      <xdr:colOff>50800</xdr:colOff>
      <xdr:row>79</xdr:row>
      <xdr:rowOff>3683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68894"/>
          <a:ext cx="889000" cy="7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161006</xdr:rowOff>
    </xdr:from>
    <xdr:to>
      <xdr:col>10</xdr:col>
      <xdr:colOff>114300</xdr:colOff>
      <xdr:row>79</xdr:row>
      <xdr:rowOff>3683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34106"/>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5431</xdr:rowOff>
    </xdr:from>
    <xdr:to>
      <xdr:col>24</xdr:col>
      <xdr:colOff>114300</xdr:colOff>
      <xdr:row>77</xdr:row>
      <xdr:rowOff>107031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155308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149723</xdr:rowOff>
    </xdr:from>
    <xdr:to>
      <xdr:col>20</xdr:col>
      <xdr:colOff>38100</xdr:colOff>
      <xdr:row>78</xdr:row>
      <xdr:rowOff>79873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71000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4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44994</xdr:rowOff>
    </xdr:from>
    <xdr:to>
      <xdr:col>15</xdr:col>
      <xdr:colOff>101600</xdr:colOff>
      <xdr:row>78</xdr:row>
      <xdr:rowOff>146594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137721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1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124333</xdr:rowOff>
    </xdr:from>
    <xdr:to>
      <xdr:col>10</xdr:col>
      <xdr:colOff>165100</xdr:colOff>
      <xdr:row>79</xdr:row>
      <xdr:rowOff>54483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45610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9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110206</xdr:rowOff>
    </xdr:from>
    <xdr:to>
      <xdr:col>6</xdr:col>
      <xdr:colOff>38100</xdr:colOff>
      <xdr:row>79</xdr:row>
      <xdr:rowOff>40356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31483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7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146427</xdr:rowOff>
    </xdr:from>
    <xdr:to>
      <xdr:col>24</xdr:col>
      <xdr:colOff>63500</xdr:colOff>
      <xdr:row>98</xdr:row>
      <xdr:rowOff>164405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77077"/>
          <a:ext cx="838200" cy="18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164405</xdr:rowOff>
    </xdr:from>
    <xdr:to>
      <xdr:col>19</xdr:col>
      <xdr:colOff>177800</xdr:colOff>
      <xdr:row>99</xdr:row>
      <xdr:rowOff>38692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66505"/>
          <a:ext cx="889000" cy="4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38692</xdr:rowOff>
    </xdr:from>
    <xdr:to>
      <xdr:col>15</xdr:col>
      <xdr:colOff>50800</xdr:colOff>
      <xdr:row>99</xdr:row>
      <xdr:rowOff>43672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12242"/>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43672</xdr:rowOff>
    </xdr:from>
    <xdr:to>
      <xdr:col>10</xdr:col>
      <xdr:colOff>114300</xdr:colOff>
      <xdr:row>99</xdr:row>
      <xdr:rowOff>44064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17222"/>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95627</xdr:rowOff>
    </xdr:from>
    <xdr:to>
      <xdr:col>24</xdr:col>
      <xdr:colOff>114300</xdr:colOff>
      <xdr:row>98</xdr:row>
      <xdr:rowOff>25777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74054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0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113605</xdr:rowOff>
    </xdr:from>
    <xdr:to>
      <xdr:col>20</xdr:col>
      <xdr:colOff>38100</xdr:colOff>
      <xdr:row>99</xdr:row>
      <xdr:rowOff>43755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1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34882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159342</xdr:rowOff>
    </xdr:from>
    <xdr:to>
      <xdr:col>15</xdr:col>
      <xdr:colOff>101600</xdr:colOff>
      <xdr:row>99</xdr:row>
      <xdr:rowOff>89492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80619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164322</xdr:rowOff>
    </xdr:from>
    <xdr:to>
      <xdr:col>10</xdr:col>
      <xdr:colOff>165100</xdr:colOff>
      <xdr:row>99</xdr:row>
      <xdr:rowOff>94472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85599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164714</xdr:rowOff>
    </xdr:from>
    <xdr:to>
      <xdr:col>6</xdr:col>
      <xdr:colOff>38100</xdr:colOff>
      <xdr:row>99</xdr:row>
      <xdr:rowOff>94864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85991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89735</xdr:rowOff>
    </xdr:from>
    <xdr:to>
      <xdr:col>55</xdr:col>
      <xdr:colOff>0</xdr:colOff>
      <xdr:row>39</xdr:row>
      <xdr:rowOff>90715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76285"/>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88428</xdr:rowOff>
    </xdr:from>
    <xdr:to>
      <xdr:col>50</xdr:col>
      <xdr:colOff>114300</xdr:colOff>
      <xdr:row>39</xdr:row>
      <xdr:rowOff>89735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7497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69814</xdr:rowOff>
    </xdr:from>
    <xdr:to>
      <xdr:col>45</xdr:col>
      <xdr:colOff>177800</xdr:colOff>
      <xdr:row>39</xdr:row>
      <xdr:rowOff>88428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56364"/>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69487</xdr:rowOff>
    </xdr:from>
    <xdr:to>
      <xdr:col>41</xdr:col>
      <xdr:colOff>50800</xdr:colOff>
      <xdr:row>39</xdr:row>
      <xdr:rowOff>69814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5603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39915</xdr:rowOff>
    </xdr:from>
    <xdr:to>
      <xdr:col>55</xdr:col>
      <xdr:colOff>50800</xdr:colOff>
      <xdr:row>39</xdr:row>
      <xdr:rowOff>141515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126292</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13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38935</xdr:rowOff>
    </xdr:from>
    <xdr:to>
      <xdr:col>50</xdr:col>
      <xdr:colOff>165100</xdr:colOff>
      <xdr:row>39</xdr:row>
      <xdr:rowOff>140535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131662</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818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37628</xdr:rowOff>
    </xdr:from>
    <xdr:to>
      <xdr:col>46</xdr:col>
      <xdr:colOff>38100</xdr:colOff>
      <xdr:row>39</xdr:row>
      <xdr:rowOff>139228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130355</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816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19014</xdr:rowOff>
    </xdr:from>
    <xdr:to>
      <xdr:col>41</xdr:col>
      <xdr:colOff>101600</xdr:colOff>
      <xdr:row>39</xdr:row>
      <xdr:rowOff>120614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111741</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798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18687</xdr:rowOff>
    </xdr:from>
    <xdr:to>
      <xdr:col>36</xdr:col>
      <xdr:colOff>165100</xdr:colOff>
      <xdr:row>39</xdr:row>
      <xdr:rowOff>120287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111414</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79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7292</xdr:rowOff>
    </xdr:from>
    <xdr:to>
      <xdr:col>55</xdr:col>
      <xdr:colOff>0</xdr:colOff>
      <xdr:row>59</xdr:row>
      <xdr:rowOff>14394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22842"/>
          <a:ext cx="8382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143684</xdr:rowOff>
    </xdr:from>
    <xdr:to>
      <xdr:col>50</xdr:col>
      <xdr:colOff>114300</xdr:colOff>
      <xdr:row>59</xdr:row>
      <xdr:rowOff>7292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87784"/>
          <a:ext cx="889000" cy="3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143684</xdr:rowOff>
    </xdr:from>
    <xdr:to>
      <xdr:col>45</xdr:col>
      <xdr:colOff>177800</xdr:colOff>
      <xdr:row>58</xdr:row>
      <xdr:rowOff>150379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87784"/>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150379</xdr:rowOff>
    </xdr:from>
    <xdr:to>
      <xdr:col>41</xdr:col>
      <xdr:colOff>50800</xdr:colOff>
      <xdr:row>58</xdr:row>
      <xdr:rowOff>157417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94479"/>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135044</xdr:rowOff>
    </xdr:from>
    <xdr:to>
      <xdr:col>55</xdr:col>
      <xdr:colOff>50800</xdr:colOff>
      <xdr:row>59</xdr:row>
      <xdr:rowOff>65194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49971</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9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127942</xdr:rowOff>
    </xdr:from>
    <xdr:to>
      <xdr:col>50</xdr:col>
      <xdr:colOff>165100</xdr:colOff>
      <xdr:row>59</xdr:row>
      <xdr:rowOff>58092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49219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6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92884</xdr:rowOff>
    </xdr:from>
    <xdr:to>
      <xdr:col>46</xdr:col>
      <xdr:colOff>38100</xdr:colOff>
      <xdr:row>59</xdr:row>
      <xdr:rowOff>23034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14161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2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99579</xdr:rowOff>
    </xdr:from>
    <xdr:to>
      <xdr:col>41</xdr:col>
      <xdr:colOff>101600</xdr:colOff>
      <xdr:row>59</xdr:row>
      <xdr:rowOff>29729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4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20856</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3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106617</xdr:rowOff>
    </xdr:from>
    <xdr:to>
      <xdr:col>36</xdr:col>
      <xdr:colOff>165100</xdr:colOff>
      <xdr:row>59</xdr:row>
      <xdr:rowOff>36767</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27894</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4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165533</xdr:rowOff>
    </xdr:from>
    <xdr:to>
      <xdr:col>55</xdr:col>
      <xdr:colOff>0</xdr:colOff>
      <xdr:row>77</xdr:row>
      <xdr:rowOff>147016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195733"/>
          <a:ext cx="838200" cy="1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165533</xdr:rowOff>
    </xdr:from>
    <xdr:to>
      <xdr:col>50</xdr:col>
      <xdr:colOff>114300</xdr:colOff>
      <xdr:row>77</xdr:row>
      <xdr:rowOff>168275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95733"/>
          <a:ext cx="889000" cy="17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168275</xdr:rowOff>
    </xdr:from>
    <xdr:to>
      <xdr:col>45</xdr:col>
      <xdr:colOff>177800</xdr:colOff>
      <xdr:row>78</xdr:row>
      <xdr:rowOff>63805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69925"/>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54524</xdr:rowOff>
    </xdr:from>
    <xdr:to>
      <xdr:col>41</xdr:col>
      <xdr:colOff>50800</xdr:colOff>
      <xdr:row>78</xdr:row>
      <xdr:rowOff>63805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27624"/>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96216</xdr:rowOff>
    </xdr:from>
    <xdr:to>
      <xdr:col>55</xdr:col>
      <xdr:colOff>50800</xdr:colOff>
      <xdr:row>78</xdr:row>
      <xdr:rowOff>26366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11143</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1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114733</xdr:rowOff>
    </xdr:from>
    <xdr:to>
      <xdr:col>50</xdr:col>
      <xdr:colOff>165100</xdr:colOff>
      <xdr:row>77</xdr:row>
      <xdr:rowOff>44883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36010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117475</xdr:rowOff>
    </xdr:from>
    <xdr:to>
      <xdr:col>46</xdr:col>
      <xdr:colOff>38100</xdr:colOff>
      <xdr:row>78</xdr:row>
      <xdr:rowOff>47625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38752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1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13005</xdr:rowOff>
    </xdr:from>
    <xdr:to>
      <xdr:col>41</xdr:col>
      <xdr:colOff>101600</xdr:colOff>
      <xdr:row>78</xdr:row>
      <xdr:rowOff>114605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105732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3724</xdr:rowOff>
    </xdr:from>
    <xdr:to>
      <xdr:col>36</xdr:col>
      <xdr:colOff>165100</xdr:colOff>
      <xdr:row>78</xdr:row>
      <xdr:rowOff>105324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96451</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146786</xdr:rowOff>
    </xdr:from>
    <xdr:to>
      <xdr:col>55</xdr:col>
      <xdr:colOff>0</xdr:colOff>
      <xdr:row>97</xdr:row>
      <xdr:rowOff>13556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05986"/>
          <a:ext cx="838200" cy="3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146786</xdr:rowOff>
    </xdr:from>
    <xdr:to>
      <xdr:col>50</xdr:col>
      <xdr:colOff>114300</xdr:colOff>
      <xdr:row>97</xdr:row>
      <xdr:rowOff>73335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05986"/>
          <a:ext cx="889000" cy="9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73335</xdr:rowOff>
    </xdr:from>
    <xdr:to>
      <xdr:col>45</xdr:col>
      <xdr:colOff>177800</xdr:colOff>
      <xdr:row>97</xdr:row>
      <xdr:rowOff>91294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03985"/>
          <a:ext cx="889000" cy="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3983</xdr:rowOff>
    </xdr:from>
    <xdr:to>
      <xdr:col>41</xdr:col>
      <xdr:colOff>50800</xdr:colOff>
      <xdr:row>97</xdr:row>
      <xdr:rowOff>91294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34633"/>
          <a:ext cx="889000" cy="8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134206</xdr:rowOff>
    </xdr:from>
    <xdr:to>
      <xdr:col>55</xdr:col>
      <xdr:colOff>50800</xdr:colOff>
      <xdr:row>97</xdr:row>
      <xdr:rowOff>64356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112633</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7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95986</xdr:rowOff>
    </xdr:from>
    <xdr:to>
      <xdr:col>50</xdr:col>
      <xdr:colOff>165100</xdr:colOff>
      <xdr:row>97</xdr:row>
      <xdr:rowOff>26136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17263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22535</xdr:rowOff>
    </xdr:from>
    <xdr:to>
      <xdr:col>46</xdr:col>
      <xdr:colOff>38100</xdr:colOff>
      <xdr:row>97</xdr:row>
      <xdr:rowOff>124135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115262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4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40494</xdr:rowOff>
    </xdr:from>
    <xdr:to>
      <xdr:col>41</xdr:col>
      <xdr:colOff>101600</xdr:colOff>
      <xdr:row>97</xdr:row>
      <xdr:rowOff>142094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133221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124633</xdr:rowOff>
    </xdr:from>
    <xdr:to>
      <xdr:col>36</xdr:col>
      <xdr:colOff>165100</xdr:colOff>
      <xdr:row>97</xdr:row>
      <xdr:rowOff>54783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45910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50584</xdr:rowOff>
    </xdr:from>
    <xdr:to>
      <xdr:col>85</xdr:col>
      <xdr:colOff>127000</xdr:colOff>
      <xdr:row>37</xdr:row>
      <xdr:rowOff>95009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394234"/>
          <a:ext cx="8382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43440</xdr:rowOff>
    </xdr:from>
    <xdr:to>
      <xdr:col>81</xdr:col>
      <xdr:colOff>50800</xdr:colOff>
      <xdr:row>37</xdr:row>
      <xdr:rowOff>50584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387090"/>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43440</xdr:rowOff>
    </xdr:from>
    <xdr:to>
      <xdr:col>76</xdr:col>
      <xdr:colOff>114300</xdr:colOff>
      <xdr:row>37</xdr:row>
      <xdr:rowOff>91027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387090"/>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97923</xdr:rowOff>
    </xdr:from>
    <xdr:to>
      <xdr:col>71</xdr:col>
      <xdr:colOff>177800</xdr:colOff>
      <xdr:row>37</xdr:row>
      <xdr:rowOff>91027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270123"/>
          <a:ext cx="889000" cy="16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44209</xdr:rowOff>
    </xdr:from>
    <xdr:to>
      <xdr:col>85</xdr:col>
      <xdr:colOff>177800</xdr:colOff>
      <xdr:row>37</xdr:row>
      <xdr:rowOff>145809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171234</xdr:rowOff>
    </xdr:from>
    <xdr:to>
      <xdr:col>81</xdr:col>
      <xdr:colOff>101600</xdr:colOff>
      <xdr:row>37</xdr:row>
      <xdr:rowOff>101384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92511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3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164090</xdr:rowOff>
    </xdr:from>
    <xdr:to>
      <xdr:col>76</xdr:col>
      <xdr:colOff>165100</xdr:colOff>
      <xdr:row>37</xdr:row>
      <xdr:rowOff>94240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110767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1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40227</xdr:rowOff>
    </xdr:from>
    <xdr:to>
      <xdr:col>72</xdr:col>
      <xdr:colOff>38100</xdr:colOff>
      <xdr:row>37</xdr:row>
      <xdr:rowOff>141827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132954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47123</xdr:rowOff>
    </xdr:from>
    <xdr:to>
      <xdr:col>67</xdr:col>
      <xdr:colOff>101600</xdr:colOff>
      <xdr:row>36</xdr:row>
      <xdr:rowOff>148723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2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165250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599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131836</xdr:rowOff>
    </xdr:from>
    <xdr:to>
      <xdr:col>85</xdr:col>
      <xdr:colOff>127000</xdr:colOff>
      <xdr:row>57</xdr:row>
      <xdr:rowOff>144866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904486"/>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131836</xdr:rowOff>
    </xdr:from>
    <xdr:to>
      <xdr:col>81</xdr:col>
      <xdr:colOff>50800</xdr:colOff>
      <xdr:row>57</xdr:row>
      <xdr:rowOff>165920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904486"/>
          <a:ext cx="8890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165920</xdr:rowOff>
    </xdr:from>
    <xdr:to>
      <xdr:col>76</xdr:col>
      <xdr:colOff>114300</xdr:colOff>
      <xdr:row>58</xdr:row>
      <xdr:rowOff>12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38570"/>
          <a:ext cx="8890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156849</xdr:rowOff>
    </xdr:from>
    <xdr:to>
      <xdr:col>71</xdr:col>
      <xdr:colOff>177800</xdr:colOff>
      <xdr:row>58</xdr:row>
      <xdr:rowOff>12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29499"/>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94066</xdr:rowOff>
    </xdr:from>
    <xdr:to>
      <xdr:col>85</xdr:col>
      <xdr:colOff>177800</xdr:colOff>
      <xdr:row>58</xdr:row>
      <xdr:rowOff>24216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81036</xdr:rowOff>
    </xdr:from>
    <xdr:to>
      <xdr:col>81</xdr:col>
      <xdr:colOff>101600</xdr:colOff>
      <xdr:row>58</xdr:row>
      <xdr:rowOff>11186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2313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4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115120</xdr:rowOff>
    </xdr:from>
    <xdr:to>
      <xdr:col>76</xdr:col>
      <xdr:colOff>165100</xdr:colOff>
      <xdr:row>58</xdr:row>
      <xdr:rowOff>45270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36397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120662</xdr:rowOff>
    </xdr:from>
    <xdr:to>
      <xdr:col>72</xdr:col>
      <xdr:colOff>38100</xdr:colOff>
      <xdr:row>58</xdr:row>
      <xdr:rowOff>50812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9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41939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106049</xdr:rowOff>
    </xdr:from>
    <xdr:to>
      <xdr:col>67</xdr:col>
      <xdr:colOff>101600</xdr:colOff>
      <xdr:row>58</xdr:row>
      <xdr:rowOff>36199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27326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7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58514</xdr:rowOff>
    </xdr:from>
    <xdr:to>
      <xdr:col>85</xdr:col>
      <xdr:colOff>127000</xdr:colOff>
      <xdr:row>97</xdr:row>
      <xdr:rowOff>73064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89164"/>
          <a:ext cx="838200" cy="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73064</xdr:rowOff>
    </xdr:from>
    <xdr:to>
      <xdr:col>81</xdr:col>
      <xdr:colOff>50800</xdr:colOff>
      <xdr:row>97</xdr:row>
      <xdr:rowOff>82077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703714"/>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82077</xdr:rowOff>
    </xdr:from>
    <xdr:to>
      <xdr:col>76</xdr:col>
      <xdr:colOff>114300</xdr:colOff>
      <xdr:row>97</xdr:row>
      <xdr:rowOff>83268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712727"/>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83268</xdr:rowOff>
    </xdr:from>
    <xdr:to>
      <xdr:col>71</xdr:col>
      <xdr:colOff>177800</xdr:colOff>
      <xdr:row>97</xdr:row>
      <xdr:rowOff>98585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713918"/>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7714</xdr:rowOff>
    </xdr:from>
    <xdr:to>
      <xdr:col>85</xdr:col>
      <xdr:colOff>177800</xdr:colOff>
      <xdr:row>97</xdr:row>
      <xdr:rowOff>109314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3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157591</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22264</xdr:rowOff>
    </xdr:from>
    <xdr:to>
      <xdr:col>81</xdr:col>
      <xdr:colOff>101600</xdr:colOff>
      <xdr:row>97</xdr:row>
      <xdr:rowOff>123864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114991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31277</xdr:rowOff>
    </xdr:from>
    <xdr:to>
      <xdr:col>76</xdr:col>
      <xdr:colOff>165100</xdr:colOff>
      <xdr:row>97</xdr:row>
      <xdr:rowOff>132877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124004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5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32468</xdr:rowOff>
    </xdr:from>
    <xdr:to>
      <xdr:col>72</xdr:col>
      <xdr:colOff>38100</xdr:colOff>
      <xdr:row>97</xdr:row>
      <xdr:rowOff>134068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125195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47785</xdr:rowOff>
    </xdr:from>
    <xdr:to>
      <xdr:col>67</xdr:col>
      <xdr:colOff>101600</xdr:colOff>
      <xdr:row>97</xdr:row>
      <xdr:rowOff>149385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140512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7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宮代町において、各経費の住民一人あたりのコストは、おおむね類似団体と比較して下回った水準で推移しており、令和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年度も同様となった。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年度に実施した特別定額給付金の給付完了に伴い、前年と比較して大幅に減少した。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衛生費については、新型コロナウイルスワクチン接種事業の開始に伴い大幅増となり、今後もごみ処理施設に関する他自治体への負担金の増が見込まれることから、今後も事業費の見直しを適宜実施していく。</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民生費についても、子育て世帯等臨時特別支援事業給付金や住民税非課税世帯等臨時特別給付金の増により、昨年度から比較してコストは増加した。今後も社会保障関連経費は増加傾向が見込まれるため、適宜事業の見直しを実施していく。</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土木費については、前年と比べてコストは減少したが、今後は東武動物公園駅周辺整備事業費の拡大に伴い増加が見込まれ、住民ニーズに応じた適切な事業執行に努めていく。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歳出の削減や歳入確保の努力により、実質収支額は継続的に黒字をを確保しており、令和３年度は、地方交付税や地方消費税交付金の交付額の増により、実質単年度収支も大きく増加した。また、財政調整基金残高は、平成２９年度と比較して</a:t>
          </a:r>
          <a:r>
            <a:rPr kumimoji="1" lang="en-US" altLang="ja-JP" sz="1400" baseline="0">
              <a:latin typeface="ＭＳ ゴシック" pitchFamily="49" charset="-128"/>
              <a:ea typeface="ＭＳ ゴシック" pitchFamily="49" charset="-128"/>
            </a:rPr>
            <a:t>0.96</a:t>
          </a:r>
          <a:r>
            <a:rPr kumimoji="1" lang="ja-JP" altLang="en-US" sz="1400" baseline="0">
              <a:latin typeface="ＭＳ ゴシック" pitchFamily="49" charset="-128"/>
              <a:ea typeface="ＭＳ ゴシック" pitchFamily="49" charset="-128"/>
            </a:rPr>
            <a:t>ポイント増加しており、５年間の期間で見ても安定的な基金運営ができている。今後も、中期的な見通しのもとに、財政調整基金の取り崩しを最小限に抑え、健全な財政運営を図っていく。</a:t>
          </a:r>
          <a:endParaRPr kumimoji="1" lang="en-US" altLang="ja-JP"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においても、すべての会計で実質赤字はなく健全な財政運営を行うことができた。今後も引き続き、独立採算が可能となるよう、使用料や保険料の見直しを行い、持続的な経営の健全化を図っていき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20225;&#30011;&#36001;&#25919;&#35506;/020&#36001;&#25919;&#25285;&#24403;/04%20&#27770;&#31639;/09%20&#36001;&#25919;&#29366;&#27841;&#36039;&#26009;&#38598;/230905%20R3&#36001;&#25919;&#29366;&#27841;&#36039;&#26009;&#38598;&#65288;&#36861;&#21152;&#20998;&#65289;/&#12304;&#36001;&#25919;&#29366;&#27841;&#36039;&#26009;&#38598;&#12305;_114421_&#23470;&#2019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14.8</v>
          </cell>
          <cell r="BX51">
            <v>7.4</v>
          </cell>
          <cell r="CF51">
            <v>4.0999999999999996</v>
          </cell>
          <cell r="CN51">
            <v>6.5</v>
          </cell>
        </row>
        <row r="53">
          <cell r="BP53">
            <v>64.599999999999994</v>
          </cell>
          <cell r="BX53">
            <v>66.400000000000006</v>
          </cell>
          <cell r="CF53">
            <v>67.7</v>
          </cell>
          <cell r="CN53">
            <v>69</v>
          </cell>
          <cell r="CV53">
            <v>70.3</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cell r="BP73">
            <v>14.8</v>
          </cell>
          <cell r="BX73">
            <v>7.4</v>
          </cell>
          <cell r="CF73">
            <v>4.0999999999999996</v>
          </cell>
          <cell r="CN73">
            <v>6.5</v>
          </cell>
        </row>
        <row r="75">
          <cell r="BP75">
            <v>6.6</v>
          </cell>
          <cell r="BX75">
            <v>6.5</v>
          </cell>
          <cell r="CF75">
            <v>6.5</v>
          </cell>
          <cell r="CN75">
            <v>6.3</v>
          </cell>
          <cell r="CV75">
            <v>6</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145" zoomScaleNormal="145" workbookViewId="0">
      <selection activeCell="AO54" sqref="AO5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83</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84</v>
      </c>
      <c r="C2" s="179"/>
      <c r="D2" s="180"/>
    </row>
    <row r="3" spans="1:119" ht="18.75" customHeight="1" thickBot="1" x14ac:dyDescent="0.2">
      <c r="A3" s="178"/>
      <c r="B3" s="596" t="s">
        <v>85</v>
      </c>
      <c r="C3" s="597"/>
      <c r="D3" s="597"/>
      <c r="E3" s="598"/>
      <c r="F3" s="598"/>
      <c r="G3" s="598"/>
      <c r="H3" s="598"/>
      <c r="I3" s="598"/>
      <c r="J3" s="598"/>
      <c r="K3" s="598"/>
      <c r="L3" s="598" t="s">
        <v>86</v>
      </c>
      <c r="M3" s="598"/>
      <c r="N3" s="598"/>
      <c r="O3" s="598"/>
      <c r="P3" s="598"/>
      <c r="Q3" s="598"/>
      <c r="R3" s="601"/>
      <c r="S3" s="601"/>
      <c r="T3" s="601"/>
      <c r="U3" s="601"/>
      <c r="V3" s="602"/>
      <c r="W3" s="492" t="s">
        <v>87</v>
      </c>
      <c r="X3" s="493"/>
      <c r="Y3" s="493"/>
      <c r="Z3" s="493"/>
      <c r="AA3" s="493"/>
      <c r="AB3" s="597"/>
      <c r="AC3" s="601" t="s">
        <v>88</v>
      </c>
      <c r="AD3" s="493"/>
      <c r="AE3" s="493"/>
      <c r="AF3" s="493"/>
      <c r="AG3" s="493"/>
      <c r="AH3" s="493"/>
      <c r="AI3" s="493"/>
      <c r="AJ3" s="493"/>
      <c r="AK3" s="493"/>
      <c r="AL3" s="563"/>
      <c r="AM3" s="492" t="s">
        <v>89</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90</v>
      </c>
      <c r="BO3" s="493"/>
      <c r="BP3" s="493"/>
      <c r="BQ3" s="493"/>
      <c r="BR3" s="493"/>
      <c r="BS3" s="493"/>
      <c r="BT3" s="493"/>
      <c r="BU3" s="563"/>
      <c r="BV3" s="492" t="s">
        <v>91</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92</v>
      </c>
      <c r="CU3" s="493"/>
      <c r="CV3" s="493"/>
      <c r="CW3" s="493"/>
      <c r="CX3" s="493"/>
      <c r="CY3" s="493"/>
      <c r="CZ3" s="493"/>
      <c r="DA3" s="563"/>
      <c r="DB3" s="492" t="s">
        <v>93</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94</v>
      </c>
      <c r="AZ4" s="450"/>
      <c r="BA4" s="450"/>
      <c r="BB4" s="450"/>
      <c r="BC4" s="450"/>
      <c r="BD4" s="450"/>
      <c r="BE4" s="450"/>
      <c r="BF4" s="450"/>
      <c r="BG4" s="450"/>
      <c r="BH4" s="450"/>
      <c r="BI4" s="450"/>
      <c r="BJ4" s="450"/>
      <c r="BK4" s="450"/>
      <c r="BL4" s="450"/>
      <c r="BM4" s="451"/>
      <c r="BN4" s="452">
        <v>12766038</v>
      </c>
      <c r="BO4" s="453"/>
      <c r="BP4" s="453"/>
      <c r="BQ4" s="453"/>
      <c r="BR4" s="453"/>
      <c r="BS4" s="453"/>
      <c r="BT4" s="453"/>
      <c r="BU4" s="454"/>
      <c r="BV4" s="452">
        <v>15176618</v>
      </c>
      <c r="BW4" s="453"/>
      <c r="BX4" s="453"/>
      <c r="BY4" s="453"/>
      <c r="BZ4" s="453"/>
      <c r="CA4" s="453"/>
      <c r="CB4" s="453"/>
      <c r="CC4" s="454"/>
      <c r="CD4" s="589" t="s">
        <v>95</v>
      </c>
      <c r="CE4" s="590"/>
      <c r="CF4" s="590"/>
      <c r="CG4" s="590"/>
      <c r="CH4" s="590"/>
      <c r="CI4" s="590"/>
      <c r="CJ4" s="590"/>
      <c r="CK4" s="590"/>
      <c r="CL4" s="590"/>
      <c r="CM4" s="590"/>
      <c r="CN4" s="590"/>
      <c r="CO4" s="590"/>
      <c r="CP4" s="590"/>
      <c r="CQ4" s="590"/>
      <c r="CR4" s="590"/>
      <c r="CS4" s="591"/>
      <c r="CT4" s="592">
        <v>13.7</v>
      </c>
      <c r="CU4" s="593"/>
      <c r="CV4" s="593"/>
      <c r="CW4" s="593"/>
      <c r="CX4" s="593"/>
      <c r="CY4" s="593"/>
      <c r="CZ4" s="593"/>
      <c r="DA4" s="594"/>
      <c r="DB4" s="592">
        <v>7</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96</v>
      </c>
      <c r="AN5" s="380"/>
      <c r="AO5" s="380"/>
      <c r="AP5" s="380"/>
      <c r="AQ5" s="380"/>
      <c r="AR5" s="380"/>
      <c r="AS5" s="380"/>
      <c r="AT5" s="381"/>
      <c r="AU5" s="481" t="s">
        <v>97</v>
      </c>
      <c r="AV5" s="482"/>
      <c r="AW5" s="482"/>
      <c r="AX5" s="482"/>
      <c r="AY5" s="437" t="s">
        <v>98</v>
      </c>
      <c r="AZ5" s="438"/>
      <c r="BA5" s="438"/>
      <c r="BB5" s="438"/>
      <c r="BC5" s="438"/>
      <c r="BD5" s="438"/>
      <c r="BE5" s="438"/>
      <c r="BF5" s="438"/>
      <c r="BG5" s="438"/>
      <c r="BH5" s="438"/>
      <c r="BI5" s="438"/>
      <c r="BJ5" s="438"/>
      <c r="BK5" s="438"/>
      <c r="BL5" s="438"/>
      <c r="BM5" s="439"/>
      <c r="BN5" s="423">
        <v>11562351</v>
      </c>
      <c r="BO5" s="424"/>
      <c r="BP5" s="424"/>
      <c r="BQ5" s="424"/>
      <c r="BR5" s="424"/>
      <c r="BS5" s="424"/>
      <c r="BT5" s="424"/>
      <c r="BU5" s="425"/>
      <c r="BV5" s="423">
        <v>14566187</v>
      </c>
      <c r="BW5" s="424"/>
      <c r="BX5" s="424"/>
      <c r="BY5" s="424"/>
      <c r="BZ5" s="424"/>
      <c r="CA5" s="424"/>
      <c r="CB5" s="424"/>
      <c r="CC5" s="425"/>
      <c r="CD5" s="463" t="s">
        <v>99</v>
      </c>
      <c r="CE5" s="383"/>
      <c r="CF5" s="383"/>
      <c r="CG5" s="383"/>
      <c r="CH5" s="383"/>
      <c r="CI5" s="383"/>
      <c r="CJ5" s="383"/>
      <c r="CK5" s="383"/>
      <c r="CL5" s="383"/>
      <c r="CM5" s="383"/>
      <c r="CN5" s="383"/>
      <c r="CO5" s="383"/>
      <c r="CP5" s="383"/>
      <c r="CQ5" s="383"/>
      <c r="CR5" s="383"/>
      <c r="CS5" s="464"/>
      <c r="CT5" s="420">
        <v>88</v>
      </c>
      <c r="CU5" s="421"/>
      <c r="CV5" s="421"/>
      <c r="CW5" s="421"/>
      <c r="CX5" s="421"/>
      <c r="CY5" s="421"/>
      <c r="CZ5" s="421"/>
      <c r="DA5" s="422"/>
      <c r="DB5" s="420">
        <v>91.9</v>
      </c>
      <c r="DC5" s="421"/>
      <c r="DD5" s="421"/>
      <c r="DE5" s="421"/>
      <c r="DF5" s="421"/>
      <c r="DG5" s="421"/>
      <c r="DH5" s="421"/>
      <c r="DI5" s="422"/>
    </row>
    <row r="6" spans="1:119" ht="18.75" customHeight="1" x14ac:dyDescent="0.15">
      <c r="A6" s="178"/>
      <c r="B6" s="569" t="s">
        <v>100</v>
      </c>
      <c r="C6" s="410"/>
      <c r="D6" s="410"/>
      <c r="E6" s="570"/>
      <c r="F6" s="570"/>
      <c r="G6" s="570"/>
      <c r="H6" s="570"/>
      <c r="I6" s="570"/>
      <c r="J6" s="570"/>
      <c r="K6" s="570"/>
      <c r="L6" s="570" t="s">
        <v>101</v>
      </c>
      <c r="M6" s="570"/>
      <c r="N6" s="570"/>
      <c r="O6" s="570"/>
      <c r="P6" s="570"/>
      <c r="Q6" s="570"/>
      <c r="R6" s="408"/>
      <c r="S6" s="408"/>
      <c r="T6" s="408"/>
      <c r="U6" s="408"/>
      <c r="V6" s="576"/>
      <c r="W6" s="513" t="s">
        <v>102</v>
      </c>
      <c r="X6" s="409"/>
      <c r="Y6" s="409"/>
      <c r="Z6" s="409"/>
      <c r="AA6" s="409"/>
      <c r="AB6" s="410"/>
      <c r="AC6" s="581" t="s">
        <v>103</v>
      </c>
      <c r="AD6" s="582"/>
      <c r="AE6" s="582"/>
      <c r="AF6" s="582"/>
      <c r="AG6" s="582"/>
      <c r="AH6" s="582"/>
      <c r="AI6" s="582"/>
      <c r="AJ6" s="582"/>
      <c r="AK6" s="582"/>
      <c r="AL6" s="583"/>
      <c r="AM6" s="480" t="s">
        <v>104</v>
      </c>
      <c r="AN6" s="380"/>
      <c r="AO6" s="380"/>
      <c r="AP6" s="380"/>
      <c r="AQ6" s="380"/>
      <c r="AR6" s="380"/>
      <c r="AS6" s="380"/>
      <c r="AT6" s="381"/>
      <c r="AU6" s="481" t="s">
        <v>105</v>
      </c>
      <c r="AV6" s="482"/>
      <c r="AW6" s="482"/>
      <c r="AX6" s="482"/>
      <c r="AY6" s="437" t="s">
        <v>106</v>
      </c>
      <c r="AZ6" s="438"/>
      <c r="BA6" s="438"/>
      <c r="BB6" s="438"/>
      <c r="BC6" s="438"/>
      <c r="BD6" s="438"/>
      <c r="BE6" s="438"/>
      <c r="BF6" s="438"/>
      <c r="BG6" s="438"/>
      <c r="BH6" s="438"/>
      <c r="BI6" s="438"/>
      <c r="BJ6" s="438"/>
      <c r="BK6" s="438"/>
      <c r="BL6" s="438"/>
      <c r="BM6" s="439"/>
      <c r="BN6" s="423">
        <v>1203687</v>
      </c>
      <c r="BO6" s="424"/>
      <c r="BP6" s="424"/>
      <c r="BQ6" s="424"/>
      <c r="BR6" s="424"/>
      <c r="BS6" s="424"/>
      <c r="BT6" s="424"/>
      <c r="BU6" s="425"/>
      <c r="BV6" s="423">
        <v>610431</v>
      </c>
      <c r="BW6" s="424"/>
      <c r="BX6" s="424"/>
      <c r="BY6" s="424"/>
      <c r="BZ6" s="424"/>
      <c r="CA6" s="424"/>
      <c r="CB6" s="424"/>
      <c r="CC6" s="425"/>
      <c r="CD6" s="463" t="s">
        <v>107</v>
      </c>
      <c r="CE6" s="383"/>
      <c r="CF6" s="383"/>
      <c r="CG6" s="383"/>
      <c r="CH6" s="383"/>
      <c r="CI6" s="383"/>
      <c r="CJ6" s="383"/>
      <c r="CK6" s="383"/>
      <c r="CL6" s="383"/>
      <c r="CM6" s="383"/>
      <c r="CN6" s="383"/>
      <c r="CO6" s="383"/>
      <c r="CP6" s="383"/>
      <c r="CQ6" s="383"/>
      <c r="CR6" s="383"/>
      <c r="CS6" s="464"/>
      <c r="CT6" s="566">
        <v>92.7</v>
      </c>
      <c r="CU6" s="567"/>
      <c r="CV6" s="567"/>
      <c r="CW6" s="567"/>
      <c r="CX6" s="567"/>
      <c r="CY6" s="567"/>
      <c r="CZ6" s="567"/>
      <c r="DA6" s="568"/>
      <c r="DB6" s="566">
        <v>97.1</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108</v>
      </c>
      <c r="AN7" s="380"/>
      <c r="AO7" s="380"/>
      <c r="AP7" s="380"/>
      <c r="AQ7" s="380"/>
      <c r="AR7" s="380"/>
      <c r="AS7" s="380"/>
      <c r="AT7" s="381"/>
      <c r="AU7" s="481" t="s">
        <v>109</v>
      </c>
      <c r="AV7" s="482"/>
      <c r="AW7" s="482"/>
      <c r="AX7" s="482"/>
      <c r="AY7" s="437" t="s">
        <v>110</v>
      </c>
      <c r="AZ7" s="438"/>
      <c r="BA7" s="438"/>
      <c r="BB7" s="438"/>
      <c r="BC7" s="438"/>
      <c r="BD7" s="438"/>
      <c r="BE7" s="438"/>
      <c r="BF7" s="438"/>
      <c r="BG7" s="438"/>
      <c r="BH7" s="438"/>
      <c r="BI7" s="438"/>
      <c r="BJ7" s="438"/>
      <c r="BK7" s="438"/>
      <c r="BL7" s="438"/>
      <c r="BM7" s="439"/>
      <c r="BN7" s="423">
        <v>183197</v>
      </c>
      <c r="BO7" s="424"/>
      <c r="BP7" s="424"/>
      <c r="BQ7" s="424"/>
      <c r="BR7" s="424"/>
      <c r="BS7" s="424"/>
      <c r="BT7" s="424"/>
      <c r="BU7" s="425"/>
      <c r="BV7" s="423">
        <v>124744</v>
      </c>
      <c r="BW7" s="424"/>
      <c r="BX7" s="424"/>
      <c r="BY7" s="424"/>
      <c r="BZ7" s="424"/>
      <c r="CA7" s="424"/>
      <c r="CB7" s="424"/>
      <c r="CC7" s="425"/>
      <c r="CD7" s="463" t="s">
        <v>111</v>
      </c>
      <c r="CE7" s="383"/>
      <c r="CF7" s="383"/>
      <c r="CG7" s="383"/>
      <c r="CH7" s="383"/>
      <c r="CI7" s="383"/>
      <c r="CJ7" s="383"/>
      <c r="CK7" s="383"/>
      <c r="CL7" s="383"/>
      <c r="CM7" s="383"/>
      <c r="CN7" s="383"/>
      <c r="CO7" s="383"/>
      <c r="CP7" s="383"/>
      <c r="CQ7" s="383"/>
      <c r="CR7" s="383"/>
      <c r="CS7" s="464"/>
      <c r="CT7" s="423">
        <v>7473220</v>
      </c>
      <c r="CU7" s="424"/>
      <c r="CV7" s="424"/>
      <c r="CW7" s="424"/>
      <c r="CX7" s="424"/>
      <c r="CY7" s="424"/>
      <c r="CZ7" s="424"/>
      <c r="DA7" s="425"/>
      <c r="DB7" s="423">
        <v>6944050</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112</v>
      </c>
      <c r="AN8" s="380"/>
      <c r="AO8" s="380"/>
      <c r="AP8" s="380"/>
      <c r="AQ8" s="380"/>
      <c r="AR8" s="380"/>
      <c r="AS8" s="380"/>
      <c r="AT8" s="381"/>
      <c r="AU8" s="481" t="s">
        <v>113</v>
      </c>
      <c r="AV8" s="482"/>
      <c r="AW8" s="482"/>
      <c r="AX8" s="482"/>
      <c r="AY8" s="437" t="s">
        <v>114</v>
      </c>
      <c r="AZ8" s="438"/>
      <c r="BA8" s="438"/>
      <c r="BB8" s="438"/>
      <c r="BC8" s="438"/>
      <c r="BD8" s="438"/>
      <c r="BE8" s="438"/>
      <c r="BF8" s="438"/>
      <c r="BG8" s="438"/>
      <c r="BH8" s="438"/>
      <c r="BI8" s="438"/>
      <c r="BJ8" s="438"/>
      <c r="BK8" s="438"/>
      <c r="BL8" s="438"/>
      <c r="BM8" s="439"/>
      <c r="BN8" s="423">
        <v>1020490</v>
      </c>
      <c r="BO8" s="424"/>
      <c r="BP8" s="424"/>
      <c r="BQ8" s="424"/>
      <c r="BR8" s="424"/>
      <c r="BS8" s="424"/>
      <c r="BT8" s="424"/>
      <c r="BU8" s="425"/>
      <c r="BV8" s="423">
        <v>485687</v>
      </c>
      <c r="BW8" s="424"/>
      <c r="BX8" s="424"/>
      <c r="BY8" s="424"/>
      <c r="BZ8" s="424"/>
      <c r="CA8" s="424"/>
      <c r="CB8" s="424"/>
      <c r="CC8" s="425"/>
      <c r="CD8" s="463" t="s">
        <v>115</v>
      </c>
      <c r="CE8" s="383"/>
      <c r="CF8" s="383"/>
      <c r="CG8" s="383"/>
      <c r="CH8" s="383"/>
      <c r="CI8" s="383"/>
      <c r="CJ8" s="383"/>
      <c r="CK8" s="383"/>
      <c r="CL8" s="383"/>
      <c r="CM8" s="383"/>
      <c r="CN8" s="383"/>
      <c r="CO8" s="383"/>
      <c r="CP8" s="383"/>
      <c r="CQ8" s="383"/>
      <c r="CR8" s="383"/>
      <c r="CS8" s="464"/>
      <c r="CT8" s="526">
        <v>0.61</v>
      </c>
      <c r="CU8" s="527"/>
      <c r="CV8" s="527"/>
      <c r="CW8" s="527"/>
      <c r="CX8" s="527"/>
      <c r="CY8" s="527"/>
      <c r="CZ8" s="527"/>
      <c r="DA8" s="528"/>
      <c r="DB8" s="526">
        <v>0.63</v>
      </c>
      <c r="DC8" s="527"/>
      <c r="DD8" s="527"/>
      <c r="DE8" s="527"/>
      <c r="DF8" s="527"/>
      <c r="DG8" s="527"/>
      <c r="DH8" s="527"/>
      <c r="DI8" s="528"/>
    </row>
    <row r="9" spans="1:119" ht="18.75" customHeight="1" thickBot="1" x14ac:dyDescent="0.2">
      <c r="A9" s="178"/>
      <c r="B9" s="555" t="s">
        <v>116</v>
      </c>
      <c r="C9" s="556"/>
      <c r="D9" s="556"/>
      <c r="E9" s="556"/>
      <c r="F9" s="556"/>
      <c r="G9" s="556"/>
      <c r="H9" s="556"/>
      <c r="I9" s="556"/>
      <c r="J9" s="556"/>
      <c r="K9" s="474"/>
      <c r="L9" s="557" t="s">
        <v>117</v>
      </c>
      <c r="M9" s="558"/>
      <c r="N9" s="558"/>
      <c r="O9" s="558"/>
      <c r="P9" s="558"/>
      <c r="Q9" s="559"/>
      <c r="R9" s="560">
        <v>34147</v>
      </c>
      <c r="S9" s="561"/>
      <c r="T9" s="561"/>
      <c r="U9" s="561"/>
      <c r="V9" s="562"/>
      <c r="W9" s="492" t="s">
        <v>118</v>
      </c>
      <c r="X9" s="493"/>
      <c r="Y9" s="493"/>
      <c r="Z9" s="493"/>
      <c r="AA9" s="493"/>
      <c r="AB9" s="493"/>
      <c r="AC9" s="493"/>
      <c r="AD9" s="493"/>
      <c r="AE9" s="493"/>
      <c r="AF9" s="493"/>
      <c r="AG9" s="493"/>
      <c r="AH9" s="493"/>
      <c r="AI9" s="493"/>
      <c r="AJ9" s="493"/>
      <c r="AK9" s="493"/>
      <c r="AL9" s="563"/>
      <c r="AM9" s="480" t="s">
        <v>119</v>
      </c>
      <c r="AN9" s="380"/>
      <c r="AO9" s="380"/>
      <c r="AP9" s="380"/>
      <c r="AQ9" s="380"/>
      <c r="AR9" s="380"/>
      <c r="AS9" s="380"/>
      <c r="AT9" s="381"/>
      <c r="AU9" s="481" t="s">
        <v>120</v>
      </c>
      <c r="AV9" s="482"/>
      <c r="AW9" s="482"/>
      <c r="AX9" s="482"/>
      <c r="AY9" s="437" t="s">
        <v>121</v>
      </c>
      <c r="AZ9" s="438"/>
      <c r="BA9" s="438"/>
      <c r="BB9" s="438"/>
      <c r="BC9" s="438"/>
      <c r="BD9" s="438"/>
      <c r="BE9" s="438"/>
      <c r="BF9" s="438"/>
      <c r="BG9" s="438"/>
      <c r="BH9" s="438"/>
      <c r="BI9" s="438"/>
      <c r="BJ9" s="438"/>
      <c r="BK9" s="438"/>
      <c r="BL9" s="438"/>
      <c r="BM9" s="439"/>
      <c r="BN9" s="423">
        <v>534803</v>
      </c>
      <c r="BO9" s="424"/>
      <c r="BP9" s="424"/>
      <c r="BQ9" s="424"/>
      <c r="BR9" s="424"/>
      <c r="BS9" s="424"/>
      <c r="BT9" s="424"/>
      <c r="BU9" s="425"/>
      <c r="BV9" s="423">
        <v>10918</v>
      </c>
      <c r="BW9" s="424"/>
      <c r="BX9" s="424"/>
      <c r="BY9" s="424"/>
      <c r="BZ9" s="424"/>
      <c r="CA9" s="424"/>
      <c r="CB9" s="424"/>
      <c r="CC9" s="425"/>
      <c r="CD9" s="463" t="s">
        <v>122</v>
      </c>
      <c r="CE9" s="383"/>
      <c r="CF9" s="383"/>
      <c r="CG9" s="383"/>
      <c r="CH9" s="383"/>
      <c r="CI9" s="383"/>
      <c r="CJ9" s="383"/>
      <c r="CK9" s="383"/>
      <c r="CL9" s="383"/>
      <c r="CM9" s="383"/>
      <c r="CN9" s="383"/>
      <c r="CO9" s="383"/>
      <c r="CP9" s="383"/>
      <c r="CQ9" s="383"/>
      <c r="CR9" s="383"/>
      <c r="CS9" s="464"/>
      <c r="CT9" s="420">
        <v>8.6</v>
      </c>
      <c r="CU9" s="421"/>
      <c r="CV9" s="421"/>
      <c r="CW9" s="421"/>
      <c r="CX9" s="421"/>
      <c r="CY9" s="421"/>
      <c r="CZ9" s="421"/>
      <c r="DA9" s="422"/>
      <c r="DB9" s="420">
        <v>8.6</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123</v>
      </c>
      <c r="M10" s="380"/>
      <c r="N10" s="380"/>
      <c r="O10" s="380"/>
      <c r="P10" s="380"/>
      <c r="Q10" s="381"/>
      <c r="R10" s="376">
        <v>33705</v>
      </c>
      <c r="S10" s="377"/>
      <c r="T10" s="377"/>
      <c r="U10" s="377"/>
      <c r="V10" s="436"/>
      <c r="W10" s="564"/>
      <c r="X10" s="374"/>
      <c r="Y10" s="374"/>
      <c r="Z10" s="374"/>
      <c r="AA10" s="374"/>
      <c r="AB10" s="374"/>
      <c r="AC10" s="374"/>
      <c r="AD10" s="374"/>
      <c r="AE10" s="374"/>
      <c r="AF10" s="374"/>
      <c r="AG10" s="374"/>
      <c r="AH10" s="374"/>
      <c r="AI10" s="374"/>
      <c r="AJ10" s="374"/>
      <c r="AK10" s="374"/>
      <c r="AL10" s="565"/>
      <c r="AM10" s="480" t="s">
        <v>124</v>
      </c>
      <c r="AN10" s="380"/>
      <c r="AO10" s="380"/>
      <c r="AP10" s="380"/>
      <c r="AQ10" s="380"/>
      <c r="AR10" s="380"/>
      <c r="AS10" s="380"/>
      <c r="AT10" s="381"/>
      <c r="AU10" s="481" t="s">
        <v>125</v>
      </c>
      <c r="AV10" s="482"/>
      <c r="AW10" s="482"/>
      <c r="AX10" s="482"/>
      <c r="AY10" s="437" t="s">
        <v>126</v>
      </c>
      <c r="AZ10" s="438"/>
      <c r="BA10" s="438"/>
      <c r="BB10" s="438"/>
      <c r="BC10" s="438"/>
      <c r="BD10" s="438"/>
      <c r="BE10" s="438"/>
      <c r="BF10" s="438"/>
      <c r="BG10" s="438"/>
      <c r="BH10" s="438"/>
      <c r="BI10" s="438"/>
      <c r="BJ10" s="438"/>
      <c r="BK10" s="438"/>
      <c r="BL10" s="438"/>
      <c r="BM10" s="439"/>
      <c r="BN10" s="423">
        <v>243952</v>
      </c>
      <c r="BO10" s="424"/>
      <c r="BP10" s="424"/>
      <c r="BQ10" s="424"/>
      <c r="BR10" s="424"/>
      <c r="BS10" s="424"/>
      <c r="BT10" s="424"/>
      <c r="BU10" s="425"/>
      <c r="BV10" s="423">
        <v>237643</v>
      </c>
      <c r="BW10" s="424"/>
      <c r="BX10" s="424"/>
      <c r="BY10" s="424"/>
      <c r="BZ10" s="424"/>
      <c r="CA10" s="424"/>
      <c r="CB10" s="424"/>
      <c r="CC10" s="425"/>
      <c r="CD10" s="181" t="s">
        <v>127</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128</v>
      </c>
      <c r="M11" s="385"/>
      <c r="N11" s="385"/>
      <c r="O11" s="385"/>
      <c r="P11" s="385"/>
      <c r="Q11" s="386"/>
      <c r="R11" s="552" t="s">
        <v>129</v>
      </c>
      <c r="S11" s="553"/>
      <c r="T11" s="553"/>
      <c r="U11" s="553"/>
      <c r="V11" s="554"/>
      <c r="W11" s="564"/>
      <c r="X11" s="374"/>
      <c r="Y11" s="374"/>
      <c r="Z11" s="374"/>
      <c r="AA11" s="374"/>
      <c r="AB11" s="374"/>
      <c r="AC11" s="374"/>
      <c r="AD11" s="374"/>
      <c r="AE11" s="374"/>
      <c r="AF11" s="374"/>
      <c r="AG11" s="374"/>
      <c r="AH11" s="374"/>
      <c r="AI11" s="374"/>
      <c r="AJ11" s="374"/>
      <c r="AK11" s="374"/>
      <c r="AL11" s="565"/>
      <c r="AM11" s="480" t="s">
        <v>130</v>
      </c>
      <c r="AN11" s="380"/>
      <c r="AO11" s="380"/>
      <c r="AP11" s="380"/>
      <c r="AQ11" s="380"/>
      <c r="AR11" s="380"/>
      <c r="AS11" s="380"/>
      <c r="AT11" s="381"/>
      <c r="AU11" s="481" t="s">
        <v>120</v>
      </c>
      <c r="AV11" s="482"/>
      <c r="AW11" s="482"/>
      <c r="AX11" s="482"/>
      <c r="AY11" s="437" t="s">
        <v>131</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132</v>
      </c>
      <c r="CE11" s="383"/>
      <c r="CF11" s="383"/>
      <c r="CG11" s="383"/>
      <c r="CH11" s="383"/>
      <c r="CI11" s="383"/>
      <c r="CJ11" s="383"/>
      <c r="CK11" s="383"/>
      <c r="CL11" s="383"/>
      <c r="CM11" s="383"/>
      <c r="CN11" s="383"/>
      <c r="CO11" s="383"/>
      <c r="CP11" s="383"/>
      <c r="CQ11" s="383"/>
      <c r="CR11" s="383"/>
      <c r="CS11" s="464"/>
      <c r="CT11" s="526" t="s">
        <v>133</v>
      </c>
      <c r="CU11" s="527"/>
      <c r="CV11" s="527"/>
      <c r="CW11" s="527"/>
      <c r="CX11" s="527"/>
      <c r="CY11" s="527"/>
      <c r="CZ11" s="527"/>
      <c r="DA11" s="528"/>
      <c r="DB11" s="526" t="s">
        <v>134</v>
      </c>
      <c r="DC11" s="527"/>
      <c r="DD11" s="527"/>
      <c r="DE11" s="527"/>
      <c r="DF11" s="527"/>
      <c r="DG11" s="527"/>
      <c r="DH11" s="527"/>
      <c r="DI11" s="528"/>
    </row>
    <row r="12" spans="1:119" ht="18.75" customHeight="1" x14ac:dyDescent="0.15">
      <c r="A12" s="178"/>
      <c r="B12" s="529" t="s">
        <v>135</v>
      </c>
      <c r="C12" s="530"/>
      <c r="D12" s="530"/>
      <c r="E12" s="530"/>
      <c r="F12" s="530"/>
      <c r="G12" s="530"/>
      <c r="H12" s="530"/>
      <c r="I12" s="530"/>
      <c r="J12" s="530"/>
      <c r="K12" s="531"/>
      <c r="L12" s="538" t="s">
        <v>136</v>
      </c>
      <c r="M12" s="539"/>
      <c r="N12" s="539"/>
      <c r="O12" s="539"/>
      <c r="P12" s="539"/>
      <c r="Q12" s="540"/>
      <c r="R12" s="541">
        <v>33664</v>
      </c>
      <c r="S12" s="542"/>
      <c r="T12" s="542"/>
      <c r="U12" s="542"/>
      <c r="V12" s="543"/>
      <c r="W12" s="544" t="s">
        <v>1</v>
      </c>
      <c r="X12" s="482"/>
      <c r="Y12" s="482"/>
      <c r="Z12" s="482"/>
      <c r="AA12" s="482"/>
      <c r="AB12" s="545"/>
      <c r="AC12" s="546" t="s">
        <v>137</v>
      </c>
      <c r="AD12" s="547"/>
      <c r="AE12" s="547"/>
      <c r="AF12" s="547"/>
      <c r="AG12" s="548"/>
      <c r="AH12" s="546" t="s">
        <v>138</v>
      </c>
      <c r="AI12" s="547"/>
      <c r="AJ12" s="547"/>
      <c r="AK12" s="547"/>
      <c r="AL12" s="549"/>
      <c r="AM12" s="480" t="s">
        <v>139</v>
      </c>
      <c r="AN12" s="380"/>
      <c r="AO12" s="380"/>
      <c r="AP12" s="380"/>
      <c r="AQ12" s="380"/>
      <c r="AR12" s="380"/>
      <c r="AS12" s="380"/>
      <c r="AT12" s="381"/>
      <c r="AU12" s="481" t="s">
        <v>140</v>
      </c>
      <c r="AV12" s="482"/>
      <c r="AW12" s="482"/>
      <c r="AX12" s="482"/>
      <c r="AY12" s="437" t="s">
        <v>141</v>
      </c>
      <c r="AZ12" s="438"/>
      <c r="BA12" s="438"/>
      <c r="BB12" s="438"/>
      <c r="BC12" s="438"/>
      <c r="BD12" s="438"/>
      <c r="BE12" s="438"/>
      <c r="BF12" s="438"/>
      <c r="BG12" s="438"/>
      <c r="BH12" s="438"/>
      <c r="BI12" s="438"/>
      <c r="BJ12" s="438"/>
      <c r="BK12" s="438"/>
      <c r="BL12" s="438"/>
      <c r="BM12" s="439"/>
      <c r="BN12" s="423">
        <v>28175</v>
      </c>
      <c r="BO12" s="424"/>
      <c r="BP12" s="424"/>
      <c r="BQ12" s="424"/>
      <c r="BR12" s="424"/>
      <c r="BS12" s="424"/>
      <c r="BT12" s="424"/>
      <c r="BU12" s="425"/>
      <c r="BV12" s="423">
        <v>298237</v>
      </c>
      <c r="BW12" s="424"/>
      <c r="BX12" s="424"/>
      <c r="BY12" s="424"/>
      <c r="BZ12" s="424"/>
      <c r="CA12" s="424"/>
      <c r="CB12" s="424"/>
      <c r="CC12" s="425"/>
      <c r="CD12" s="463" t="s">
        <v>142</v>
      </c>
      <c r="CE12" s="383"/>
      <c r="CF12" s="383"/>
      <c r="CG12" s="383"/>
      <c r="CH12" s="383"/>
      <c r="CI12" s="383"/>
      <c r="CJ12" s="383"/>
      <c r="CK12" s="383"/>
      <c r="CL12" s="383"/>
      <c r="CM12" s="383"/>
      <c r="CN12" s="383"/>
      <c r="CO12" s="383"/>
      <c r="CP12" s="383"/>
      <c r="CQ12" s="383"/>
      <c r="CR12" s="383"/>
      <c r="CS12" s="464"/>
      <c r="CT12" s="526" t="s">
        <v>143</v>
      </c>
      <c r="CU12" s="527"/>
      <c r="CV12" s="527"/>
      <c r="CW12" s="527"/>
      <c r="CX12" s="527"/>
      <c r="CY12" s="527"/>
      <c r="CZ12" s="527"/>
      <c r="DA12" s="528"/>
      <c r="DB12" s="526" t="s">
        <v>134</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144</v>
      </c>
      <c r="N13" s="508"/>
      <c r="O13" s="508"/>
      <c r="P13" s="508"/>
      <c r="Q13" s="509"/>
      <c r="R13" s="510">
        <v>33217</v>
      </c>
      <c r="S13" s="511"/>
      <c r="T13" s="511"/>
      <c r="U13" s="511"/>
      <c r="V13" s="512"/>
      <c r="W13" s="513" t="s">
        <v>145</v>
      </c>
      <c r="X13" s="409"/>
      <c r="Y13" s="409"/>
      <c r="Z13" s="409"/>
      <c r="AA13" s="409"/>
      <c r="AB13" s="410"/>
      <c r="AC13" s="376">
        <v>298</v>
      </c>
      <c r="AD13" s="377"/>
      <c r="AE13" s="377"/>
      <c r="AF13" s="377"/>
      <c r="AG13" s="378"/>
      <c r="AH13" s="376">
        <v>315</v>
      </c>
      <c r="AI13" s="377"/>
      <c r="AJ13" s="377"/>
      <c r="AK13" s="377"/>
      <c r="AL13" s="436"/>
      <c r="AM13" s="480" t="s">
        <v>146</v>
      </c>
      <c r="AN13" s="380"/>
      <c r="AO13" s="380"/>
      <c r="AP13" s="380"/>
      <c r="AQ13" s="380"/>
      <c r="AR13" s="380"/>
      <c r="AS13" s="380"/>
      <c r="AT13" s="381"/>
      <c r="AU13" s="481" t="s">
        <v>147</v>
      </c>
      <c r="AV13" s="482"/>
      <c r="AW13" s="482"/>
      <c r="AX13" s="482"/>
      <c r="AY13" s="437" t="s">
        <v>148</v>
      </c>
      <c r="AZ13" s="438"/>
      <c r="BA13" s="438"/>
      <c r="BB13" s="438"/>
      <c r="BC13" s="438"/>
      <c r="BD13" s="438"/>
      <c r="BE13" s="438"/>
      <c r="BF13" s="438"/>
      <c r="BG13" s="438"/>
      <c r="BH13" s="438"/>
      <c r="BI13" s="438"/>
      <c r="BJ13" s="438"/>
      <c r="BK13" s="438"/>
      <c r="BL13" s="438"/>
      <c r="BM13" s="439"/>
      <c r="BN13" s="423">
        <v>750580</v>
      </c>
      <c r="BO13" s="424"/>
      <c r="BP13" s="424"/>
      <c r="BQ13" s="424"/>
      <c r="BR13" s="424"/>
      <c r="BS13" s="424"/>
      <c r="BT13" s="424"/>
      <c r="BU13" s="425"/>
      <c r="BV13" s="423">
        <v>-49676</v>
      </c>
      <c r="BW13" s="424"/>
      <c r="BX13" s="424"/>
      <c r="BY13" s="424"/>
      <c r="BZ13" s="424"/>
      <c r="CA13" s="424"/>
      <c r="CB13" s="424"/>
      <c r="CC13" s="425"/>
      <c r="CD13" s="463" t="s">
        <v>149</v>
      </c>
      <c r="CE13" s="383"/>
      <c r="CF13" s="383"/>
      <c r="CG13" s="383"/>
      <c r="CH13" s="383"/>
      <c r="CI13" s="383"/>
      <c r="CJ13" s="383"/>
      <c r="CK13" s="383"/>
      <c r="CL13" s="383"/>
      <c r="CM13" s="383"/>
      <c r="CN13" s="383"/>
      <c r="CO13" s="383"/>
      <c r="CP13" s="383"/>
      <c r="CQ13" s="383"/>
      <c r="CR13" s="383"/>
      <c r="CS13" s="464"/>
      <c r="CT13" s="420">
        <v>6</v>
      </c>
      <c r="CU13" s="421"/>
      <c r="CV13" s="421"/>
      <c r="CW13" s="421"/>
      <c r="CX13" s="421"/>
      <c r="CY13" s="421"/>
      <c r="CZ13" s="421"/>
      <c r="DA13" s="422"/>
      <c r="DB13" s="420">
        <v>6.3</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150</v>
      </c>
      <c r="M14" s="550"/>
      <c r="N14" s="550"/>
      <c r="O14" s="550"/>
      <c r="P14" s="550"/>
      <c r="Q14" s="551"/>
      <c r="R14" s="510">
        <v>33824</v>
      </c>
      <c r="S14" s="511"/>
      <c r="T14" s="511"/>
      <c r="U14" s="511"/>
      <c r="V14" s="512"/>
      <c r="W14" s="514"/>
      <c r="X14" s="412"/>
      <c r="Y14" s="412"/>
      <c r="Z14" s="412"/>
      <c r="AA14" s="412"/>
      <c r="AB14" s="413"/>
      <c r="AC14" s="503">
        <v>2</v>
      </c>
      <c r="AD14" s="504"/>
      <c r="AE14" s="504"/>
      <c r="AF14" s="504"/>
      <c r="AG14" s="505"/>
      <c r="AH14" s="503">
        <v>2.1</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151</v>
      </c>
      <c r="CE14" s="461"/>
      <c r="CF14" s="461"/>
      <c r="CG14" s="461"/>
      <c r="CH14" s="461"/>
      <c r="CI14" s="461"/>
      <c r="CJ14" s="461"/>
      <c r="CK14" s="461"/>
      <c r="CL14" s="461"/>
      <c r="CM14" s="461"/>
      <c r="CN14" s="461"/>
      <c r="CO14" s="461"/>
      <c r="CP14" s="461"/>
      <c r="CQ14" s="461"/>
      <c r="CR14" s="461"/>
      <c r="CS14" s="462"/>
      <c r="CT14" s="520" t="s">
        <v>152</v>
      </c>
      <c r="CU14" s="521"/>
      <c r="CV14" s="521"/>
      <c r="CW14" s="521"/>
      <c r="CX14" s="521"/>
      <c r="CY14" s="521"/>
      <c r="CZ14" s="521"/>
      <c r="DA14" s="522"/>
      <c r="DB14" s="520">
        <v>6.5</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153</v>
      </c>
      <c r="N15" s="508"/>
      <c r="O15" s="508"/>
      <c r="P15" s="508"/>
      <c r="Q15" s="509"/>
      <c r="R15" s="510">
        <v>33386</v>
      </c>
      <c r="S15" s="511"/>
      <c r="T15" s="511"/>
      <c r="U15" s="511"/>
      <c r="V15" s="512"/>
      <c r="W15" s="513" t="s">
        <v>154</v>
      </c>
      <c r="X15" s="409"/>
      <c r="Y15" s="409"/>
      <c r="Z15" s="409"/>
      <c r="AA15" s="409"/>
      <c r="AB15" s="410"/>
      <c r="AC15" s="376">
        <v>3331</v>
      </c>
      <c r="AD15" s="377"/>
      <c r="AE15" s="377"/>
      <c r="AF15" s="377"/>
      <c r="AG15" s="378"/>
      <c r="AH15" s="376">
        <v>3551</v>
      </c>
      <c r="AI15" s="377"/>
      <c r="AJ15" s="377"/>
      <c r="AK15" s="377"/>
      <c r="AL15" s="436"/>
      <c r="AM15" s="480"/>
      <c r="AN15" s="380"/>
      <c r="AO15" s="380"/>
      <c r="AP15" s="380"/>
      <c r="AQ15" s="380"/>
      <c r="AR15" s="380"/>
      <c r="AS15" s="380"/>
      <c r="AT15" s="381"/>
      <c r="AU15" s="481"/>
      <c r="AV15" s="482"/>
      <c r="AW15" s="482"/>
      <c r="AX15" s="482"/>
      <c r="AY15" s="449" t="s">
        <v>155</v>
      </c>
      <c r="AZ15" s="450"/>
      <c r="BA15" s="450"/>
      <c r="BB15" s="450"/>
      <c r="BC15" s="450"/>
      <c r="BD15" s="450"/>
      <c r="BE15" s="450"/>
      <c r="BF15" s="450"/>
      <c r="BG15" s="450"/>
      <c r="BH15" s="450"/>
      <c r="BI15" s="450"/>
      <c r="BJ15" s="450"/>
      <c r="BK15" s="450"/>
      <c r="BL15" s="450"/>
      <c r="BM15" s="451"/>
      <c r="BN15" s="452">
        <v>3491845</v>
      </c>
      <c r="BO15" s="453"/>
      <c r="BP15" s="453"/>
      <c r="BQ15" s="453"/>
      <c r="BR15" s="453"/>
      <c r="BS15" s="453"/>
      <c r="BT15" s="453"/>
      <c r="BU15" s="454"/>
      <c r="BV15" s="452">
        <v>3568114</v>
      </c>
      <c r="BW15" s="453"/>
      <c r="BX15" s="453"/>
      <c r="BY15" s="453"/>
      <c r="BZ15" s="453"/>
      <c r="CA15" s="453"/>
      <c r="CB15" s="453"/>
      <c r="CC15" s="454"/>
      <c r="CD15" s="523" t="s">
        <v>156</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157</v>
      </c>
      <c r="M16" s="498"/>
      <c r="N16" s="498"/>
      <c r="O16" s="498"/>
      <c r="P16" s="498"/>
      <c r="Q16" s="499"/>
      <c r="R16" s="500" t="s">
        <v>158</v>
      </c>
      <c r="S16" s="501"/>
      <c r="T16" s="501"/>
      <c r="U16" s="501"/>
      <c r="V16" s="502"/>
      <c r="W16" s="514"/>
      <c r="X16" s="412"/>
      <c r="Y16" s="412"/>
      <c r="Z16" s="412"/>
      <c r="AA16" s="412"/>
      <c r="AB16" s="413"/>
      <c r="AC16" s="503">
        <v>22</v>
      </c>
      <c r="AD16" s="504"/>
      <c r="AE16" s="504"/>
      <c r="AF16" s="504"/>
      <c r="AG16" s="505"/>
      <c r="AH16" s="503">
        <v>24.1</v>
      </c>
      <c r="AI16" s="504"/>
      <c r="AJ16" s="504"/>
      <c r="AK16" s="504"/>
      <c r="AL16" s="506"/>
      <c r="AM16" s="480"/>
      <c r="AN16" s="380"/>
      <c r="AO16" s="380"/>
      <c r="AP16" s="380"/>
      <c r="AQ16" s="380"/>
      <c r="AR16" s="380"/>
      <c r="AS16" s="380"/>
      <c r="AT16" s="381"/>
      <c r="AU16" s="481"/>
      <c r="AV16" s="482"/>
      <c r="AW16" s="482"/>
      <c r="AX16" s="482"/>
      <c r="AY16" s="437" t="s">
        <v>159</v>
      </c>
      <c r="AZ16" s="438"/>
      <c r="BA16" s="438"/>
      <c r="BB16" s="438"/>
      <c r="BC16" s="438"/>
      <c r="BD16" s="438"/>
      <c r="BE16" s="438"/>
      <c r="BF16" s="438"/>
      <c r="BG16" s="438"/>
      <c r="BH16" s="438"/>
      <c r="BI16" s="438"/>
      <c r="BJ16" s="438"/>
      <c r="BK16" s="438"/>
      <c r="BL16" s="438"/>
      <c r="BM16" s="439"/>
      <c r="BN16" s="423">
        <v>6072072</v>
      </c>
      <c r="BO16" s="424"/>
      <c r="BP16" s="424"/>
      <c r="BQ16" s="424"/>
      <c r="BR16" s="424"/>
      <c r="BS16" s="424"/>
      <c r="BT16" s="424"/>
      <c r="BU16" s="425"/>
      <c r="BV16" s="423">
        <v>5661064</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160</v>
      </c>
      <c r="N17" s="517"/>
      <c r="O17" s="517"/>
      <c r="P17" s="517"/>
      <c r="Q17" s="518"/>
      <c r="R17" s="500" t="s">
        <v>161</v>
      </c>
      <c r="S17" s="501"/>
      <c r="T17" s="501"/>
      <c r="U17" s="501"/>
      <c r="V17" s="502"/>
      <c r="W17" s="513" t="s">
        <v>162</v>
      </c>
      <c r="X17" s="409"/>
      <c r="Y17" s="409"/>
      <c r="Z17" s="409"/>
      <c r="AA17" s="409"/>
      <c r="AB17" s="410"/>
      <c r="AC17" s="376">
        <v>11545</v>
      </c>
      <c r="AD17" s="377"/>
      <c r="AE17" s="377"/>
      <c r="AF17" s="377"/>
      <c r="AG17" s="378"/>
      <c r="AH17" s="376">
        <v>10861</v>
      </c>
      <c r="AI17" s="377"/>
      <c r="AJ17" s="377"/>
      <c r="AK17" s="377"/>
      <c r="AL17" s="436"/>
      <c r="AM17" s="480"/>
      <c r="AN17" s="380"/>
      <c r="AO17" s="380"/>
      <c r="AP17" s="380"/>
      <c r="AQ17" s="380"/>
      <c r="AR17" s="380"/>
      <c r="AS17" s="380"/>
      <c r="AT17" s="381"/>
      <c r="AU17" s="481"/>
      <c r="AV17" s="482"/>
      <c r="AW17" s="482"/>
      <c r="AX17" s="482"/>
      <c r="AY17" s="437" t="s">
        <v>163</v>
      </c>
      <c r="AZ17" s="438"/>
      <c r="BA17" s="438"/>
      <c r="BB17" s="438"/>
      <c r="BC17" s="438"/>
      <c r="BD17" s="438"/>
      <c r="BE17" s="438"/>
      <c r="BF17" s="438"/>
      <c r="BG17" s="438"/>
      <c r="BH17" s="438"/>
      <c r="BI17" s="438"/>
      <c r="BJ17" s="438"/>
      <c r="BK17" s="438"/>
      <c r="BL17" s="438"/>
      <c r="BM17" s="439"/>
      <c r="BN17" s="423">
        <v>4371893</v>
      </c>
      <c r="BO17" s="424"/>
      <c r="BP17" s="424"/>
      <c r="BQ17" s="424"/>
      <c r="BR17" s="424"/>
      <c r="BS17" s="424"/>
      <c r="BT17" s="424"/>
      <c r="BU17" s="425"/>
      <c r="BV17" s="423">
        <v>4468060</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164</v>
      </c>
      <c r="C18" s="474"/>
      <c r="D18" s="474"/>
      <c r="E18" s="475"/>
      <c r="F18" s="475"/>
      <c r="G18" s="475"/>
      <c r="H18" s="475"/>
      <c r="I18" s="475"/>
      <c r="J18" s="475"/>
      <c r="K18" s="475"/>
      <c r="L18" s="476">
        <v>15.95</v>
      </c>
      <c r="M18" s="476"/>
      <c r="N18" s="476"/>
      <c r="O18" s="476"/>
      <c r="P18" s="476"/>
      <c r="Q18" s="476"/>
      <c r="R18" s="477"/>
      <c r="S18" s="477"/>
      <c r="T18" s="477"/>
      <c r="U18" s="477"/>
      <c r="V18" s="478"/>
      <c r="W18" s="494"/>
      <c r="X18" s="495"/>
      <c r="Y18" s="495"/>
      <c r="Z18" s="495"/>
      <c r="AA18" s="495"/>
      <c r="AB18" s="519"/>
      <c r="AC18" s="393">
        <v>76.099999999999994</v>
      </c>
      <c r="AD18" s="394"/>
      <c r="AE18" s="394"/>
      <c r="AF18" s="394"/>
      <c r="AG18" s="479"/>
      <c r="AH18" s="393">
        <v>73.7</v>
      </c>
      <c r="AI18" s="394"/>
      <c r="AJ18" s="394"/>
      <c r="AK18" s="394"/>
      <c r="AL18" s="395"/>
      <c r="AM18" s="480"/>
      <c r="AN18" s="380"/>
      <c r="AO18" s="380"/>
      <c r="AP18" s="380"/>
      <c r="AQ18" s="380"/>
      <c r="AR18" s="380"/>
      <c r="AS18" s="380"/>
      <c r="AT18" s="381"/>
      <c r="AU18" s="481"/>
      <c r="AV18" s="482"/>
      <c r="AW18" s="482"/>
      <c r="AX18" s="482"/>
      <c r="AY18" s="437" t="s">
        <v>165</v>
      </c>
      <c r="AZ18" s="438"/>
      <c r="BA18" s="438"/>
      <c r="BB18" s="438"/>
      <c r="BC18" s="438"/>
      <c r="BD18" s="438"/>
      <c r="BE18" s="438"/>
      <c r="BF18" s="438"/>
      <c r="BG18" s="438"/>
      <c r="BH18" s="438"/>
      <c r="BI18" s="438"/>
      <c r="BJ18" s="438"/>
      <c r="BK18" s="438"/>
      <c r="BL18" s="438"/>
      <c r="BM18" s="439"/>
      <c r="BN18" s="423">
        <v>6614915</v>
      </c>
      <c r="BO18" s="424"/>
      <c r="BP18" s="424"/>
      <c r="BQ18" s="424"/>
      <c r="BR18" s="424"/>
      <c r="BS18" s="424"/>
      <c r="BT18" s="424"/>
      <c r="BU18" s="425"/>
      <c r="BV18" s="423">
        <v>6450659</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166</v>
      </c>
      <c r="C19" s="474"/>
      <c r="D19" s="474"/>
      <c r="E19" s="475"/>
      <c r="F19" s="475"/>
      <c r="G19" s="475"/>
      <c r="H19" s="475"/>
      <c r="I19" s="475"/>
      <c r="J19" s="475"/>
      <c r="K19" s="475"/>
      <c r="L19" s="483">
        <v>2141</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167</v>
      </c>
      <c r="AZ19" s="438"/>
      <c r="BA19" s="438"/>
      <c r="BB19" s="438"/>
      <c r="BC19" s="438"/>
      <c r="BD19" s="438"/>
      <c r="BE19" s="438"/>
      <c r="BF19" s="438"/>
      <c r="BG19" s="438"/>
      <c r="BH19" s="438"/>
      <c r="BI19" s="438"/>
      <c r="BJ19" s="438"/>
      <c r="BK19" s="438"/>
      <c r="BL19" s="438"/>
      <c r="BM19" s="439"/>
      <c r="BN19" s="423">
        <v>9159105</v>
      </c>
      <c r="BO19" s="424"/>
      <c r="BP19" s="424"/>
      <c r="BQ19" s="424"/>
      <c r="BR19" s="424"/>
      <c r="BS19" s="424"/>
      <c r="BT19" s="424"/>
      <c r="BU19" s="425"/>
      <c r="BV19" s="423">
        <v>8907333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168</v>
      </c>
      <c r="C20" s="474"/>
      <c r="D20" s="474"/>
      <c r="E20" s="475"/>
      <c r="F20" s="475"/>
      <c r="G20" s="475"/>
      <c r="H20" s="475"/>
      <c r="I20" s="475"/>
      <c r="J20" s="475"/>
      <c r="K20" s="475"/>
      <c r="L20" s="483">
        <v>14572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169</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170</v>
      </c>
      <c r="C22" s="400"/>
      <c r="D22" s="401"/>
      <c r="E22" s="408" t="s">
        <v>1</v>
      </c>
      <c r="F22" s="409"/>
      <c r="G22" s="409"/>
      <c r="H22" s="409"/>
      <c r="I22" s="409"/>
      <c r="J22" s="409"/>
      <c r="K22" s="410"/>
      <c r="L22" s="408" t="s">
        <v>171</v>
      </c>
      <c r="M22" s="409"/>
      <c r="N22" s="409"/>
      <c r="O22" s="409"/>
      <c r="P22" s="410"/>
      <c r="Q22" s="414" t="s">
        <v>172</v>
      </c>
      <c r="R22" s="415"/>
      <c r="S22" s="415"/>
      <c r="T22" s="415"/>
      <c r="U22" s="415"/>
      <c r="V22" s="416"/>
      <c r="W22" s="465" t="s">
        <v>173</v>
      </c>
      <c r="X22" s="400"/>
      <c r="Y22" s="401"/>
      <c r="Z22" s="408" t="s">
        <v>1</v>
      </c>
      <c r="AA22" s="409"/>
      <c r="AB22" s="409"/>
      <c r="AC22" s="409"/>
      <c r="AD22" s="409"/>
      <c r="AE22" s="409"/>
      <c r="AF22" s="409"/>
      <c r="AG22" s="410"/>
      <c r="AH22" s="426" t="s">
        <v>174</v>
      </c>
      <c r="AI22" s="409"/>
      <c r="AJ22" s="409"/>
      <c r="AK22" s="409"/>
      <c r="AL22" s="410"/>
      <c r="AM22" s="426" t="s">
        <v>175</v>
      </c>
      <c r="AN22" s="427"/>
      <c r="AO22" s="427"/>
      <c r="AP22" s="427"/>
      <c r="AQ22" s="427"/>
      <c r="AR22" s="428"/>
      <c r="AS22" s="414" t="s">
        <v>172</v>
      </c>
      <c r="AT22" s="415"/>
      <c r="AU22" s="415"/>
      <c r="AV22" s="415"/>
      <c r="AW22" s="415"/>
      <c r="AX22" s="432"/>
      <c r="AY22" s="449" t="s">
        <v>176</v>
      </c>
      <c r="AZ22" s="450"/>
      <c r="BA22" s="450"/>
      <c r="BB22" s="450"/>
      <c r="BC22" s="450"/>
      <c r="BD22" s="450"/>
      <c r="BE22" s="450"/>
      <c r="BF22" s="450"/>
      <c r="BG22" s="450"/>
      <c r="BH22" s="450"/>
      <c r="BI22" s="450"/>
      <c r="BJ22" s="450"/>
      <c r="BK22" s="450"/>
      <c r="BL22" s="450"/>
      <c r="BM22" s="451"/>
      <c r="BN22" s="452">
        <v>7770417</v>
      </c>
      <c r="BO22" s="453"/>
      <c r="BP22" s="453"/>
      <c r="BQ22" s="453"/>
      <c r="BR22" s="453"/>
      <c r="BS22" s="453"/>
      <c r="BT22" s="453"/>
      <c r="BU22" s="454"/>
      <c r="BV22" s="452">
        <v>7982829</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177</v>
      </c>
      <c r="AZ23" s="438"/>
      <c r="BA23" s="438"/>
      <c r="BB23" s="438"/>
      <c r="BC23" s="438"/>
      <c r="BD23" s="438"/>
      <c r="BE23" s="438"/>
      <c r="BF23" s="438"/>
      <c r="BG23" s="438"/>
      <c r="BH23" s="438"/>
      <c r="BI23" s="438"/>
      <c r="BJ23" s="438"/>
      <c r="BK23" s="438"/>
      <c r="BL23" s="438"/>
      <c r="BM23" s="439"/>
      <c r="BN23" s="423">
        <v>6668554</v>
      </c>
      <c r="BO23" s="424"/>
      <c r="BP23" s="424"/>
      <c r="BQ23" s="424"/>
      <c r="BR23" s="424"/>
      <c r="BS23" s="424"/>
      <c r="BT23" s="424"/>
      <c r="BU23" s="425"/>
      <c r="BV23" s="423">
        <v>6777747</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178</v>
      </c>
      <c r="F24" s="380"/>
      <c r="G24" s="380"/>
      <c r="H24" s="380"/>
      <c r="I24" s="380"/>
      <c r="J24" s="380"/>
      <c r="K24" s="381"/>
      <c r="L24" s="376">
        <v>1</v>
      </c>
      <c r="M24" s="377"/>
      <c r="N24" s="377"/>
      <c r="O24" s="377"/>
      <c r="P24" s="378"/>
      <c r="Q24" s="376">
        <v>7320</v>
      </c>
      <c r="R24" s="377"/>
      <c r="S24" s="377"/>
      <c r="T24" s="377"/>
      <c r="U24" s="377"/>
      <c r="V24" s="378"/>
      <c r="W24" s="466"/>
      <c r="X24" s="403"/>
      <c r="Y24" s="404"/>
      <c r="Z24" s="379" t="s">
        <v>179</v>
      </c>
      <c r="AA24" s="380"/>
      <c r="AB24" s="380"/>
      <c r="AC24" s="380"/>
      <c r="AD24" s="380"/>
      <c r="AE24" s="380"/>
      <c r="AF24" s="380"/>
      <c r="AG24" s="381"/>
      <c r="AH24" s="376">
        <v>185</v>
      </c>
      <c r="AI24" s="377"/>
      <c r="AJ24" s="377"/>
      <c r="AK24" s="377"/>
      <c r="AL24" s="378"/>
      <c r="AM24" s="376">
        <v>573685</v>
      </c>
      <c r="AN24" s="377"/>
      <c r="AO24" s="377"/>
      <c r="AP24" s="377"/>
      <c r="AQ24" s="377"/>
      <c r="AR24" s="378"/>
      <c r="AS24" s="376">
        <v>3101</v>
      </c>
      <c r="AT24" s="377"/>
      <c r="AU24" s="377"/>
      <c r="AV24" s="377"/>
      <c r="AW24" s="377"/>
      <c r="AX24" s="436"/>
      <c r="AY24" s="396" t="s">
        <v>180</v>
      </c>
      <c r="AZ24" s="397"/>
      <c r="BA24" s="397"/>
      <c r="BB24" s="397"/>
      <c r="BC24" s="397"/>
      <c r="BD24" s="397"/>
      <c r="BE24" s="397"/>
      <c r="BF24" s="397"/>
      <c r="BG24" s="397"/>
      <c r="BH24" s="397"/>
      <c r="BI24" s="397"/>
      <c r="BJ24" s="397"/>
      <c r="BK24" s="397"/>
      <c r="BL24" s="397"/>
      <c r="BM24" s="398"/>
      <c r="BN24" s="423">
        <v>2242037</v>
      </c>
      <c r="BO24" s="424"/>
      <c r="BP24" s="424"/>
      <c r="BQ24" s="424"/>
      <c r="BR24" s="424"/>
      <c r="BS24" s="424"/>
      <c r="BT24" s="424"/>
      <c r="BU24" s="425"/>
      <c r="BV24" s="423">
        <v>2335811</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181</v>
      </c>
      <c r="F25" s="380"/>
      <c r="G25" s="380"/>
      <c r="H25" s="380"/>
      <c r="I25" s="380"/>
      <c r="J25" s="380"/>
      <c r="K25" s="381"/>
      <c r="L25" s="376">
        <v>1</v>
      </c>
      <c r="M25" s="377"/>
      <c r="N25" s="377"/>
      <c r="O25" s="377"/>
      <c r="P25" s="378"/>
      <c r="Q25" s="376">
        <v>6480</v>
      </c>
      <c r="R25" s="377"/>
      <c r="S25" s="377"/>
      <c r="T25" s="377"/>
      <c r="U25" s="377"/>
      <c r="V25" s="378"/>
      <c r="W25" s="466"/>
      <c r="X25" s="403"/>
      <c r="Y25" s="404"/>
      <c r="Z25" s="379" t="s">
        <v>182</v>
      </c>
      <c r="AA25" s="380"/>
      <c r="AB25" s="380"/>
      <c r="AC25" s="380"/>
      <c r="AD25" s="380"/>
      <c r="AE25" s="380"/>
      <c r="AF25" s="380"/>
      <c r="AG25" s="381"/>
      <c r="AH25" s="376" t="s">
        <v>143</v>
      </c>
      <c r="AI25" s="377"/>
      <c r="AJ25" s="377"/>
      <c r="AK25" s="377"/>
      <c r="AL25" s="378"/>
      <c r="AM25" s="376" t="s">
        <v>152</v>
      </c>
      <c r="AN25" s="377"/>
      <c r="AO25" s="377"/>
      <c r="AP25" s="377"/>
      <c r="AQ25" s="377"/>
      <c r="AR25" s="378"/>
      <c r="AS25" s="376" t="s">
        <v>152</v>
      </c>
      <c r="AT25" s="377"/>
      <c r="AU25" s="377"/>
      <c r="AV25" s="377"/>
      <c r="AW25" s="377"/>
      <c r="AX25" s="436"/>
      <c r="AY25" s="449" t="s">
        <v>183</v>
      </c>
      <c r="AZ25" s="450"/>
      <c r="BA25" s="450"/>
      <c r="BB25" s="450"/>
      <c r="BC25" s="450"/>
      <c r="BD25" s="450"/>
      <c r="BE25" s="450"/>
      <c r="BF25" s="450"/>
      <c r="BG25" s="450"/>
      <c r="BH25" s="450"/>
      <c r="BI25" s="450"/>
      <c r="BJ25" s="450"/>
      <c r="BK25" s="450"/>
      <c r="BL25" s="450"/>
      <c r="BM25" s="451"/>
      <c r="BN25" s="452">
        <v>1167573</v>
      </c>
      <c r="BO25" s="453"/>
      <c r="BP25" s="453"/>
      <c r="BQ25" s="453"/>
      <c r="BR25" s="453"/>
      <c r="BS25" s="453"/>
      <c r="BT25" s="453"/>
      <c r="BU25" s="454"/>
      <c r="BV25" s="452">
        <v>1300726</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184</v>
      </c>
      <c r="F26" s="380"/>
      <c r="G26" s="380"/>
      <c r="H26" s="380"/>
      <c r="I26" s="380"/>
      <c r="J26" s="380"/>
      <c r="K26" s="381"/>
      <c r="L26" s="376">
        <v>1</v>
      </c>
      <c r="M26" s="377"/>
      <c r="N26" s="377"/>
      <c r="O26" s="377"/>
      <c r="P26" s="378"/>
      <c r="Q26" s="376">
        <v>5950</v>
      </c>
      <c r="R26" s="377"/>
      <c r="S26" s="377"/>
      <c r="T26" s="377"/>
      <c r="U26" s="377"/>
      <c r="V26" s="378"/>
      <c r="W26" s="466"/>
      <c r="X26" s="403"/>
      <c r="Y26" s="404"/>
      <c r="Z26" s="379" t="s">
        <v>185</v>
      </c>
      <c r="AA26" s="434"/>
      <c r="AB26" s="434"/>
      <c r="AC26" s="434"/>
      <c r="AD26" s="434"/>
      <c r="AE26" s="434"/>
      <c r="AF26" s="434"/>
      <c r="AG26" s="435"/>
      <c r="AH26" s="376" t="s">
        <v>152</v>
      </c>
      <c r="AI26" s="377"/>
      <c r="AJ26" s="377"/>
      <c r="AK26" s="377"/>
      <c r="AL26" s="378"/>
      <c r="AM26" s="376" t="s">
        <v>143</v>
      </c>
      <c r="AN26" s="377"/>
      <c r="AO26" s="377"/>
      <c r="AP26" s="377"/>
      <c r="AQ26" s="377"/>
      <c r="AR26" s="378"/>
      <c r="AS26" s="376" t="s">
        <v>152</v>
      </c>
      <c r="AT26" s="377"/>
      <c r="AU26" s="377"/>
      <c r="AV26" s="377"/>
      <c r="AW26" s="377"/>
      <c r="AX26" s="436"/>
      <c r="AY26" s="463" t="s">
        <v>186</v>
      </c>
      <c r="AZ26" s="383"/>
      <c r="BA26" s="383"/>
      <c r="BB26" s="383"/>
      <c r="BC26" s="383"/>
      <c r="BD26" s="383"/>
      <c r="BE26" s="383"/>
      <c r="BF26" s="383"/>
      <c r="BG26" s="383"/>
      <c r="BH26" s="383"/>
      <c r="BI26" s="383"/>
      <c r="BJ26" s="383"/>
      <c r="BK26" s="383"/>
      <c r="BL26" s="383"/>
      <c r="BM26" s="464"/>
      <c r="BN26" s="423" t="s">
        <v>187</v>
      </c>
      <c r="BO26" s="424"/>
      <c r="BP26" s="424"/>
      <c r="BQ26" s="424"/>
      <c r="BR26" s="424"/>
      <c r="BS26" s="424"/>
      <c r="BT26" s="424"/>
      <c r="BU26" s="425"/>
      <c r="BV26" s="423" t="s">
        <v>152</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188</v>
      </c>
      <c r="F27" s="380"/>
      <c r="G27" s="380"/>
      <c r="H27" s="380"/>
      <c r="I27" s="380"/>
      <c r="J27" s="380"/>
      <c r="K27" s="381"/>
      <c r="L27" s="376">
        <v>1</v>
      </c>
      <c r="M27" s="377"/>
      <c r="N27" s="377"/>
      <c r="O27" s="377"/>
      <c r="P27" s="378"/>
      <c r="Q27" s="376">
        <v>2950</v>
      </c>
      <c r="R27" s="377"/>
      <c r="S27" s="377"/>
      <c r="T27" s="377"/>
      <c r="U27" s="377"/>
      <c r="V27" s="378"/>
      <c r="W27" s="466"/>
      <c r="X27" s="403"/>
      <c r="Y27" s="404"/>
      <c r="Z27" s="379" t="s">
        <v>189</v>
      </c>
      <c r="AA27" s="380"/>
      <c r="AB27" s="380"/>
      <c r="AC27" s="380"/>
      <c r="AD27" s="380"/>
      <c r="AE27" s="380"/>
      <c r="AF27" s="380"/>
      <c r="AG27" s="381"/>
      <c r="AH27" s="376">
        <v>3</v>
      </c>
      <c r="AI27" s="377"/>
      <c r="AJ27" s="377"/>
      <c r="AK27" s="377"/>
      <c r="AL27" s="378"/>
      <c r="AM27" s="376">
        <v>11010</v>
      </c>
      <c r="AN27" s="377"/>
      <c r="AO27" s="377"/>
      <c r="AP27" s="377"/>
      <c r="AQ27" s="377"/>
      <c r="AR27" s="378"/>
      <c r="AS27" s="376">
        <v>3670</v>
      </c>
      <c r="AT27" s="377"/>
      <c r="AU27" s="377"/>
      <c r="AV27" s="377"/>
      <c r="AW27" s="377"/>
      <c r="AX27" s="436"/>
      <c r="AY27" s="460" t="s">
        <v>190</v>
      </c>
      <c r="AZ27" s="461"/>
      <c r="BA27" s="461"/>
      <c r="BB27" s="461"/>
      <c r="BC27" s="461"/>
      <c r="BD27" s="461"/>
      <c r="BE27" s="461"/>
      <c r="BF27" s="461"/>
      <c r="BG27" s="461"/>
      <c r="BH27" s="461"/>
      <c r="BI27" s="461"/>
      <c r="BJ27" s="461"/>
      <c r="BK27" s="461"/>
      <c r="BL27" s="461"/>
      <c r="BM27" s="462"/>
      <c r="BN27" s="457">
        <v>328983</v>
      </c>
      <c r="BO27" s="458"/>
      <c r="BP27" s="458"/>
      <c r="BQ27" s="458"/>
      <c r="BR27" s="458"/>
      <c r="BS27" s="458"/>
      <c r="BT27" s="458"/>
      <c r="BU27" s="459"/>
      <c r="BV27" s="457">
        <v>328778</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191</v>
      </c>
      <c r="F28" s="380"/>
      <c r="G28" s="380"/>
      <c r="H28" s="380"/>
      <c r="I28" s="380"/>
      <c r="J28" s="380"/>
      <c r="K28" s="381"/>
      <c r="L28" s="376">
        <v>1</v>
      </c>
      <c r="M28" s="377"/>
      <c r="N28" s="377"/>
      <c r="O28" s="377"/>
      <c r="P28" s="378"/>
      <c r="Q28" s="376">
        <v>2440</v>
      </c>
      <c r="R28" s="377"/>
      <c r="S28" s="377"/>
      <c r="T28" s="377"/>
      <c r="U28" s="377"/>
      <c r="V28" s="378"/>
      <c r="W28" s="466"/>
      <c r="X28" s="403"/>
      <c r="Y28" s="404"/>
      <c r="Z28" s="379" t="s">
        <v>192</v>
      </c>
      <c r="AA28" s="380"/>
      <c r="AB28" s="380"/>
      <c r="AC28" s="380"/>
      <c r="AD28" s="380"/>
      <c r="AE28" s="380"/>
      <c r="AF28" s="380"/>
      <c r="AG28" s="381"/>
      <c r="AH28" s="376" t="s">
        <v>152</v>
      </c>
      <c r="AI28" s="377"/>
      <c r="AJ28" s="377"/>
      <c r="AK28" s="377"/>
      <c r="AL28" s="378"/>
      <c r="AM28" s="376" t="s">
        <v>187</v>
      </c>
      <c r="AN28" s="377"/>
      <c r="AO28" s="377"/>
      <c r="AP28" s="377"/>
      <c r="AQ28" s="377"/>
      <c r="AR28" s="378"/>
      <c r="AS28" s="376" t="s">
        <v>152</v>
      </c>
      <c r="AT28" s="377"/>
      <c r="AU28" s="377"/>
      <c r="AV28" s="377"/>
      <c r="AW28" s="377"/>
      <c r="AX28" s="436"/>
      <c r="AY28" s="440" t="s">
        <v>193</v>
      </c>
      <c r="AZ28" s="441"/>
      <c r="BA28" s="441"/>
      <c r="BB28" s="442"/>
      <c r="BC28" s="449" t="s">
        <v>48</v>
      </c>
      <c r="BD28" s="450"/>
      <c r="BE28" s="450"/>
      <c r="BF28" s="450"/>
      <c r="BG28" s="450"/>
      <c r="BH28" s="450"/>
      <c r="BI28" s="450"/>
      <c r="BJ28" s="450"/>
      <c r="BK28" s="450"/>
      <c r="BL28" s="450"/>
      <c r="BM28" s="451"/>
      <c r="BN28" s="452">
        <v>1300034</v>
      </c>
      <c r="BO28" s="453"/>
      <c r="BP28" s="453"/>
      <c r="BQ28" s="453"/>
      <c r="BR28" s="453"/>
      <c r="BS28" s="453"/>
      <c r="BT28" s="453"/>
      <c r="BU28" s="454"/>
      <c r="BV28" s="452">
        <v>1084257</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194</v>
      </c>
      <c r="F29" s="380"/>
      <c r="G29" s="380"/>
      <c r="H29" s="380"/>
      <c r="I29" s="380"/>
      <c r="J29" s="380"/>
      <c r="K29" s="381"/>
      <c r="L29" s="376">
        <v>12</v>
      </c>
      <c r="M29" s="377"/>
      <c r="N29" s="377"/>
      <c r="O29" s="377"/>
      <c r="P29" s="378"/>
      <c r="Q29" s="376">
        <v>2210</v>
      </c>
      <c r="R29" s="377"/>
      <c r="S29" s="377"/>
      <c r="T29" s="377"/>
      <c r="U29" s="377"/>
      <c r="V29" s="378"/>
      <c r="W29" s="467"/>
      <c r="X29" s="468"/>
      <c r="Y29" s="469"/>
      <c r="Z29" s="379" t="s">
        <v>195</v>
      </c>
      <c r="AA29" s="380"/>
      <c r="AB29" s="380"/>
      <c r="AC29" s="380"/>
      <c r="AD29" s="380"/>
      <c r="AE29" s="380"/>
      <c r="AF29" s="380"/>
      <c r="AG29" s="381"/>
      <c r="AH29" s="376">
        <v>188</v>
      </c>
      <c r="AI29" s="377"/>
      <c r="AJ29" s="377"/>
      <c r="AK29" s="377"/>
      <c r="AL29" s="378"/>
      <c r="AM29" s="376">
        <v>584695</v>
      </c>
      <c r="AN29" s="377"/>
      <c r="AO29" s="377"/>
      <c r="AP29" s="377"/>
      <c r="AQ29" s="377"/>
      <c r="AR29" s="378"/>
      <c r="AS29" s="376">
        <v>3110</v>
      </c>
      <c r="AT29" s="377"/>
      <c r="AU29" s="377"/>
      <c r="AV29" s="377"/>
      <c r="AW29" s="377"/>
      <c r="AX29" s="436"/>
      <c r="AY29" s="443"/>
      <c r="AZ29" s="444"/>
      <c r="BA29" s="444"/>
      <c r="BB29" s="445"/>
      <c r="BC29" s="437" t="s">
        <v>196</v>
      </c>
      <c r="BD29" s="438"/>
      <c r="BE29" s="438"/>
      <c r="BF29" s="438"/>
      <c r="BG29" s="438"/>
      <c r="BH29" s="438"/>
      <c r="BI29" s="438"/>
      <c r="BJ29" s="438"/>
      <c r="BK29" s="438"/>
      <c r="BL29" s="438"/>
      <c r="BM29" s="439"/>
      <c r="BN29" s="423">
        <v>3520</v>
      </c>
      <c r="BO29" s="424"/>
      <c r="BP29" s="424"/>
      <c r="BQ29" s="424"/>
      <c r="BR29" s="424"/>
      <c r="BS29" s="424"/>
      <c r="BT29" s="424"/>
      <c r="BU29" s="425"/>
      <c r="BV29" s="423">
        <v>3516</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197</v>
      </c>
      <c r="X30" s="391"/>
      <c r="Y30" s="391"/>
      <c r="Z30" s="391"/>
      <c r="AA30" s="391"/>
      <c r="AB30" s="391"/>
      <c r="AC30" s="391"/>
      <c r="AD30" s="391"/>
      <c r="AE30" s="391"/>
      <c r="AF30" s="391"/>
      <c r="AG30" s="392"/>
      <c r="AH30" s="393">
        <v>95.8</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660720</v>
      </c>
      <c r="BO30" s="458"/>
      <c r="BP30" s="458"/>
      <c r="BQ30" s="458"/>
      <c r="BR30" s="458"/>
      <c r="BS30" s="458"/>
      <c r="BT30" s="458"/>
      <c r="BU30" s="459"/>
      <c r="BV30" s="457">
        <v>676021</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198</v>
      </c>
      <c r="D32" s="382"/>
      <c r="E32" s="382"/>
      <c r="F32" s="382"/>
      <c r="G32" s="382"/>
      <c r="H32" s="382"/>
      <c r="I32" s="382"/>
      <c r="J32" s="382"/>
      <c r="K32" s="382"/>
      <c r="L32" s="382"/>
      <c r="M32" s="382"/>
      <c r="N32" s="382"/>
      <c r="O32" s="382"/>
      <c r="P32" s="382"/>
      <c r="Q32" s="382"/>
      <c r="R32" s="382"/>
      <c r="S32" s="382"/>
      <c r="U32" s="383" t="s">
        <v>199</v>
      </c>
      <c r="V32" s="383"/>
      <c r="W32" s="383"/>
      <c r="X32" s="383"/>
      <c r="Y32" s="383"/>
      <c r="Z32" s="383"/>
      <c r="AA32" s="383"/>
      <c r="AB32" s="383"/>
      <c r="AC32" s="383"/>
      <c r="AD32" s="383"/>
      <c r="AE32" s="383"/>
      <c r="AF32" s="383"/>
      <c r="AG32" s="383"/>
      <c r="AH32" s="383"/>
      <c r="AI32" s="383"/>
      <c r="AJ32" s="383"/>
      <c r="AK32" s="383"/>
      <c r="AM32" s="383" t="s">
        <v>200</v>
      </c>
      <c r="AN32" s="383"/>
      <c r="AO32" s="383"/>
      <c r="AP32" s="383"/>
      <c r="AQ32" s="383"/>
      <c r="AR32" s="383"/>
      <c r="AS32" s="383"/>
      <c r="AT32" s="383"/>
      <c r="AU32" s="383"/>
      <c r="AV32" s="383"/>
      <c r="AW32" s="383"/>
      <c r="AX32" s="383"/>
      <c r="AY32" s="383"/>
      <c r="AZ32" s="383"/>
      <c r="BA32" s="383"/>
      <c r="BB32" s="383"/>
      <c r="BC32" s="383"/>
      <c r="BE32" s="383" t="s">
        <v>201</v>
      </c>
      <c r="BF32" s="383"/>
      <c r="BG32" s="383"/>
      <c r="BH32" s="383"/>
      <c r="BI32" s="383"/>
      <c r="BJ32" s="383"/>
      <c r="BK32" s="383"/>
      <c r="BL32" s="383"/>
      <c r="BM32" s="383"/>
      <c r="BN32" s="383"/>
      <c r="BO32" s="383"/>
      <c r="BP32" s="383"/>
      <c r="BQ32" s="383"/>
      <c r="BR32" s="383"/>
      <c r="BS32" s="383"/>
      <c r="BT32" s="383"/>
      <c r="BU32" s="383"/>
      <c r="BW32" s="383" t="s">
        <v>202</v>
      </c>
      <c r="BX32" s="383"/>
      <c r="BY32" s="383"/>
      <c r="BZ32" s="383"/>
      <c r="CA32" s="383"/>
      <c r="CB32" s="383"/>
      <c r="CC32" s="383"/>
      <c r="CD32" s="383"/>
      <c r="CE32" s="383"/>
      <c r="CF32" s="383"/>
      <c r="CG32" s="383"/>
      <c r="CH32" s="383"/>
      <c r="CI32" s="383"/>
      <c r="CJ32" s="383"/>
      <c r="CK32" s="383"/>
      <c r="CL32" s="383"/>
      <c r="CM32" s="383"/>
      <c r="CO32" s="383" t="s">
        <v>203</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204</v>
      </c>
      <c r="D33" s="375"/>
      <c r="E33" s="374" t="s">
        <v>205</v>
      </c>
      <c r="F33" s="374"/>
      <c r="G33" s="374"/>
      <c r="H33" s="374"/>
      <c r="I33" s="374"/>
      <c r="J33" s="374"/>
      <c r="K33" s="374"/>
      <c r="L33" s="374"/>
      <c r="M33" s="374"/>
      <c r="N33" s="374"/>
      <c r="O33" s="374"/>
      <c r="P33" s="374"/>
      <c r="Q33" s="374"/>
      <c r="R33" s="374"/>
      <c r="S33" s="374"/>
      <c r="T33" s="203"/>
      <c r="U33" s="375" t="s">
        <v>204</v>
      </c>
      <c r="V33" s="375"/>
      <c r="W33" s="374" t="s">
        <v>206</v>
      </c>
      <c r="X33" s="374"/>
      <c r="Y33" s="374"/>
      <c r="Z33" s="374"/>
      <c r="AA33" s="374"/>
      <c r="AB33" s="374"/>
      <c r="AC33" s="374"/>
      <c r="AD33" s="374"/>
      <c r="AE33" s="374"/>
      <c r="AF33" s="374"/>
      <c r="AG33" s="374"/>
      <c r="AH33" s="374"/>
      <c r="AI33" s="374"/>
      <c r="AJ33" s="374"/>
      <c r="AK33" s="374"/>
      <c r="AL33" s="203"/>
      <c r="AM33" s="375" t="s">
        <v>204</v>
      </c>
      <c r="AN33" s="375"/>
      <c r="AO33" s="374" t="s">
        <v>207</v>
      </c>
      <c r="AP33" s="374"/>
      <c r="AQ33" s="374"/>
      <c r="AR33" s="374"/>
      <c r="AS33" s="374"/>
      <c r="AT33" s="374"/>
      <c r="AU33" s="374"/>
      <c r="AV33" s="374"/>
      <c r="AW33" s="374"/>
      <c r="AX33" s="374"/>
      <c r="AY33" s="374"/>
      <c r="AZ33" s="374"/>
      <c r="BA33" s="374"/>
      <c r="BB33" s="374"/>
      <c r="BC33" s="374"/>
      <c r="BD33" s="204"/>
      <c r="BE33" s="374" t="s">
        <v>208</v>
      </c>
      <c r="BF33" s="374"/>
      <c r="BG33" s="374" t="s">
        <v>209</v>
      </c>
      <c r="BH33" s="374"/>
      <c r="BI33" s="374"/>
      <c r="BJ33" s="374"/>
      <c r="BK33" s="374"/>
      <c r="BL33" s="374"/>
      <c r="BM33" s="374"/>
      <c r="BN33" s="374"/>
      <c r="BO33" s="374"/>
      <c r="BP33" s="374"/>
      <c r="BQ33" s="374"/>
      <c r="BR33" s="374"/>
      <c r="BS33" s="374"/>
      <c r="BT33" s="374"/>
      <c r="BU33" s="374"/>
      <c r="BV33" s="204"/>
      <c r="BW33" s="375" t="s">
        <v>208</v>
      </c>
      <c r="BX33" s="375"/>
      <c r="BY33" s="374" t="s">
        <v>210</v>
      </c>
      <c r="BZ33" s="374"/>
      <c r="CA33" s="374"/>
      <c r="CB33" s="374"/>
      <c r="CC33" s="374"/>
      <c r="CD33" s="374"/>
      <c r="CE33" s="374"/>
      <c r="CF33" s="374"/>
      <c r="CG33" s="374"/>
      <c r="CH33" s="374"/>
      <c r="CI33" s="374"/>
      <c r="CJ33" s="374"/>
      <c r="CK33" s="374"/>
      <c r="CL33" s="374"/>
      <c r="CM33" s="374"/>
      <c r="CN33" s="203"/>
      <c r="CO33" s="375" t="s">
        <v>204</v>
      </c>
      <c r="CP33" s="375"/>
      <c r="CQ33" s="374" t="s">
        <v>211</v>
      </c>
      <c r="CR33" s="374"/>
      <c r="CS33" s="374"/>
      <c r="CT33" s="374"/>
      <c r="CU33" s="374"/>
      <c r="CV33" s="374"/>
      <c r="CW33" s="374"/>
      <c r="CX33" s="374"/>
      <c r="CY33" s="374"/>
      <c r="CZ33" s="374"/>
      <c r="DA33" s="374"/>
      <c r="DB33" s="374"/>
      <c r="DC33" s="374"/>
      <c r="DD33" s="374"/>
      <c r="DE33" s="374"/>
      <c r="DF33" s="203"/>
      <c r="DG33" s="373" t="s">
        <v>212</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7</v>
      </c>
      <c r="BX34" s="371"/>
      <c r="BY34" s="372" t="str">
        <f>IF('各会計、関係団体の財政状況及び健全化判断比率'!B68="","",'各会計、関係団体の財政状況及び健全化判断比率'!B68)</f>
        <v>埼玉東部消防組合</v>
      </c>
      <c r="BZ34" s="372"/>
      <c r="CA34" s="372"/>
      <c r="CB34" s="372"/>
      <c r="CC34" s="372"/>
      <c r="CD34" s="372"/>
      <c r="CE34" s="372"/>
      <c r="CF34" s="372"/>
      <c r="CG34" s="372"/>
      <c r="CH34" s="372"/>
      <c r="CI34" s="372"/>
      <c r="CJ34" s="372"/>
      <c r="CK34" s="372"/>
      <c r="CL34" s="372"/>
      <c r="CM34" s="372"/>
      <c r="CN34" s="178"/>
      <c r="CO34" s="371">
        <f>IF(CQ34="","",MAX(C34:D43,U34:V43,AM34:AN43,BE34:BF43,BW34:BX43)+1)</f>
        <v>15</v>
      </c>
      <c r="CP34" s="371"/>
      <c r="CQ34" s="372" t="str">
        <f>IF('各会計、関係団体の財政状況及び健全化判断比率'!BS7="","",'各会計、関係団体の財政状況及び健全化判断比率'!BS7)</f>
        <v>新しい村</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6</v>
      </c>
      <c r="AN35" s="371"/>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8</v>
      </c>
      <c r="BX35" s="371"/>
      <c r="BY35" s="372" t="str">
        <f>IF('各会計、関係団体の財政状況及び健全化判断比率'!B69="","",'各会計、関係団体の財政状況及び健全化判断比率'!B69)</f>
        <v>久喜宮代衛生組合</v>
      </c>
      <c r="BZ35" s="372"/>
      <c r="CA35" s="372"/>
      <c r="CB35" s="372"/>
      <c r="CC35" s="372"/>
      <c r="CD35" s="372"/>
      <c r="CE35" s="372"/>
      <c r="CF35" s="372"/>
      <c r="CG35" s="372"/>
      <c r="CH35" s="372"/>
      <c r="CI35" s="372"/>
      <c r="CJ35" s="372"/>
      <c r="CK35" s="372"/>
      <c r="CL35" s="372"/>
      <c r="CM35" s="372"/>
      <c r="CN35" s="178"/>
      <c r="CO35" s="371">
        <f t="shared" ref="CO35:CO43" si="3">IF(CQ35="","",CO34+1)</f>
        <v>16</v>
      </c>
      <c r="CP35" s="371"/>
      <c r="CQ35" s="372" t="str">
        <f>IF('各会計、関係団体の財政状況及び健全化判断比率'!BS8="","",'各会計、関係団体の財政状況及び健全化判断比率'!BS8)</f>
        <v>宮代町土地開発公社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9</v>
      </c>
      <c r="BX36" s="371"/>
      <c r="BY36" s="372" t="str">
        <f>IF('各会計、関係団体の財政状況及び健全化判断比率'!B70="","",'各会計、関係団体の財政状況及び健全化判断比率'!B70)</f>
        <v>埼玉県後期高齢者医療広域連合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10</v>
      </c>
      <c r="BX37" s="371"/>
      <c r="BY37" s="372" t="str">
        <f>IF('各会計、関係団体の財政状況及び健全化判断比率'!B71="","",'各会計、関係団体の財政状況及び健全化判断比率'!B71)</f>
        <v>埼玉県後期高齢者医療広域連合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11</v>
      </c>
      <c r="BX38" s="371"/>
      <c r="BY38" s="372" t="str">
        <f>IF('各会計、関係団体の財政状況及び健全化判断比率'!B72="","",'各会計、関係団体の財政状況及び健全化判断比率'!B72)</f>
        <v>埼玉県市町村綜合事務組合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12</v>
      </c>
      <c r="BX39" s="371"/>
      <c r="BY39" s="372" t="str">
        <f>IF('各会計、関係団体の財政状況及び健全化判断比率'!B73="","",'各会計、関係団体の財政状況及び健全化判断比率'!B73)</f>
        <v>埼玉県市町村綜合事務組合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13</v>
      </c>
      <c r="BX40" s="371"/>
      <c r="BY40" s="372" t="str">
        <f>IF('各会計、関係団体の財政状況及び健全化判断比率'!B74="","",'各会計、関係団体の財政状況及び健全化判断比率'!B74)</f>
        <v>彩の国さいたま人づくり広域連合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14</v>
      </c>
      <c r="BX41" s="371"/>
      <c r="BY41" s="372" t="str">
        <f>IF('各会計、関係団体の財政状況及び健全化判断比率'!B75="","",'各会計、関係団体の財政状況及び健全化判断比率'!B75)</f>
        <v>広域利根斎場組合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213</v>
      </c>
      <c r="E46" s="368" t="s">
        <v>214</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215</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216</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217</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218</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219</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220</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595</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40" zoomScale="85" zoomScaleNormal="85" zoomScaleSheetLayoutView="100" workbookViewId="0">
      <selection activeCell="I37" sqref="I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2" t="s">
        <v>569</v>
      </c>
      <c r="D34" s="1182"/>
      <c r="E34" s="1183"/>
      <c r="F34" s="32">
        <v>6.58</v>
      </c>
      <c r="G34" s="33">
        <v>7.45</v>
      </c>
      <c r="H34" s="33">
        <v>7.07</v>
      </c>
      <c r="I34" s="33">
        <v>6.99</v>
      </c>
      <c r="J34" s="34">
        <v>13.65</v>
      </c>
      <c r="K34" s="22"/>
      <c r="L34" s="22"/>
      <c r="M34" s="22"/>
      <c r="N34" s="22"/>
      <c r="O34" s="22"/>
      <c r="P34" s="22"/>
    </row>
    <row r="35" spans="1:16" ht="39" customHeight="1" x14ac:dyDescent="0.15">
      <c r="A35" s="22"/>
      <c r="B35" s="35"/>
      <c r="C35" s="1176" t="s">
        <v>570</v>
      </c>
      <c r="D35" s="1177"/>
      <c r="E35" s="1178"/>
      <c r="F35" s="36">
        <v>17.97</v>
      </c>
      <c r="G35" s="37">
        <v>16.27</v>
      </c>
      <c r="H35" s="37">
        <v>11.93</v>
      </c>
      <c r="I35" s="37">
        <v>11.19</v>
      </c>
      <c r="J35" s="38">
        <v>11.4</v>
      </c>
      <c r="K35" s="22"/>
      <c r="L35" s="22"/>
      <c r="M35" s="22"/>
      <c r="N35" s="22"/>
      <c r="O35" s="22"/>
      <c r="P35" s="22"/>
    </row>
    <row r="36" spans="1:16" ht="39" customHeight="1" x14ac:dyDescent="0.15">
      <c r="A36" s="22"/>
      <c r="B36" s="35"/>
      <c r="C36" s="1176" t="s">
        <v>571</v>
      </c>
      <c r="D36" s="1177"/>
      <c r="E36" s="1178"/>
      <c r="F36" s="36">
        <v>2.81</v>
      </c>
      <c r="G36" s="37">
        <v>2.76</v>
      </c>
      <c r="H36" s="37">
        <v>2.39</v>
      </c>
      <c r="I36" s="37">
        <v>3.68</v>
      </c>
      <c r="J36" s="38">
        <v>2.12</v>
      </c>
      <c r="K36" s="22"/>
      <c r="L36" s="22"/>
      <c r="M36" s="22"/>
      <c r="N36" s="22"/>
      <c r="O36" s="22"/>
      <c r="P36" s="22"/>
    </row>
    <row r="37" spans="1:16" ht="39" customHeight="1" x14ac:dyDescent="0.15">
      <c r="A37" s="22"/>
      <c r="B37" s="35"/>
      <c r="C37" s="1176" t="s">
        <v>572</v>
      </c>
      <c r="D37" s="1177"/>
      <c r="E37" s="1178"/>
      <c r="F37" s="36">
        <v>4.08</v>
      </c>
      <c r="G37" s="37">
        <v>1.79</v>
      </c>
      <c r="H37" s="37">
        <v>1.86</v>
      </c>
      <c r="I37" s="37">
        <v>1.76</v>
      </c>
      <c r="J37" s="38">
        <v>1.07</v>
      </c>
      <c r="K37" s="22"/>
      <c r="L37" s="22"/>
      <c r="M37" s="22"/>
      <c r="N37" s="22"/>
      <c r="O37" s="22"/>
      <c r="P37" s="22"/>
    </row>
    <row r="38" spans="1:16" ht="39" customHeight="1" x14ac:dyDescent="0.15">
      <c r="A38" s="22"/>
      <c r="B38" s="35"/>
      <c r="C38" s="1176" t="s">
        <v>573</v>
      </c>
      <c r="D38" s="1177"/>
      <c r="E38" s="1178"/>
      <c r="F38" s="36" t="s">
        <v>520</v>
      </c>
      <c r="G38" s="37" t="s">
        <v>520</v>
      </c>
      <c r="H38" s="37" t="s">
        <v>520</v>
      </c>
      <c r="I38" s="37">
        <v>1.2</v>
      </c>
      <c r="J38" s="38">
        <v>0.94</v>
      </c>
      <c r="K38" s="22"/>
      <c r="L38" s="22"/>
      <c r="M38" s="22"/>
      <c r="N38" s="22"/>
      <c r="O38" s="22"/>
      <c r="P38" s="22"/>
    </row>
    <row r="39" spans="1:16" ht="39" customHeight="1" x14ac:dyDescent="0.15">
      <c r="A39" s="22"/>
      <c r="B39" s="35"/>
      <c r="C39" s="1176" t="s">
        <v>574</v>
      </c>
      <c r="D39" s="1177"/>
      <c r="E39" s="1178"/>
      <c r="F39" s="36">
        <v>0.03</v>
      </c>
      <c r="G39" s="37">
        <v>0.03</v>
      </c>
      <c r="H39" s="37">
        <v>0.08</v>
      </c>
      <c r="I39" s="37">
        <v>0.05</v>
      </c>
      <c r="J39" s="38">
        <v>0.04</v>
      </c>
      <c r="K39" s="22"/>
      <c r="L39" s="22"/>
      <c r="M39" s="22"/>
      <c r="N39" s="22"/>
      <c r="O39" s="22"/>
      <c r="P39" s="22"/>
    </row>
    <row r="40" spans="1:16" ht="39" customHeight="1" x14ac:dyDescent="0.15">
      <c r="A40" s="22"/>
      <c r="B40" s="35"/>
      <c r="C40" s="1176"/>
      <c r="D40" s="1177"/>
      <c r="E40" s="1178"/>
      <c r="F40" s="36"/>
      <c r="G40" s="37"/>
      <c r="H40" s="37"/>
      <c r="I40" s="37"/>
      <c r="J40" s="38"/>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575</v>
      </c>
      <c r="D42" s="1177"/>
      <c r="E42" s="1178"/>
      <c r="F42" s="36" t="s">
        <v>520</v>
      </c>
      <c r="G42" s="37" t="s">
        <v>520</v>
      </c>
      <c r="H42" s="37" t="s">
        <v>520</v>
      </c>
      <c r="I42" s="37" t="s">
        <v>520</v>
      </c>
      <c r="J42" s="38" t="s">
        <v>520</v>
      </c>
      <c r="K42" s="22"/>
      <c r="L42" s="22"/>
      <c r="M42" s="22"/>
      <c r="N42" s="22"/>
      <c r="O42" s="22"/>
      <c r="P42" s="22"/>
    </row>
    <row r="43" spans="1:16" ht="39" customHeight="1" thickBot="1" x14ac:dyDescent="0.2">
      <c r="A43" s="22"/>
      <c r="B43" s="40"/>
      <c r="C43" s="1179" t="s">
        <v>576</v>
      </c>
      <c r="D43" s="1180"/>
      <c r="E43" s="1181"/>
      <c r="F43" s="41">
        <v>0.44</v>
      </c>
      <c r="G43" s="42">
        <v>0.55000000000000004</v>
      </c>
      <c r="H43" s="42">
        <v>1.47</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oFHGFmveGCgl48OW2eJV5tcZBTKL7esJLvjTXrPjjiqaP3Bp5WsNtWf27uEkhbMUwk7oBjl0XGI5WQFU0qzRQ==" saltValue="v3+PMk7iFFuQScez9jFZ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8"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02" t="s">
        <v>11</v>
      </c>
      <c r="C45" s="1203"/>
      <c r="D45" s="58"/>
      <c r="E45" s="1208" t="s">
        <v>12</v>
      </c>
      <c r="F45" s="1208"/>
      <c r="G45" s="1208"/>
      <c r="H45" s="1208"/>
      <c r="I45" s="1208"/>
      <c r="J45" s="1209"/>
      <c r="K45" s="59">
        <v>769</v>
      </c>
      <c r="L45" s="60">
        <v>803</v>
      </c>
      <c r="M45" s="60">
        <v>803</v>
      </c>
      <c r="N45" s="60">
        <v>818</v>
      </c>
      <c r="O45" s="61">
        <v>844</v>
      </c>
      <c r="P45" s="48"/>
      <c r="Q45" s="48"/>
      <c r="R45" s="48"/>
      <c r="S45" s="48"/>
      <c r="T45" s="48"/>
      <c r="U45" s="48"/>
    </row>
    <row r="46" spans="1:21" ht="30.75" customHeight="1" x14ac:dyDescent="0.15">
      <c r="A46" s="48"/>
      <c r="B46" s="1204"/>
      <c r="C46" s="1205"/>
      <c r="D46" s="62"/>
      <c r="E46" s="1186" t="s">
        <v>13</v>
      </c>
      <c r="F46" s="1186"/>
      <c r="G46" s="1186"/>
      <c r="H46" s="1186"/>
      <c r="I46" s="1186"/>
      <c r="J46" s="1187"/>
      <c r="K46" s="63" t="s">
        <v>520</v>
      </c>
      <c r="L46" s="64" t="s">
        <v>520</v>
      </c>
      <c r="M46" s="64" t="s">
        <v>520</v>
      </c>
      <c r="N46" s="64" t="s">
        <v>520</v>
      </c>
      <c r="O46" s="65" t="s">
        <v>520</v>
      </c>
      <c r="P46" s="48"/>
      <c r="Q46" s="48"/>
      <c r="R46" s="48"/>
      <c r="S46" s="48"/>
      <c r="T46" s="48"/>
      <c r="U46" s="48"/>
    </row>
    <row r="47" spans="1:21" ht="30.75" customHeight="1" x14ac:dyDescent="0.15">
      <c r="A47" s="48"/>
      <c r="B47" s="1204"/>
      <c r="C47" s="1205"/>
      <c r="D47" s="62"/>
      <c r="E47" s="1186" t="s">
        <v>14</v>
      </c>
      <c r="F47" s="1186"/>
      <c r="G47" s="1186"/>
      <c r="H47" s="1186"/>
      <c r="I47" s="1186"/>
      <c r="J47" s="1187"/>
      <c r="K47" s="63" t="s">
        <v>520</v>
      </c>
      <c r="L47" s="64" t="s">
        <v>520</v>
      </c>
      <c r="M47" s="64" t="s">
        <v>520</v>
      </c>
      <c r="N47" s="64" t="s">
        <v>520</v>
      </c>
      <c r="O47" s="65" t="s">
        <v>520</v>
      </c>
      <c r="P47" s="48"/>
      <c r="Q47" s="48"/>
      <c r="R47" s="48"/>
      <c r="S47" s="48"/>
      <c r="T47" s="48"/>
      <c r="U47" s="48"/>
    </row>
    <row r="48" spans="1:21" ht="30.75" customHeight="1" x14ac:dyDescent="0.15">
      <c r="A48" s="48"/>
      <c r="B48" s="1204"/>
      <c r="C48" s="1205"/>
      <c r="D48" s="62"/>
      <c r="E48" s="1186" t="s">
        <v>15</v>
      </c>
      <c r="F48" s="1186"/>
      <c r="G48" s="1186"/>
      <c r="H48" s="1186"/>
      <c r="I48" s="1186"/>
      <c r="J48" s="1187"/>
      <c r="K48" s="63">
        <v>504</v>
      </c>
      <c r="L48" s="64">
        <v>490</v>
      </c>
      <c r="M48" s="64">
        <v>482</v>
      </c>
      <c r="N48" s="64">
        <v>448</v>
      </c>
      <c r="O48" s="65">
        <v>373</v>
      </c>
      <c r="P48" s="48"/>
      <c r="Q48" s="48"/>
      <c r="R48" s="48"/>
      <c r="S48" s="48"/>
      <c r="T48" s="48"/>
      <c r="U48" s="48"/>
    </row>
    <row r="49" spans="1:21" ht="30.75" customHeight="1" x14ac:dyDescent="0.15">
      <c r="A49" s="48"/>
      <c r="B49" s="1204"/>
      <c r="C49" s="1205"/>
      <c r="D49" s="62"/>
      <c r="E49" s="1186" t="s">
        <v>16</v>
      </c>
      <c r="F49" s="1186"/>
      <c r="G49" s="1186"/>
      <c r="H49" s="1186"/>
      <c r="I49" s="1186"/>
      <c r="J49" s="1187"/>
      <c r="K49" s="63">
        <v>49</v>
      </c>
      <c r="L49" s="64">
        <v>47</v>
      </c>
      <c r="M49" s="64">
        <v>59</v>
      </c>
      <c r="N49" s="64">
        <v>65</v>
      </c>
      <c r="O49" s="65">
        <v>95</v>
      </c>
      <c r="P49" s="48"/>
      <c r="Q49" s="48"/>
      <c r="R49" s="48"/>
      <c r="S49" s="48"/>
      <c r="T49" s="48"/>
      <c r="U49" s="48"/>
    </row>
    <row r="50" spans="1:21" ht="30.75" customHeight="1" x14ac:dyDescent="0.15">
      <c r="A50" s="48"/>
      <c r="B50" s="1204"/>
      <c r="C50" s="1205"/>
      <c r="D50" s="62"/>
      <c r="E50" s="1186" t="s">
        <v>17</v>
      </c>
      <c r="F50" s="1186"/>
      <c r="G50" s="1186"/>
      <c r="H50" s="1186"/>
      <c r="I50" s="1186"/>
      <c r="J50" s="1187"/>
      <c r="K50" s="63">
        <v>0</v>
      </c>
      <c r="L50" s="64">
        <v>0</v>
      </c>
      <c r="M50" s="64">
        <v>0</v>
      </c>
      <c r="N50" s="64">
        <v>0</v>
      </c>
      <c r="O50" s="65">
        <v>0</v>
      </c>
      <c r="P50" s="48"/>
      <c r="Q50" s="48"/>
      <c r="R50" s="48"/>
      <c r="S50" s="48"/>
      <c r="T50" s="48"/>
      <c r="U50" s="48"/>
    </row>
    <row r="51" spans="1:21" ht="30.75" customHeight="1" x14ac:dyDescent="0.15">
      <c r="A51" s="48"/>
      <c r="B51" s="1206"/>
      <c r="C51" s="1207"/>
      <c r="D51" s="66"/>
      <c r="E51" s="1186" t="s">
        <v>18</v>
      </c>
      <c r="F51" s="1186"/>
      <c r="G51" s="1186"/>
      <c r="H51" s="1186"/>
      <c r="I51" s="1186"/>
      <c r="J51" s="1187"/>
      <c r="K51" s="63" t="s">
        <v>520</v>
      </c>
      <c r="L51" s="64" t="s">
        <v>520</v>
      </c>
      <c r="M51" s="64" t="s">
        <v>520</v>
      </c>
      <c r="N51" s="64" t="s">
        <v>520</v>
      </c>
      <c r="O51" s="65" t="s">
        <v>520</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956</v>
      </c>
      <c r="L52" s="64">
        <v>954</v>
      </c>
      <c r="M52" s="64">
        <v>956</v>
      </c>
      <c r="N52" s="64">
        <v>944</v>
      </c>
      <c r="O52" s="65">
        <v>932</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366</v>
      </c>
      <c r="L53" s="69">
        <v>386</v>
      </c>
      <c r="M53" s="69">
        <v>388</v>
      </c>
      <c r="N53" s="69">
        <v>387</v>
      </c>
      <c r="O53" s="70">
        <v>380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192" t="s">
        <v>25</v>
      </c>
      <c r="C57" s="1193"/>
      <c r="D57" s="1196" t="s">
        <v>26</v>
      </c>
      <c r="E57" s="1197"/>
      <c r="F57" s="1197"/>
      <c r="G57" s="1197"/>
      <c r="H57" s="1197"/>
      <c r="I57" s="1197"/>
      <c r="J57" s="1198"/>
      <c r="K57" s="83"/>
      <c r="L57" s="84"/>
      <c r="M57" s="84"/>
      <c r="N57" s="84"/>
      <c r="O57" s="85"/>
    </row>
    <row r="58" spans="1:21" ht="31.5" customHeight="1" thickBot="1" x14ac:dyDescent="0.2">
      <c r="B58" s="1194"/>
      <c r="C58" s="1195"/>
      <c r="D58" s="1199" t="s">
        <v>27</v>
      </c>
      <c r="E58" s="1200"/>
      <c r="F58" s="1200"/>
      <c r="G58" s="1200"/>
      <c r="H58" s="1200"/>
      <c r="I58" s="1200"/>
      <c r="J58" s="120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0Z3m9YipZvj7oGpU9O4rY0x+C+f5q6uOF7gtt9wNRAAV8kx9kj0hjrOdd9jMr1TYUk+yeS8YxEB1dYRO5U1XQ==" saltValue="SYjJcQIcPbz5uy4O2R5i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H46" zoomScaleNormal="100" zoomScaleSheetLayoutView="100" workbookViewId="0">
      <selection activeCell="M47" sqref="M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22" t="s">
        <v>30</v>
      </c>
      <c r="C41" s="1223"/>
      <c r="D41" s="102"/>
      <c r="E41" s="1224" t="s">
        <v>31</v>
      </c>
      <c r="F41" s="1224"/>
      <c r="G41" s="1224"/>
      <c r="H41" s="1225"/>
      <c r="I41" s="351">
        <v>8889</v>
      </c>
      <c r="J41" s="352">
        <v>8758</v>
      </c>
      <c r="K41" s="352">
        <v>8592</v>
      </c>
      <c r="L41" s="352">
        <v>8545</v>
      </c>
      <c r="M41" s="353">
        <v>8289</v>
      </c>
    </row>
    <row r="42" spans="2:13" ht="27.75" customHeight="1" x14ac:dyDescent="0.15">
      <c r="B42" s="1212"/>
      <c r="C42" s="1213"/>
      <c r="D42" s="103"/>
      <c r="E42" s="1216" t="s">
        <v>32</v>
      </c>
      <c r="F42" s="1216"/>
      <c r="G42" s="1216"/>
      <c r="H42" s="1217"/>
      <c r="I42" s="354" t="s">
        <v>520</v>
      </c>
      <c r="J42" s="355" t="s">
        <v>520</v>
      </c>
      <c r="K42" s="355" t="s">
        <v>520</v>
      </c>
      <c r="L42" s="355" t="s">
        <v>520</v>
      </c>
      <c r="M42" s="356" t="s">
        <v>520</v>
      </c>
    </row>
    <row r="43" spans="2:13" ht="27.75" customHeight="1" x14ac:dyDescent="0.15">
      <c r="B43" s="1212"/>
      <c r="C43" s="1213"/>
      <c r="D43" s="103"/>
      <c r="E43" s="1216" t="s">
        <v>33</v>
      </c>
      <c r="F43" s="1216"/>
      <c r="G43" s="1216"/>
      <c r="H43" s="1217"/>
      <c r="I43" s="354">
        <v>4266</v>
      </c>
      <c r="J43" s="355">
        <v>3908</v>
      </c>
      <c r="K43" s="355">
        <v>3579</v>
      </c>
      <c r="L43" s="355">
        <v>3314</v>
      </c>
      <c r="M43" s="356">
        <v>2983</v>
      </c>
    </row>
    <row r="44" spans="2:13" ht="27.75" customHeight="1" x14ac:dyDescent="0.15">
      <c r="B44" s="1212"/>
      <c r="C44" s="1213"/>
      <c r="D44" s="103"/>
      <c r="E44" s="1216" t="s">
        <v>34</v>
      </c>
      <c r="F44" s="1216"/>
      <c r="G44" s="1216"/>
      <c r="H44" s="1217"/>
      <c r="I44" s="354">
        <v>237</v>
      </c>
      <c r="J44" s="355">
        <v>280</v>
      </c>
      <c r="K44" s="355">
        <v>335</v>
      </c>
      <c r="L44" s="355">
        <v>389</v>
      </c>
      <c r="M44" s="356">
        <v>374</v>
      </c>
    </row>
    <row r="45" spans="2:13" ht="27.75" customHeight="1" x14ac:dyDescent="0.15">
      <c r="B45" s="1212"/>
      <c r="C45" s="1213"/>
      <c r="D45" s="103"/>
      <c r="E45" s="1216" t="s">
        <v>35</v>
      </c>
      <c r="F45" s="1216"/>
      <c r="G45" s="1216"/>
      <c r="H45" s="1217"/>
      <c r="I45" s="354" t="s">
        <v>520</v>
      </c>
      <c r="J45" s="355" t="s">
        <v>520</v>
      </c>
      <c r="K45" s="355" t="s">
        <v>520</v>
      </c>
      <c r="L45" s="355" t="s">
        <v>520</v>
      </c>
      <c r="M45" s="356" t="s">
        <v>520</v>
      </c>
    </row>
    <row r="46" spans="2:13" ht="27.75" customHeight="1" x14ac:dyDescent="0.15">
      <c r="B46" s="1212"/>
      <c r="C46" s="1213"/>
      <c r="D46" s="104"/>
      <c r="E46" s="1216" t="s">
        <v>36</v>
      </c>
      <c r="F46" s="1216"/>
      <c r="G46" s="1216"/>
      <c r="H46" s="1217"/>
      <c r="I46" s="354" t="s">
        <v>520</v>
      </c>
      <c r="J46" s="355" t="s">
        <v>520</v>
      </c>
      <c r="K46" s="355" t="s">
        <v>520</v>
      </c>
      <c r="L46" s="355" t="s">
        <v>520</v>
      </c>
      <c r="M46" s="356" t="s">
        <v>520</v>
      </c>
    </row>
    <row r="47" spans="2:13" ht="27.75" customHeight="1" x14ac:dyDescent="0.15">
      <c r="B47" s="1212"/>
      <c r="C47" s="1213"/>
      <c r="D47" s="105"/>
      <c r="E47" s="1226" t="s">
        <v>37</v>
      </c>
      <c r="F47" s="1227"/>
      <c r="G47" s="1227"/>
      <c r="H47" s="1228"/>
      <c r="I47" s="354" t="s">
        <v>520</v>
      </c>
      <c r="J47" s="355" t="s">
        <v>520</v>
      </c>
      <c r="K47" s="355" t="s">
        <v>520</v>
      </c>
      <c r="L47" s="355" t="s">
        <v>520</v>
      </c>
      <c r="M47" s="356" t="s">
        <v>520</v>
      </c>
    </row>
    <row r="48" spans="2:13" ht="27.75" customHeight="1" x14ac:dyDescent="0.15">
      <c r="B48" s="1212"/>
      <c r="C48" s="1213"/>
      <c r="D48" s="103"/>
      <c r="E48" s="1216" t="s">
        <v>38</v>
      </c>
      <c r="F48" s="1216"/>
      <c r="G48" s="1216"/>
      <c r="H48" s="1217"/>
      <c r="I48" s="354" t="s">
        <v>520</v>
      </c>
      <c r="J48" s="355" t="s">
        <v>520</v>
      </c>
      <c r="K48" s="355" t="s">
        <v>520</v>
      </c>
      <c r="L48" s="355" t="s">
        <v>520</v>
      </c>
      <c r="M48" s="356" t="s">
        <v>520</v>
      </c>
    </row>
    <row r="49" spans="2:13" ht="27.75" customHeight="1" x14ac:dyDescent="0.15">
      <c r="B49" s="1214"/>
      <c r="C49" s="1215"/>
      <c r="D49" s="103"/>
      <c r="E49" s="1216" t="s">
        <v>39</v>
      </c>
      <c r="F49" s="1216"/>
      <c r="G49" s="1216"/>
      <c r="H49" s="1217"/>
      <c r="I49" s="354" t="s">
        <v>520</v>
      </c>
      <c r="J49" s="355" t="s">
        <v>520</v>
      </c>
      <c r="K49" s="355" t="s">
        <v>520</v>
      </c>
      <c r="L49" s="355" t="s">
        <v>520</v>
      </c>
      <c r="M49" s="356" t="s">
        <v>520</v>
      </c>
    </row>
    <row r="50" spans="2:13" ht="27.75" customHeight="1" x14ac:dyDescent="0.15">
      <c r="B50" s="1210" t="s">
        <v>40</v>
      </c>
      <c r="C50" s="1211"/>
      <c r="D50" s="106"/>
      <c r="E50" s="1216" t="s">
        <v>41</v>
      </c>
      <c r="F50" s="1216"/>
      <c r="G50" s="1216"/>
      <c r="H50" s="1217"/>
      <c r="I50" s="354">
        <v>2263</v>
      </c>
      <c r="J50" s="355">
        <v>2387</v>
      </c>
      <c r="K50" s="355">
        <v>2365</v>
      </c>
      <c r="L50" s="355">
        <v>2288</v>
      </c>
      <c r="M50" s="356">
        <v>2573</v>
      </c>
    </row>
    <row r="51" spans="2:13" ht="27.75" customHeight="1" x14ac:dyDescent="0.15">
      <c r="B51" s="1212"/>
      <c r="C51" s="1213"/>
      <c r="D51" s="103"/>
      <c r="E51" s="1216" t="s">
        <v>42</v>
      </c>
      <c r="F51" s="1216"/>
      <c r="G51" s="1216"/>
      <c r="H51" s="1217"/>
      <c r="I51" s="354">
        <v>1168</v>
      </c>
      <c r="J51" s="355">
        <v>1197</v>
      </c>
      <c r="K51" s="355">
        <v>1148</v>
      </c>
      <c r="L51" s="355">
        <v>1025</v>
      </c>
      <c r="M51" s="356">
        <v>1007</v>
      </c>
    </row>
    <row r="52" spans="2:13" ht="27.75" customHeight="1" x14ac:dyDescent="0.15">
      <c r="B52" s="1214"/>
      <c r="C52" s="1215"/>
      <c r="D52" s="103"/>
      <c r="E52" s="1216" t="s">
        <v>43</v>
      </c>
      <c r="F52" s="1216"/>
      <c r="G52" s="1216"/>
      <c r="H52" s="1217"/>
      <c r="I52" s="354">
        <v>9117</v>
      </c>
      <c r="J52" s="355">
        <v>8930</v>
      </c>
      <c r="K52" s="355">
        <v>8746</v>
      </c>
      <c r="L52" s="355">
        <v>8538</v>
      </c>
      <c r="M52" s="356">
        <v>8225</v>
      </c>
    </row>
    <row r="53" spans="2:13" ht="27.75" customHeight="1" thickBot="1" x14ac:dyDescent="0.2">
      <c r="B53" s="1218" t="s">
        <v>44</v>
      </c>
      <c r="C53" s="1219"/>
      <c r="D53" s="107"/>
      <c r="E53" s="1220" t="s">
        <v>45</v>
      </c>
      <c r="F53" s="1220"/>
      <c r="G53" s="1220"/>
      <c r="H53" s="1221"/>
      <c r="I53" s="357">
        <v>844</v>
      </c>
      <c r="J53" s="358">
        <v>432</v>
      </c>
      <c r="K53" s="358">
        <v>247</v>
      </c>
      <c r="L53" s="358">
        <v>397</v>
      </c>
      <c r="M53" s="359">
        <v>-160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ejjESB5kSy4bX2FiJ4asVZjtdx07lqxN15x1IdWhlPNnXT/uP6hDA7EDntMkvWOPYhiIG4OhO25+PiezQCkew==" saltValue="kM0yYtM2ISMD5qP2hpvs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25" zoomScaleNormal="25" zoomScaleSheetLayoutView="100" workbookViewId="0">
      <selection activeCell="G60" sqref="G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37" t="s">
        <v>48</v>
      </c>
      <c r="D55" s="1237"/>
      <c r="E55" s="1238"/>
      <c r="F55" s="119">
        <v>1145</v>
      </c>
      <c r="G55" s="119">
        <v>1084</v>
      </c>
      <c r="H55" s="120">
        <v>1300</v>
      </c>
    </row>
    <row r="56" spans="2:8" ht="52.5" customHeight="1" x14ac:dyDescent="0.15">
      <c r="B56" s="121"/>
      <c r="C56" s="1239" t="s">
        <v>49</v>
      </c>
      <c r="D56" s="1239"/>
      <c r="E56" s="1240"/>
      <c r="F56" s="122">
        <v>4</v>
      </c>
      <c r="G56" s="122">
        <v>4</v>
      </c>
      <c r="H56" s="123">
        <v>4</v>
      </c>
    </row>
    <row r="57" spans="2:8" ht="53.25" customHeight="1" x14ac:dyDescent="0.15">
      <c r="B57" s="121"/>
      <c r="C57" s="1241" t="s">
        <v>50</v>
      </c>
      <c r="D57" s="1241"/>
      <c r="E57" s="1242"/>
      <c r="F57" s="124">
        <v>651</v>
      </c>
      <c r="G57" s="124">
        <v>676</v>
      </c>
      <c r="H57" s="125">
        <v>661</v>
      </c>
    </row>
    <row r="58" spans="2:8" ht="45.75" customHeight="1" x14ac:dyDescent="0.15">
      <c r="B58" s="126"/>
      <c r="C58" s="1229" t="s">
        <v>51</v>
      </c>
      <c r="D58" s="1230"/>
      <c r="E58" s="1231"/>
      <c r="F58" s="127"/>
      <c r="G58" s="127"/>
      <c r="H58" s="128"/>
    </row>
    <row r="59" spans="2:8" ht="45.75" customHeight="1" x14ac:dyDescent="0.15">
      <c r="B59" s="126"/>
      <c r="C59" s="1229" t="s">
        <v>51</v>
      </c>
      <c r="D59" s="1230"/>
      <c r="E59" s="1231"/>
      <c r="F59" s="127"/>
      <c r="G59" s="127"/>
      <c r="H59" s="128"/>
    </row>
    <row r="60" spans="2:8" ht="45.75" customHeight="1" x14ac:dyDescent="0.15">
      <c r="B60" s="126"/>
      <c r="C60" s="1229" t="s">
        <v>52</v>
      </c>
      <c r="D60" s="1230"/>
      <c r="E60" s="1231"/>
      <c r="F60" s="127"/>
      <c r="G60" s="127"/>
      <c r="H60" s="128"/>
    </row>
    <row r="61" spans="2:8" ht="45.75" customHeight="1" x14ac:dyDescent="0.15">
      <c r="B61" s="126"/>
      <c r="C61" s="1229" t="s">
        <v>53</v>
      </c>
      <c r="D61" s="1230"/>
      <c r="E61" s="1231"/>
      <c r="F61" s="127"/>
      <c r="G61" s="127"/>
      <c r="H61" s="128"/>
    </row>
    <row r="62" spans="2:8" ht="45.75" customHeight="1" thickBot="1" x14ac:dyDescent="0.2">
      <c r="B62" s="129"/>
      <c r="C62" s="1232" t="s">
        <v>51</v>
      </c>
      <c r="D62" s="1233"/>
      <c r="E62" s="1234"/>
      <c r="F62" s="130"/>
      <c r="G62" s="130"/>
      <c r="H62" s="131"/>
    </row>
    <row r="63" spans="2:8" ht="52.5" customHeight="1" thickBot="1" x14ac:dyDescent="0.2">
      <c r="B63" s="132"/>
      <c r="C63" s="1235" t="s">
        <v>54</v>
      </c>
      <c r="D63" s="1235"/>
      <c r="E63" s="1236"/>
      <c r="F63" s="133">
        <v>1799</v>
      </c>
      <c r="G63" s="133">
        <v>1764</v>
      </c>
      <c r="H63" s="134">
        <v>1964</v>
      </c>
    </row>
    <row r="64" spans="2:8" x14ac:dyDescent="0.15"/>
  </sheetData>
  <sheetProtection algorithmName="SHA-512" hashValue="foXkG2aDNJIaJLOVxVVIBmR047ISnhQjRxCBs9XVV2dbSSO28QOKTYVBDdOpFHiubjPQAje+4YIfBvTGu1n2bA==" saltValue="B6mXaQXjlS3F5dypat2A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3A95C-D329-4466-B9D3-C8A973346019}">
  <sheetPr>
    <pageSetUpPr fitToPage="1"/>
  </sheetPr>
  <dimension ref="A1:DE85"/>
  <sheetViews>
    <sheetView showGridLines="0" topLeftCell="AN16" zoomScale="130" zoomScaleNormal="130" zoomScaleSheetLayoutView="55" workbookViewId="0">
      <selection activeCell="BI71" sqref="BI71"/>
    </sheetView>
  </sheetViews>
  <sheetFormatPr defaultColWidth="0" defaultRowHeight="13.5" customHeight="1" zeroHeight="1" x14ac:dyDescent="0.15"/>
  <cols>
    <col min="1" max="1" width="6.375" style="1245" customWidth="1"/>
    <col min="2" max="107" width="2.5" style="1245" customWidth="1"/>
    <col min="108" max="108" width="6.125" style="1252" customWidth="1"/>
    <col min="109" max="109" width="5.875" style="1251" customWidth="1"/>
    <col min="110" max="16384" width="8.625" style="1245" hidden="1"/>
  </cols>
  <sheetData>
    <row r="1" spans="1:109" ht="42.75" customHeight="1" x14ac:dyDescent="0.15">
      <c r="A1" s="1243"/>
      <c r="B1" s="1244"/>
      <c r="DD1" s="1245"/>
      <c r="DE1" s="1245"/>
    </row>
    <row r="2" spans="1:109" ht="25.5" customHeight="1" x14ac:dyDescent="0.15">
      <c r="A2" s="1246"/>
      <c r="C2" s="1246"/>
      <c r="O2" s="1246"/>
      <c r="P2" s="1246"/>
      <c r="Q2" s="1246"/>
      <c r="R2" s="1246"/>
      <c r="S2" s="1246"/>
      <c r="T2" s="1246"/>
      <c r="U2" s="1246"/>
      <c r="V2" s="1246"/>
      <c r="W2" s="1246"/>
      <c r="X2" s="1246"/>
      <c r="Y2" s="1246"/>
      <c r="Z2" s="1246"/>
      <c r="AA2" s="1246"/>
      <c r="AB2" s="1246"/>
      <c r="AC2" s="1246"/>
      <c r="AD2" s="1246"/>
      <c r="AE2" s="1246"/>
      <c r="AF2" s="1246"/>
      <c r="AG2" s="1246"/>
      <c r="AH2" s="1246"/>
      <c r="AI2" s="1246"/>
      <c r="AU2" s="1246"/>
      <c r="BG2" s="1246"/>
      <c r="BS2" s="1246"/>
      <c r="CE2" s="1246"/>
      <c r="CQ2" s="1246"/>
      <c r="DD2" s="1245"/>
      <c r="DE2" s="1245"/>
    </row>
    <row r="3" spans="1:109" ht="25.5" customHeight="1" x14ac:dyDescent="0.15">
      <c r="A3" s="1246"/>
      <c r="C3" s="1246"/>
      <c r="O3" s="1246"/>
      <c r="P3" s="1246"/>
      <c r="Q3" s="1246"/>
      <c r="R3" s="1246"/>
      <c r="S3" s="1246"/>
      <c r="T3" s="1246"/>
      <c r="U3" s="1246"/>
      <c r="V3" s="1246"/>
      <c r="W3" s="1246"/>
      <c r="X3" s="1246"/>
      <c r="Y3" s="1246"/>
      <c r="Z3" s="1246"/>
      <c r="AA3" s="1246"/>
      <c r="AB3" s="1246"/>
      <c r="AC3" s="1246"/>
      <c r="AD3" s="1246"/>
      <c r="AE3" s="1246"/>
      <c r="AF3" s="1246"/>
      <c r="AG3" s="1246"/>
      <c r="AH3" s="1246"/>
      <c r="AI3" s="1246"/>
      <c r="AU3" s="1246"/>
      <c r="BG3" s="1246"/>
      <c r="BS3" s="1246"/>
      <c r="CE3" s="1246"/>
      <c r="CQ3" s="1246"/>
      <c r="DD3" s="1245"/>
      <c r="DE3" s="1245"/>
    </row>
    <row r="4" spans="1:109" s="255" customFormat="1" x14ac:dyDescent="0.15">
      <c r="A4" s="1246"/>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c r="AE4" s="1246"/>
      <c r="AF4" s="1246"/>
      <c r="AG4" s="1246"/>
      <c r="AH4" s="1246"/>
      <c r="AI4" s="1246"/>
      <c r="AJ4" s="1246"/>
      <c r="AK4" s="1246"/>
      <c r="AL4" s="1246"/>
      <c r="AM4" s="1246"/>
      <c r="AN4" s="1246"/>
      <c r="AO4" s="1246"/>
      <c r="AP4" s="1246"/>
      <c r="AQ4" s="1246"/>
      <c r="AR4" s="1246"/>
      <c r="AS4" s="1246"/>
      <c r="AT4" s="1246"/>
      <c r="AU4" s="1246"/>
      <c r="AV4" s="1246"/>
      <c r="AW4" s="1246"/>
      <c r="AX4" s="1246"/>
      <c r="AY4" s="1246"/>
      <c r="AZ4" s="1246"/>
      <c r="BA4" s="1246"/>
      <c r="BB4" s="1246"/>
      <c r="BC4" s="1246"/>
      <c r="BD4" s="1246"/>
      <c r="BE4" s="1246"/>
      <c r="BF4" s="1246"/>
      <c r="BG4" s="1246"/>
      <c r="BH4" s="1246"/>
      <c r="BI4" s="1246"/>
      <c r="BJ4" s="1246"/>
      <c r="BK4" s="1246"/>
      <c r="BL4" s="1246"/>
      <c r="BM4" s="1246"/>
      <c r="BN4" s="1246"/>
      <c r="BO4" s="1246"/>
      <c r="BP4" s="1246"/>
      <c r="BQ4" s="1246"/>
      <c r="BR4" s="1246"/>
      <c r="BS4" s="1246"/>
      <c r="BT4" s="1246"/>
      <c r="BU4" s="1246"/>
      <c r="BV4" s="1246"/>
      <c r="BW4" s="1246"/>
      <c r="BX4" s="1246"/>
      <c r="BY4" s="1246"/>
      <c r="BZ4" s="1246"/>
      <c r="CA4" s="1246"/>
      <c r="CB4" s="1246"/>
      <c r="CC4" s="1246"/>
      <c r="CD4" s="1246"/>
      <c r="CE4" s="1246"/>
      <c r="CF4" s="1246"/>
      <c r="CG4" s="1246"/>
      <c r="CH4" s="1246"/>
      <c r="CI4" s="1246"/>
      <c r="CJ4" s="1246"/>
      <c r="CK4" s="1246"/>
      <c r="CL4" s="1246"/>
      <c r="CM4" s="1246"/>
      <c r="CN4" s="1246"/>
      <c r="CO4" s="1246"/>
      <c r="CP4" s="1246"/>
      <c r="CQ4" s="1246"/>
      <c r="CR4" s="1246"/>
      <c r="CS4" s="1246"/>
      <c r="CT4" s="1246"/>
      <c r="CU4" s="1246"/>
      <c r="CV4" s="1246"/>
      <c r="CW4" s="1246"/>
      <c r="CX4" s="1246"/>
      <c r="CY4" s="1246"/>
      <c r="CZ4" s="1246"/>
      <c r="DA4" s="1246"/>
      <c r="DB4" s="1246"/>
      <c r="DC4" s="1246"/>
      <c r="DD4" s="1246"/>
      <c r="DE4" s="1246"/>
    </row>
    <row r="5" spans="1:109" s="255" customFormat="1" x14ac:dyDescent="0.15">
      <c r="A5" s="1246"/>
      <c r="B5" s="1246"/>
      <c r="C5" s="1246"/>
      <c r="D5" s="1246"/>
      <c r="E5" s="1246"/>
      <c r="F5" s="1246"/>
      <c r="G5" s="1246"/>
      <c r="H5" s="1246"/>
      <c r="I5" s="1246"/>
      <c r="J5" s="1246"/>
      <c r="K5" s="1246"/>
      <c r="L5" s="1246"/>
      <c r="M5" s="1246"/>
      <c r="N5" s="1246"/>
      <c r="O5" s="1246"/>
      <c r="P5" s="1246"/>
      <c r="Q5" s="1246"/>
      <c r="R5" s="1246"/>
      <c r="S5" s="1246"/>
      <c r="T5" s="1246"/>
      <c r="U5" s="1246"/>
      <c r="V5" s="1246"/>
      <c r="W5" s="1246"/>
      <c r="X5" s="1246"/>
      <c r="Y5" s="1246"/>
      <c r="Z5" s="1246"/>
      <c r="AA5" s="1246"/>
      <c r="AB5" s="1246"/>
      <c r="AC5" s="1246"/>
      <c r="AD5" s="1246"/>
      <c r="AE5" s="1246"/>
      <c r="AF5" s="1246"/>
      <c r="AG5" s="1246"/>
      <c r="AH5" s="1246"/>
      <c r="AI5" s="1246"/>
      <c r="AJ5" s="1246"/>
      <c r="AK5" s="1246"/>
      <c r="AL5" s="1246"/>
      <c r="AM5" s="1246"/>
      <c r="AN5" s="1246"/>
      <c r="AO5" s="1246"/>
      <c r="AP5" s="1246"/>
      <c r="AQ5" s="1246"/>
      <c r="AR5" s="1246"/>
      <c r="AS5" s="1246"/>
      <c r="AT5" s="1246"/>
      <c r="AU5" s="1246"/>
      <c r="AV5" s="1246"/>
      <c r="AW5" s="1246"/>
      <c r="AX5" s="1246"/>
      <c r="AY5" s="1246"/>
      <c r="AZ5" s="1246"/>
      <c r="BA5" s="1246"/>
      <c r="BB5" s="1246"/>
      <c r="BC5" s="1246"/>
      <c r="BD5" s="1246"/>
      <c r="BE5" s="1246"/>
      <c r="BF5" s="1246"/>
      <c r="BG5" s="1246"/>
      <c r="BH5" s="1246"/>
      <c r="BI5" s="1246"/>
      <c r="BJ5" s="1246"/>
      <c r="BK5" s="1246"/>
      <c r="BL5" s="1246"/>
      <c r="BM5" s="1246"/>
      <c r="BN5" s="1246"/>
      <c r="BO5" s="1246"/>
      <c r="BP5" s="1246"/>
      <c r="BQ5" s="1246"/>
      <c r="BR5" s="1246"/>
      <c r="BS5" s="1246"/>
      <c r="BT5" s="1246"/>
      <c r="BU5" s="1246"/>
      <c r="BV5" s="1246"/>
      <c r="BW5" s="1246"/>
      <c r="BX5" s="1246"/>
      <c r="BY5" s="1246"/>
      <c r="BZ5" s="1246"/>
      <c r="CA5" s="1246"/>
      <c r="CB5" s="1246"/>
      <c r="CC5" s="1246"/>
      <c r="CD5" s="1246"/>
      <c r="CE5" s="1246"/>
      <c r="CF5" s="1246"/>
      <c r="CG5" s="1246"/>
      <c r="CH5" s="1246"/>
      <c r="CI5" s="1246"/>
      <c r="CJ5" s="1246"/>
      <c r="CK5" s="1246"/>
      <c r="CL5" s="1246"/>
      <c r="CM5" s="1246"/>
      <c r="CN5" s="1246"/>
      <c r="CO5" s="1246"/>
      <c r="CP5" s="1246"/>
      <c r="CQ5" s="1246"/>
      <c r="CR5" s="1246"/>
      <c r="CS5" s="1246"/>
      <c r="CT5" s="1246"/>
      <c r="CU5" s="1246"/>
      <c r="CV5" s="1246"/>
      <c r="CW5" s="1246"/>
      <c r="CX5" s="1246"/>
      <c r="CY5" s="1246"/>
      <c r="CZ5" s="1246"/>
      <c r="DA5" s="1246"/>
      <c r="DB5" s="1246"/>
      <c r="DC5" s="1246"/>
      <c r="DD5" s="1246"/>
      <c r="DE5" s="1246"/>
    </row>
    <row r="6" spans="1:109" s="255" customFormat="1" x14ac:dyDescent="0.15">
      <c r="A6" s="1246"/>
      <c r="B6" s="1246"/>
      <c r="C6" s="1246"/>
      <c r="D6" s="1246"/>
      <c r="E6" s="1246"/>
      <c r="F6" s="1246"/>
      <c r="G6" s="1246"/>
      <c r="H6" s="1246"/>
      <c r="I6" s="1246"/>
      <c r="J6" s="1246"/>
      <c r="K6" s="1246"/>
      <c r="L6" s="1246"/>
      <c r="M6" s="1246"/>
      <c r="N6" s="1246"/>
      <c r="O6" s="1246"/>
      <c r="P6" s="1246"/>
      <c r="Q6" s="1246"/>
      <c r="R6" s="1246"/>
      <c r="S6" s="1246"/>
      <c r="T6" s="1246"/>
      <c r="U6" s="1246"/>
      <c r="V6" s="1246"/>
      <c r="W6" s="1246"/>
      <c r="X6" s="1246"/>
      <c r="Y6" s="1246"/>
      <c r="Z6" s="1246"/>
      <c r="AA6" s="1246"/>
      <c r="AB6" s="1246"/>
      <c r="AC6" s="1246"/>
      <c r="AD6" s="1246"/>
      <c r="AE6" s="1246"/>
      <c r="AF6" s="1246"/>
      <c r="AG6" s="1246"/>
      <c r="AH6" s="1246"/>
      <c r="AI6" s="1246"/>
      <c r="AJ6" s="1246"/>
      <c r="AK6" s="1246"/>
      <c r="AL6" s="1246"/>
      <c r="AM6" s="1246"/>
      <c r="AN6" s="1246"/>
      <c r="AO6" s="1246"/>
      <c r="AP6" s="1246"/>
      <c r="AQ6" s="1246"/>
      <c r="AR6" s="1246"/>
      <c r="AS6" s="1246"/>
      <c r="AT6" s="1246"/>
      <c r="AU6" s="1246"/>
      <c r="AV6" s="1246"/>
      <c r="AW6" s="1246"/>
      <c r="AX6" s="1246"/>
      <c r="AY6" s="1246"/>
      <c r="AZ6" s="1246"/>
      <c r="BA6" s="1246"/>
      <c r="BB6" s="1246"/>
      <c r="BC6" s="1246"/>
      <c r="BD6" s="1246"/>
      <c r="BE6" s="1246"/>
      <c r="BF6" s="1246"/>
      <c r="BG6" s="1246"/>
      <c r="BH6" s="1246"/>
      <c r="BI6" s="1246"/>
      <c r="BJ6" s="1246"/>
      <c r="BK6" s="1246"/>
      <c r="BL6" s="1246"/>
      <c r="BM6" s="1246"/>
      <c r="BN6" s="1246"/>
      <c r="BO6" s="1246"/>
      <c r="BP6" s="1246"/>
      <c r="BQ6" s="1246"/>
      <c r="BR6" s="1246"/>
      <c r="BS6" s="1246"/>
      <c r="BT6" s="1246"/>
      <c r="BU6" s="1246"/>
      <c r="BV6" s="1246"/>
      <c r="BW6" s="1246"/>
      <c r="BX6" s="1246"/>
      <c r="BY6" s="1246"/>
      <c r="BZ6" s="1246"/>
      <c r="CA6" s="1246"/>
      <c r="CB6" s="1246"/>
      <c r="CC6" s="1246"/>
      <c r="CD6" s="1246"/>
      <c r="CE6" s="1246"/>
      <c r="CF6" s="1246"/>
      <c r="CG6" s="1246"/>
      <c r="CH6" s="1246"/>
      <c r="CI6" s="1246"/>
      <c r="CJ6" s="1246"/>
      <c r="CK6" s="1246"/>
      <c r="CL6" s="1246"/>
      <c r="CM6" s="1246"/>
      <c r="CN6" s="1246"/>
      <c r="CO6" s="1246"/>
      <c r="CP6" s="1246"/>
      <c r="CQ6" s="1246"/>
      <c r="CR6" s="1246"/>
      <c r="CS6" s="1246"/>
      <c r="CT6" s="1246"/>
      <c r="CU6" s="1246"/>
      <c r="CV6" s="1246"/>
      <c r="CW6" s="1246"/>
      <c r="CX6" s="1246"/>
      <c r="CY6" s="1246"/>
      <c r="CZ6" s="1246"/>
      <c r="DA6" s="1246"/>
      <c r="DB6" s="1246"/>
      <c r="DC6" s="1246"/>
      <c r="DD6" s="1246"/>
      <c r="DE6" s="1246"/>
    </row>
    <row r="7" spans="1:109" s="255" customFormat="1" x14ac:dyDescent="0.15">
      <c r="A7" s="1246"/>
      <c r="B7" s="1246"/>
      <c r="C7" s="1246"/>
      <c r="D7" s="1246"/>
      <c r="E7" s="1246"/>
      <c r="F7" s="1246"/>
      <c r="G7" s="1246"/>
      <c r="H7" s="1246"/>
      <c r="I7" s="1246"/>
      <c r="J7" s="1246"/>
      <c r="K7" s="1246"/>
      <c r="L7" s="1246"/>
      <c r="M7" s="1246"/>
      <c r="N7" s="1246"/>
      <c r="O7" s="1246"/>
      <c r="P7" s="1246"/>
      <c r="Q7" s="1246"/>
      <c r="R7" s="1246"/>
      <c r="S7" s="1246"/>
      <c r="T7" s="1246"/>
      <c r="U7" s="1246"/>
      <c r="V7" s="1246"/>
      <c r="W7" s="1246"/>
      <c r="X7" s="1246"/>
      <c r="Y7" s="1246"/>
      <c r="Z7" s="1246"/>
      <c r="AA7" s="1246"/>
      <c r="AB7" s="1246"/>
      <c r="AC7" s="1246"/>
      <c r="AD7" s="1246"/>
      <c r="AE7" s="1246"/>
      <c r="AF7" s="1246"/>
      <c r="AG7" s="1246"/>
      <c r="AH7" s="1246"/>
      <c r="AI7" s="1246"/>
      <c r="AJ7" s="1246"/>
      <c r="AK7" s="1246"/>
      <c r="AL7" s="1246"/>
      <c r="AM7" s="1246"/>
      <c r="AN7" s="1246"/>
      <c r="AO7" s="1246"/>
      <c r="AP7" s="1246"/>
      <c r="AQ7" s="1246"/>
      <c r="AR7" s="1246"/>
      <c r="AS7" s="1246"/>
      <c r="AT7" s="1246"/>
      <c r="AU7" s="1246"/>
      <c r="AV7" s="1246"/>
      <c r="AW7" s="1246"/>
      <c r="AX7" s="1246"/>
      <c r="AY7" s="1246"/>
      <c r="AZ7" s="1246"/>
      <c r="BA7" s="1246"/>
      <c r="BB7" s="1246"/>
      <c r="BC7" s="1246"/>
      <c r="BD7" s="1246"/>
      <c r="BE7" s="1246"/>
      <c r="BF7" s="1246"/>
      <c r="BG7" s="1246"/>
      <c r="BH7" s="1246"/>
      <c r="BI7" s="1246"/>
      <c r="BJ7" s="1246"/>
      <c r="BK7" s="1246"/>
      <c r="BL7" s="1246"/>
      <c r="BM7" s="1246"/>
      <c r="BN7" s="1246"/>
      <c r="BO7" s="1246"/>
      <c r="BP7" s="1246"/>
      <c r="BQ7" s="1246"/>
      <c r="BR7" s="1246"/>
      <c r="BS7" s="1246"/>
      <c r="BT7" s="1246"/>
      <c r="BU7" s="1246"/>
      <c r="BV7" s="1246"/>
      <c r="BW7" s="1246"/>
      <c r="BX7" s="1246"/>
      <c r="BY7" s="1246"/>
      <c r="BZ7" s="1246"/>
      <c r="CA7" s="1246"/>
      <c r="CB7" s="1246"/>
      <c r="CC7" s="1246"/>
      <c r="CD7" s="1246"/>
      <c r="CE7" s="1246"/>
      <c r="CF7" s="1246"/>
      <c r="CG7" s="1246"/>
      <c r="CH7" s="1246"/>
      <c r="CI7" s="1246"/>
      <c r="CJ7" s="1246"/>
      <c r="CK7" s="1246"/>
      <c r="CL7" s="1246"/>
      <c r="CM7" s="1246"/>
      <c r="CN7" s="1246"/>
      <c r="CO7" s="1246"/>
      <c r="CP7" s="1246"/>
      <c r="CQ7" s="1246"/>
      <c r="CR7" s="1246"/>
      <c r="CS7" s="1246"/>
      <c r="CT7" s="1246"/>
      <c r="CU7" s="1246"/>
      <c r="CV7" s="1246"/>
      <c r="CW7" s="1246"/>
      <c r="CX7" s="1246"/>
      <c r="CY7" s="1246"/>
      <c r="CZ7" s="1246"/>
      <c r="DA7" s="1246"/>
      <c r="DB7" s="1246"/>
      <c r="DC7" s="1246"/>
      <c r="DD7" s="1246"/>
      <c r="DE7" s="1246"/>
    </row>
    <row r="8" spans="1:109" s="255" customFormat="1" x14ac:dyDescent="0.15">
      <c r="A8" s="1246"/>
      <c r="B8" s="1246"/>
      <c r="C8" s="1246"/>
      <c r="D8" s="1246"/>
      <c r="E8" s="1246"/>
      <c r="F8" s="1246"/>
      <c r="G8" s="1246"/>
      <c r="H8" s="1246"/>
      <c r="I8" s="1246"/>
      <c r="J8" s="1246"/>
      <c r="K8" s="1246"/>
      <c r="L8" s="1246"/>
      <c r="M8" s="1246"/>
      <c r="N8" s="1246"/>
      <c r="O8" s="1246"/>
      <c r="P8" s="1246"/>
      <c r="Q8" s="1246"/>
      <c r="R8" s="1246"/>
      <c r="S8" s="1246"/>
      <c r="T8" s="1246"/>
      <c r="U8" s="1246"/>
      <c r="V8" s="1246"/>
      <c r="W8" s="1246"/>
      <c r="X8" s="1246"/>
      <c r="Y8" s="1246"/>
      <c r="Z8" s="1246"/>
      <c r="AA8" s="1246"/>
      <c r="AB8" s="1246"/>
      <c r="AC8" s="1246"/>
      <c r="AD8" s="1246"/>
      <c r="AE8" s="1246"/>
      <c r="AF8" s="1246"/>
      <c r="AG8" s="1246"/>
      <c r="AH8" s="1246"/>
      <c r="AI8" s="1246"/>
      <c r="AJ8" s="1246"/>
      <c r="AK8" s="1246"/>
      <c r="AL8" s="1246"/>
      <c r="AM8" s="1246"/>
      <c r="AN8" s="1246"/>
      <c r="AO8" s="1246"/>
      <c r="AP8" s="1246"/>
      <c r="AQ8" s="1246"/>
      <c r="AR8" s="1246"/>
      <c r="AS8" s="1246"/>
      <c r="AT8" s="1246"/>
      <c r="AU8" s="1246"/>
      <c r="AV8" s="1246"/>
      <c r="AW8" s="1246"/>
      <c r="AX8" s="1246"/>
      <c r="AY8" s="1246"/>
      <c r="AZ8" s="1246"/>
      <c r="BA8" s="1246"/>
      <c r="BB8" s="1246"/>
      <c r="BC8" s="1246"/>
      <c r="BD8" s="1246"/>
      <c r="BE8" s="1246"/>
      <c r="BF8" s="1246"/>
      <c r="BG8" s="1246"/>
      <c r="BH8" s="1246"/>
      <c r="BI8" s="1246"/>
      <c r="BJ8" s="1246"/>
      <c r="BK8" s="1246"/>
      <c r="BL8" s="1246"/>
      <c r="BM8" s="1246"/>
      <c r="BN8" s="1246"/>
      <c r="BO8" s="1246"/>
      <c r="BP8" s="1246"/>
      <c r="BQ8" s="1246"/>
      <c r="BR8" s="1246"/>
      <c r="BS8" s="1246"/>
      <c r="BT8" s="1246"/>
      <c r="BU8" s="1246"/>
      <c r="BV8" s="1246"/>
      <c r="BW8" s="1246"/>
      <c r="BX8" s="1246"/>
      <c r="BY8" s="1246"/>
      <c r="BZ8" s="1246"/>
      <c r="CA8" s="1246"/>
      <c r="CB8" s="1246"/>
      <c r="CC8" s="1246"/>
      <c r="CD8" s="1246"/>
      <c r="CE8" s="1246"/>
      <c r="CF8" s="1246"/>
      <c r="CG8" s="1246"/>
      <c r="CH8" s="1246"/>
      <c r="CI8" s="1246"/>
      <c r="CJ8" s="1246"/>
      <c r="CK8" s="1246"/>
      <c r="CL8" s="1246"/>
      <c r="CM8" s="1246"/>
      <c r="CN8" s="1246"/>
      <c r="CO8" s="1246"/>
      <c r="CP8" s="1246"/>
      <c r="CQ8" s="1246"/>
      <c r="CR8" s="1246"/>
      <c r="CS8" s="1246"/>
      <c r="CT8" s="1246"/>
      <c r="CU8" s="1246"/>
      <c r="CV8" s="1246"/>
      <c r="CW8" s="1246"/>
      <c r="CX8" s="1246"/>
      <c r="CY8" s="1246"/>
      <c r="CZ8" s="1246"/>
      <c r="DA8" s="1246"/>
      <c r="DB8" s="1246"/>
      <c r="DC8" s="1246"/>
      <c r="DD8" s="1246"/>
      <c r="DE8" s="1246"/>
    </row>
    <row r="9" spans="1:109" s="255" customFormat="1" x14ac:dyDescent="0.15">
      <c r="A9" s="1246"/>
      <c r="B9" s="1246"/>
      <c r="C9" s="1246"/>
      <c r="D9" s="1246"/>
      <c r="E9" s="1246"/>
      <c r="F9" s="1246"/>
      <c r="G9" s="1246"/>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c r="AG9" s="1246"/>
      <c r="AH9" s="1246"/>
      <c r="AI9" s="1246"/>
      <c r="AJ9" s="1246"/>
      <c r="AK9" s="1246"/>
      <c r="AL9" s="1246"/>
      <c r="AM9" s="1246"/>
      <c r="AN9" s="1246"/>
      <c r="AO9" s="1246"/>
      <c r="AP9" s="1246"/>
      <c r="AQ9" s="1246"/>
      <c r="AR9" s="1246"/>
      <c r="AS9" s="1246"/>
      <c r="AT9" s="1246"/>
      <c r="AU9" s="1246"/>
      <c r="AV9" s="1246"/>
      <c r="AW9" s="1246"/>
      <c r="AX9" s="1246"/>
      <c r="AY9" s="1246"/>
      <c r="AZ9" s="1246"/>
      <c r="BA9" s="1246"/>
      <c r="BB9" s="1246"/>
      <c r="BC9" s="1246"/>
      <c r="BD9" s="1246"/>
      <c r="BE9" s="1246"/>
      <c r="BF9" s="1246"/>
      <c r="BG9" s="1246"/>
      <c r="BH9" s="1246"/>
      <c r="BI9" s="1246"/>
      <c r="BJ9" s="1246"/>
      <c r="BK9" s="1246"/>
      <c r="BL9" s="1246"/>
      <c r="BM9" s="1246"/>
      <c r="BN9" s="1246"/>
      <c r="BO9" s="1246"/>
      <c r="BP9" s="1246"/>
      <c r="BQ9" s="1246"/>
      <c r="BR9" s="1246"/>
      <c r="BS9" s="1246"/>
      <c r="BT9" s="1246"/>
      <c r="BU9" s="1246"/>
      <c r="BV9" s="1246"/>
      <c r="BW9" s="1246"/>
      <c r="BX9" s="1246"/>
      <c r="BY9" s="1246"/>
      <c r="BZ9" s="1246"/>
      <c r="CA9" s="1246"/>
      <c r="CB9" s="1246"/>
      <c r="CC9" s="1246"/>
      <c r="CD9" s="1246"/>
      <c r="CE9" s="1246"/>
      <c r="CF9" s="1246"/>
      <c r="CG9" s="1246"/>
      <c r="CH9" s="1246"/>
      <c r="CI9" s="1246"/>
      <c r="CJ9" s="1246"/>
      <c r="CK9" s="1246"/>
      <c r="CL9" s="1246"/>
      <c r="CM9" s="1246"/>
      <c r="CN9" s="1246"/>
      <c r="CO9" s="1246"/>
      <c r="CP9" s="1246"/>
      <c r="CQ9" s="1246"/>
      <c r="CR9" s="1246"/>
      <c r="CS9" s="1246"/>
      <c r="CT9" s="1246"/>
      <c r="CU9" s="1246"/>
      <c r="CV9" s="1246"/>
      <c r="CW9" s="1246"/>
      <c r="CX9" s="1246"/>
      <c r="CY9" s="1246"/>
      <c r="CZ9" s="1246"/>
      <c r="DA9" s="1246"/>
      <c r="DB9" s="1246"/>
      <c r="DC9" s="1246"/>
      <c r="DD9" s="1246"/>
      <c r="DE9" s="1246"/>
    </row>
    <row r="10" spans="1:109" s="255" customFormat="1" x14ac:dyDescent="0.15">
      <c r="A10" s="1246"/>
      <c r="B10" s="1246"/>
      <c r="C10" s="1246"/>
      <c r="D10" s="1246"/>
      <c r="E10" s="1246"/>
      <c r="F10" s="1246"/>
      <c r="G10" s="1246"/>
      <c r="H10" s="1246"/>
      <c r="I10" s="1246"/>
      <c r="J10" s="1246"/>
      <c r="K10" s="1246"/>
      <c r="L10" s="1246"/>
      <c r="M10" s="1246"/>
      <c r="N10" s="1246"/>
      <c r="O10" s="1246"/>
      <c r="P10" s="1246"/>
      <c r="Q10" s="1246"/>
      <c r="R10" s="1246"/>
      <c r="S10" s="1246"/>
      <c r="T10" s="1246"/>
      <c r="U10" s="1246"/>
      <c r="V10" s="1246"/>
      <c r="W10" s="1246"/>
      <c r="X10" s="1246"/>
      <c r="Y10" s="1246"/>
      <c r="Z10" s="1246"/>
      <c r="AA10" s="1246"/>
      <c r="AB10" s="1246"/>
      <c r="AC10" s="1246"/>
      <c r="AD10" s="1246"/>
      <c r="AE10" s="1246"/>
      <c r="AF10" s="1246"/>
      <c r="AG10" s="1246"/>
      <c r="AH10" s="1246"/>
      <c r="AI10" s="1246"/>
      <c r="AJ10" s="1246"/>
      <c r="AK10" s="1246"/>
      <c r="AL10" s="1246"/>
      <c r="AM10" s="1246"/>
      <c r="AN10" s="1246"/>
      <c r="AO10" s="1246"/>
      <c r="AP10" s="1246"/>
      <c r="AQ10" s="1246"/>
      <c r="AR10" s="1246"/>
      <c r="AS10" s="1246"/>
      <c r="AT10" s="1246"/>
      <c r="AU10" s="1246"/>
      <c r="AV10" s="1246"/>
      <c r="AW10" s="1246"/>
      <c r="AX10" s="1246"/>
      <c r="AY10" s="1246"/>
      <c r="AZ10" s="1246"/>
      <c r="BA10" s="1246"/>
      <c r="BB10" s="1246"/>
      <c r="BC10" s="1246"/>
      <c r="BD10" s="1246"/>
      <c r="BE10" s="1246"/>
      <c r="BF10" s="1246"/>
      <c r="BG10" s="1246"/>
      <c r="BH10" s="1246"/>
      <c r="BI10" s="1246"/>
      <c r="BJ10" s="1246"/>
      <c r="BK10" s="1246"/>
      <c r="BL10" s="1246"/>
      <c r="BM10" s="1246"/>
      <c r="BN10" s="1246"/>
      <c r="BO10" s="1246"/>
      <c r="BP10" s="1246"/>
      <c r="BQ10" s="1246"/>
      <c r="BR10" s="1246"/>
      <c r="BS10" s="1246"/>
      <c r="BT10" s="1246"/>
      <c r="BU10" s="1246"/>
      <c r="BV10" s="1246"/>
      <c r="BW10" s="1246"/>
      <c r="BX10" s="1246"/>
      <c r="BY10" s="1246"/>
      <c r="BZ10" s="1246"/>
      <c r="CA10" s="1246"/>
      <c r="CB10" s="1246"/>
      <c r="CC10" s="1246"/>
      <c r="CD10" s="1246"/>
      <c r="CE10" s="1246"/>
      <c r="CF10" s="1246"/>
      <c r="CG10" s="1246"/>
      <c r="CH10" s="1246"/>
      <c r="CI10" s="1246"/>
      <c r="CJ10" s="1246"/>
      <c r="CK10" s="1246"/>
      <c r="CL10" s="1246"/>
      <c r="CM10" s="1246"/>
      <c r="CN10" s="1246"/>
      <c r="CO10" s="1246"/>
      <c r="CP10" s="1246"/>
      <c r="CQ10" s="1246"/>
      <c r="CR10" s="1246"/>
      <c r="CS10" s="1246"/>
      <c r="CT10" s="1246"/>
      <c r="CU10" s="1246"/>
      <c r="CV10" s="1246"/>
      <c r="CW10" s="1246"/>
      <c r="CX10" s="1246"/>
      <c r="CY10" s="1246"/>
      <c r="CZ10" s="1246"/>
      <c r="DA10" s="1246"/>
      <c r="DB10" s="1246"/>
      <c r="DC10" s="1246"/>
      <c r="DD10" s="1246"/>
      <c r="DE10" s="1246"/>
    </row>
    <row r="11" spans="1:109" s="255" customFormat="1" x14ac:dyDescent="0.15">
      <c r="A11" s="1246"/>
      <c r="B11" s="1246"/>
      <c r="C11" s="1246"/>
      <c r="D11" s="1246"/>
      <c r="E11" s="1246"/>
      <c r="F11" s="1246"/>
      <c r="G11" s="1246"/>
      <c r="H11" s="1246"/>
      <c r="I11" s="1246"/>
      <c r="J11" s="1246"/>
      <c r="K11" s="1246"/>
      <c r="L11" s="1246"/>
      <c r="M11" s="1246"/>
      <c r="N11" s="1246"/>
      <c r="O11" s="1246"/>
      <c r="P11" s="1246"/>
      <c r="Q11" s="1246"/>
      <c r="R11" s="1246"/>
      <c r="S11" s="1246"/>
      <c r="T11" s="1246"/>
      <c r="U11" s="1246"/>
      <c r="V11" s="1246"/>
      <c r="W11" s="1246"/>
      <c r="X11" s="1246"/>
      <c r="Y11" s="1246"/>
      <c r="Z11" s="1246"/>
      <c r="AA11" s="1246"/>
      <c r="AB11" s="1246"/>
      <c r="AC11" s="1246"/>
      <c r="AD11" s="1246"/>
      <c r="AE11" s="1246"/>
      <c r="AF11" s="1246"/>
      <c r="AG11" s="1246"/>
      <c r="AH11" s="1246"/>
      <c r="AI11" s="1246"/>
      <c r="AJ11" s="1246"/>
      <c r="AK11" s="1246"/>
      <c r="AL11" s="1246"/>
      <c r="AM11" s="1246"/>
      <c r="AN11" s="1246"/>
      <c r="AO11" s="1246"/>
      <c r="AP11" s="1246"/>
      <c r="AQ11" s="1246"/>
      <c r="AR11" s="1246"/>
      <c r="AS11" s="1246"/>
      <c r="AT11" s="1246"/>
      <c r="AU11" s="1246"/>
      <c r="AV11" s="1246"/>
      <c r="AW11" s="1246"/>
      <c r="AX11" s="1246"/>
      <c r="AY11" s="1246"/>
      <c r="AZ11" s="1246"/>
      <c r="BA11" s="1246"/>
      <c r="BB11" s="1246"/>
      <c r="BC11" s="1246"/>
      <c r="BD11" s="1246"/>
      <c r="BE11" s="1246"/>
      <c r="BF11" s="1246"/>
      <c r="BG11" s="1246"/>
      <c r="BH11" s="1246"/>
      <c r="BI11" s="1246"/>
      <c r="BJ11" s="1246"/>
      <c r="BK11" s="1246"/>
      <c r="BL11" s="1246"/>
      <c r="BM11" s="1246"/>
      <c r="BN11" s="1246"/>
      <c r="BO11" s="1246"/>
      <c r="BP11" s="1246"/>
      <c r="BQ11" s="1246"/>
      <c r="BR11" s="1246"/>
      <c r="BS11" s="1246"/>
      <c r="BT11" s="1246"/>
      <c r="BU11" s="1246"/>
      <c r="BV11" s="1246"/>
      <c r="BW11" s="1246"/>
      <c r="BX11" s="1246"/>
      <c r="BY11" s="1246"/>
      <c r="BZ11" s="1246"/>
      <c r="CA11" s="1246"/>
      <c r="CB11" s="1246"/>
      <c r="CC11" s="1246"/>
      <c r="CD11" s="1246"/>
      <c r="CE11" s="1246"/>
      <c r="CF11" s="1246"/>
      <c r="CG11" s="1246"/>
      <c r="CH11" s="1246"/>
      <c r="CI11" s="1246"/>
      <c r="CJ11" s="1246"/>
      <c r="CK11" s="1246"/>
      <c r="CL11" s="1246"/>
      <c r="CM11" s="1246"/>
      <c r="CN11" s="1246"/>
      <c r="CO11" s="1246"/>
      <c r="CP11" s="1246"/>
      <c r="CQ11" s="1246"/>
      <c r="CR11" s="1246"/>
      <c r="CS11" s="1246"/>
      <c r="CT11" s="1246"/>
      <c r="CU11" s="1246"/>
      <c r="CV11" s="1246"/>
      <c r="CW11" s="1246"/>
      <c r="CX11" s="1246"/>
      <c r="CY11" s="1246"/>
      <c r="CZ11" s="1246"/>
      <c r="DA11" s="1246"/>
      <c r="DB11" s="1246"/>
      <c r="DC11" s="1246"/>
      <c r="DD11" s="1246"/>
      <c r="DE11" s="1246"/>
    </row>
    <row r="12" spans="1:109" s="255" customFormat="1" x14ac:dyDescent="0.15">
      <c r="A12" s="1246"/>
      <c r="B12" s="1246"/>
      <c r="C12" s="1246"/>
      <c r="D12" s="1246"/>
      <c r="E12" s="1246"/>
      <c r="F12" s="1246"/>
      <c r="G12" s="1246"/>
      <c r="H12" s="1246"/>
      <c r="I12" s="1246"/>
      <c r="J12" s="1246"/>
      <c r="K12" s="1246"/>
      <c r="L12" s="1246"/>
      <c r="M12" s="1246"/>
      <c r="N12" s="1246"/>
      <c r="O12" s="1246"/>
      <c r="P12" s="1246"/>
      <c r="Q12" s="1246"/>
      <c r="R12" s="1246"/>
      <c r="S12" s="1246"/>
      <c r="T12" s="1246"/>
      <c r="U12" s="1246"/>
      <c r="V12" s="1246"/>
      <c r="W12" s="1246"/>
      <c r="X12" s="1246"/>
      <c r="Y12" s="1246"/>
      <c r="Z12" s="1246"/>
      <c r="AA12" s="1246"/>
      <c r="AB12" s="1246"/>
      <c r="AC12" s="1246"/>
      <c r="AD12" s="1246"/>
      <c r="AE12" s="1246"/>
      <c r="AF12" s="1246"/>
      <c r="AG12" s="1246"/>
      <c r="AH12" s="1246"/>
      <c r="AI12" s="1246"/>
      <c r="AJ12" s="1246"/>
      <c r="AK12" s="1246"/>
      <c r="AL12" s="1246"/>
      <c r="AM12" s="1246"/>
      <c r="AN12" s="1246"/>
      <c r="AO12" s="1246"/>
      <c r="AP12" s="1246"/>
      <c r="AQ12" s="1246"/>
      <c r="AR12" s="1246"/>
      <c r="AS12" s="1246"/>
      <c r="AT12" s="1246"/>
      <c r="AU12" s="1246"/>
      <c r="AV12" s="1246"/>
      <c r="AW12" s="1246"/>
      <c r="AX12" s="1246"/>
      <c r="AY12" s="1246"/>
      <c r="AZ12" s="1246"/>
      <c r="BA12" s="1246"/>
      <c r="BB12" s="1246"/>
      <c r="BC12" s="1246"/>
      <c r="BD12" s="1246"/>
      <c r="BE12" s="1246"/>
      <c r="BF12" s="1246"/>
      <c r="BG12" s="1246"/>
      <c r="BH12" s="1246"/>
      <c r="BI12" s="1246"/>
      <c r="BJ12" s="1246"/>
      <c r="BK12" s="1246"/>
      <c r="BL12" s="1246"/>
      <c r="BM12" s="1246"/>
      <c r="BN12" s="1246"/>
      <c r="BO12" s="1246"/>
      <c r="BP12" s="1246"/>
      <c r="BQ12" s="1246"/>
      <c r="BR12" s="1246"/>
      <c r="BS12" s="1246"/>
      <c r="BT12" s="1246"/>
      <c r="BU12" s="1246"/>
      <c r="BV12" s="1246"/>
      <c r="BW12" s="1246"/>
      <c r="BX12" s="1246"/>
      <c r="BY12" s="1246"/>
      <c r="BZ12" s="1246"/>
      <c r="CA12" s="1246"/>
      <c r="CB12" s="1246"/>
      <c r="CC12" s="1246"/>
      <c r="CD12" s="1246"/>
      <c r="CE12" s="1246"/>
      <c r="CF12" s="1246"/>
      <c r="CG12" s="1246"/>
      <c r="CH12" s="1246"/>
      <c r="CI12" s="1246"/>
      <c r="CJ12" s="1246"/>
      <c r="CK12" s="1246"/>
      <c r="CL12" s="1246"/>
      <c r="CM12" s="1246"/>
      <c r="CN12" s="1246"/>
      <c r="CO12" s="1246"/>
      <c r="CP12" s="1246"/>
      <c r="CQ12" s="1246"/>
      <c r="CR12" s="1246"/>
      <c r="CS12" s="1246"/>
      <c r="CT12" s="1246"/>
      <c r="CU12" s="1246"/>
      <c r="CV12" s="1246"/>
      <c r="CW12" s="1246"/>
      <c r="CX12" s="1246"/>
      <c r="CY12" s="1246"/>
      <c r="CZ12" s="1246"/>
      <c r="DA12" s="1246"/>
      <c r="DB12" s="1246"/>
      <c r="DC12" s="1246"/>
      <c r="DD12" s="1246"/>
      <c r="DE12" s="1246"/>
    </row>
    <row r="13" spans="1:109" s="255" customFormat="1" x14ac:dyDescent="0.15">
      <c r="A13" s="1246"/>
      <c r="B13" s="1246"/>
      <c r="C13" s="1246"/>
      <c r="D13" s="1246"/>
      <c r="E13" s="1246"/>
      <c r="F13" s="1246"/>
      <c r="G13" s="1246"/>
      <c r="H13" s="1246"/>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6"/>
      <c r="AL13" s="1246"/>
      <c r="AM13" s="1246"/>
      <c r="AN13" s="1246"/>
      <c r="AO13" s="1246"/>
      <c r="AP13" s="1246"/>
      <c r="AQ13" s="1246"/>
      <c r="AR13" s="1246"/>
      <c r="AS13" s="1246"/>
      <c r="AT13" s="1246"/>
      <c r="AU13" s="1246"/>
      <c r="AV13" s="1246"/>
      <c r="AW13" s="1246"/>
      <c r="AX13" s="1246"/>
      <c r="AY13" s="1246"/>
      <c r="AZ13" s="1246"/>
      <c r="BA13" s="1246"/>
      <c r="BB13" s="1246"/>
      <c r="BC13" s="1246"/>
      <c r="BD13" s="1246"/>
      <c r="BE13" s="1246"/>
      <c r="BF13" s="1246"/>
      <c r="BG13" s="1246"/>
      <c r="BH13" s="1246"/>
      <c r="BI13" s="1246"/>
      <c r="BJ13" s="1246"/>
      <c r="BK13" s="1246"/>
      <c r="BL13" s="1246"/>
      <c r="BM13" s="1246"/>
      <c r="BN13" s="1246"/>
      <c r="BO13" s="1246"/>
      <c r="BP13" s="1246"/>
      <c r="BQ13" s="1246"/>
      <c r="BR13" s="1246"/>
      <c r="BS13" s="1246"/>
      <c r="BT13" s="1246"/>
      <c r="BU13" s="1246"/>
      <c r="BV13" s="1246"/>
      <c r="BW13" s="1246"/>
      <c r="BX13" s="1246"/>
      <c r="BY13" s="1246"/>
      <c r="BZ13" s="1246"/>
      <c r="CA13" s="1246"/>
      <c r="CB13" s="1246"/>
      <c r="CC13" s="1246"/>
      <c r="CD13" s="1246"/>
      <c r="CE13" s="1246"/>
      <c r="CF13" s="1246"/>
      <c r="CG13" s="1246"/>
      <c r="CH13" s="1246"/>
      <c r="CI13" s="1246"/>
      <c r="CJ13" s="1246"/>
      <c r="CK13" s="1246"/>
      <c r="CL13" s="1246"/>
      <c r="CM13" s="1246"/>
      <c r="CN13" s="1246"/>
      <c r="CO13" s="1246"/>
      <c r="CP13" s="1246"/>
      <c r="CQ13" s="1246"/>
      <c r="CR13" s="1246"/>
      <c r="CS13" s="1246"/>
      <c r="CT13" s="1246"/>
      <c r="CU13" s="1246"/>
      <c r="CV13" s="1246"/>
      <c r="CW13" s="1246"/>
      <c r="CX13" s="1246"/>
      <c r="CY13" s="1246"/>
      <c r="CZ13" s="1246"/>
      <c r="DA13" s="1246"/>
      <c r="DB13" s="1246"/>
      <c r="DC13" s="1246"/>
      <c r="DD13" s="1246"/>
      <c r="DE13" s="1246"/>
    </row>
    <row r="14" spans="1:109" s="255" customFormat="1" x14ac:dyDescent="0.15">
      <c r="A14" s="1246"/>
      <c r="B14" s="1246"/>
      <c r="C14" s="1246"/>
      <c r="D14" s="1246"/>
      <c r="E14" s="1246"/>
      <c r="F14" s="1246"/>
      <c r="G14" s="1246"/>
      <c r="H14" s="1246"/>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6"/>
      <c r="AL14" s="1246"/>
      <c r="AM14" s="1246"/>
      <c r="AN14" s="1246"/>
      <c r="AO14" s="1246"/>
      <c r="AP14" s="1246"/>
      <c r="AQ14" s="1246"/>
      <c r="AR14" s="1246"/>
      <c r="AS14" s="1246"/>
      <c r="AT14" s="1246"/>
      <c r="AU14" s="1246"/>
      <c r="AV14" s="1246"/>
      <c r="AW14" s="1246"/>
      <c r="AX14" s="1246"/>
      <c r="AY14" s="1246"/>
      <c r="AZ14" s="1246"/>
      <c r="BA14" s="1246"/>
      <c r="BB14" s="1246"/>
      <c r="BC14" s="1246"/>
      <c r="BD14" s="1246"/>
      <c r="BE14" s="1246"/>
      <c r="BF14" s="1246"/>
      <c r="BG14" s="1246"/>
      <c r="BH14" s="1246"/>
      <c r="BI14" s="1246"/>
      <c r="BJ14" s="1246"/>
      <c r="BK14" s="1246"/>
      <c r="BL14" s="1246"/>
      <c r="BM14" s="1246"/>
      <c r="BN14" s="1246"/>
      <c r="BO14" s="1246"/>
      <c r="BP14" s="1246"/>
      <c r="BQ14" s="1246"/>
      <c r="BR14" s="1246"/>
      <c r="BS14" s="1246"/>
      <c r="BT14" s="1246"/>
      <c r="BU14" s="1246"/>
      <c r="BV14" s="1246"/>
      <c r="BW14" s="1246"/>
      <c r="BX14" s="1246"/>
      <c r="BY14" s="1246"/>
      <c r="BZ14" s="1246"/>
      <c r="CA14" s="1246"/>
      <c r="CB14" s="1246"/>
      <c r="CC14" s="1246"/>
      <c r="CD14" s="1246"/>
      <c r="CE14" s="1246"/>
      <c r="CF14" s="1246"/>
      <c r="CG14" s="1246"/>
      <c r="CH14" s="1246"/>
      <c r="CI14" s="1246"/>
      <c r="CJ14" s="1246"/>
      <c r="CK14" s="1246"/>
      <c r="CL14" s="1246"/>
      <c r="CM14" s="1246"/>
      <c r="CN14" s="1246"/>
      <c r="CO14" s="1246"/>
      <c r="CP14" s="1246"/>
      <c r="CQ14" s="1246"/>
      <c r="CR14" s="1246"/>
      <c r="CS14" s="1246"/>
      <c r="CT14" s="1246"/>
      <c r="CU14" s="1246"/>
      <c r="CV14" s="1246"/>
      <c r="CW14" s="1246"/>
      <c r="CX14" s="1246"/>
      <c r="CY14" s="1246"/>
      <c r="CZ14" s="1246"/>
      <c r="DA14" s="1246"/>
      <c r="DB14" s="1246"/>
      <c r="DC14" s="1246"/>
      <c r="DD14" s="1246"/>
      <c r="DE14" s="1246"/>
    </row>
    <row r="15" spans="1:109" s="255" customFormat="1" x14ac:dyDescent="0.15">
      <c r="A15" s="1245"/>
      <c r="B15" s="1246"/>
      <c r="C15" s="1246"/>
      <c r="D15" s="1246"/>
      <c r="E15" s="1246"/>
      <c r="F15" s="1246"/>
      <c r="G15" s="1246"/>
      <c r="H15" s="1246"/>
      <c r="I15" s="1246"/>
      <c r="J15" s="1246"/>
      <c r="K15" s="1246"/>
      <c r="L15" s="1246"/>
      <c r="M15" s="1246"/>
      <c r="N15" s="1246"/>
      <c r="O15" s="1246"/>
      <c r="P15" s="1246"/>
      <c r="Q15" s="1246"/>
      <c r="R15" s="1246"/>
      <c r="S15" s="1246"/>
      <c r="T15" s="1246"/>
      <c r="U15" s="1246"/>
      <c r="V15" s="1246"/>
      <c r="W15" s="1246"/>
      <c r="X15" s="1246"/>
      <c r="Y15" s="1246"/>
      <c r="Z15" s="1246"/>
      <c r="AA15" s="1246"/>
      <c r="AB15" s="1246"/>
      <c r="AC15" s="1246"/>
      <c r="AD15" s="1246"/>
      <c r="AE15" s="1246"/>
      <c r="AF15" s="1246"/>
      <c r="AG15" s="1246"/>
      <c r="AH15" s="1246"/>
      <c r="AI15" s="1246"/>
      <c r="AJ15" s="1246"/>
      <c r="AK15" s="1246"/>
      <c r="AL15" s="1246"/>
      <c r="AM15" s="1246"/>
      <c r="AN15" s="1246"/>
      <c r="AO15" s="1246"/>
      <c r="AP15" s="1246"/>
      <c r="AQ15" s="1246"/>
      <c r="AR15" s="1246"/>
      <c r="AS15" s="1246"/>
      <c r="AT15" s="1246"/>
      <c r="AU15" s="1246"/>
      <c r="AV15" s="1246"/>
      <c r="AW15" s="1246"/>
      <c r="AX15" s="1246"/>
      <c r="AY15" s="1246"/>
      <c r="AZ15" s="1246"/>
      <c r="BA15" s="1246"/>
      <c r="BB15" s="1246"/>
      <c r="BC15" s="1246"/>
      <c r="BD15" s="1246"/>
      <c r="BE15" s="1246"/>
      <c r="BF15" s="1246"/>
      <c r="BG15" s="1246"/>
      <c r="BH15" s="1246"/>
      <c r="BI15" s="1246"/>
      <c r="BJ15" s="1246"/>
      <c r="BK15" s="1246"/>
      <c r="BL15" s="1246"/>
      <c r="BM15" s="1246"/>
      <c r="BN15" s="1246"/>
      <c r="BO15" s="1246"/>
      <c r="BP15" s="1246"/>
      <c r="BQ15" s="1246"/>
      <c r="BR15" s="1246"/>
      <c r="BS15" s="1246"/>
      <c r="BT15" s="1246"/>
      <c r="BU15" s="1246"/>
      <c r="BV15" s="1246"/>
      <c r="BW15" s="1246"/>
      <c r="BX15" s="1246"/>
      <c r="BY15" s="1246"/>
      <c r="BZ15" s="1246"/>
      <c r="CA15" s="1246"/>
      <c r="CB15" s="1246"/>
      <c r="CC15" s="1246"/>
      <c r="CD15" s="1246"/>
      <c r="CE15" s="1246"/>
      <c r="CF15" s="1246"/>
      <c r="CG15" s="1246"/>
      <c r="CH15" s="1246"/>
      <c r="CI15" s="1246"/>
      <c r="CJ15" s="1246"/>
      <c r="CK15" s="1246"/>
      <c r="CL15" s="1246"/>
      <c r="CM15" s="1246"/>
      <c r="CN15" s="1246"/>
      <c r="CO15" s="1246"/>
      <c r="CP15" s="1246"/>
      <c r="CQ15" s="1246"/>
      <c r="CR15" s="1246"/>
      <c r="CS15" s="1246"/>
      <c r="CT15" s="1246"/>
      <c r="CU15" s="1246"/>
      <c r="CV15" s="1246"/>
      <c r="CW15" s="1246"/>
      <c r="CX15" s="1246"/>
      <c r="CY15" s="1246"/>
      <c r="CZ15" s="1246"/>
      <c r="DA15" s="1246"/>
      <c r="DB15" s="1246"/>
      <c r="DC15" s="1246"/>
      <c r="DD15" s="1246"/>
      <c r="DE15" s="1246"/>
    </row>
    <row r="16" spans="1:109" s="255" customFormat="1" x14ac:dyDescent="0.15">
      <c r="A16" s="1245"/>
      <c r="B16" s="1246"/>
      <c r="C16" s="1246"/>
      <c r="D16" s="1246"/>
      <c r="E16" s="1246"/>
      <c r="F16" s="1246"/>
      <c r="G16" s="1246"/>
      <c r="H16" s="1246"/>
      <c r="I16" s="1246"/>
      <c r="J16" s="1246"/>
      <c r="K16" s="1246"/>
      <c r="L16" s="1246"/>
      <c r="M16" s="1246"/>
      <c r="N16" s="1246"/>
      <c r="O16" s="1246"/>
      <c r="P16" s="1246"/>
      <c r="Q16" s="1246"/>
      <c r="R16" s="1246"/>
      <c r="S16" s="1246"/>
      <c r="T16" s="1246"/>
      <c r="U16" s="1246"/>
      <c r="V16" s="1246"/>
      <c r="W16" s="1246"/>
      <c r="X16" s="1246"/>
      <c r="Y16" s="1246"/>
      <c r="Z16" s="1246"/>
      <c r="AA16" s="1246"/>
      <c r="AB16" s="1246"/>
      <c r="AC16" s="1246"/>
      <c r="AD16" s="1246"/>
      <c r="AE16" s="1246"/>
      <c r="AF16" s="1246"/>
      <c r="AG16" s="1246"/>
      <c r="AH16" s="1246"/>
      <c r="AI16" s="1246"/>
      <c r="AJ16" s="1246"/>
      <c r="AK16" s="1246"/>
      <c r="AL16" s="1246"/>
      <c r="AM16" s="1246"/>
      <c r="AN16" s="1246"/>
      <c r="AO16" s="1246"/>
      <c r="AP16" s="1246"/>
      <c r="AQ16" s="1246"/>
      <c r="AR16" s="1246"/>
      <c r="AS16" s="1246"/>
      <c r="AT16" s="1246"/>
      <c r="AU16" s="1246"/>
      <c r="AV16" s="1246"/>
      <c r="AW16" s="1246"/>
      <c r="AX16" s="1246"/>
      <c r="AY16" s="1246"/>
      <c r="AZ16" s="1246"/>
      <c r="BA16" s="1246"/>
      <c r="BB16" s="1246"/>
      <c r="BC16" s="1246"/>
      <c r="BD16" s="1246"/>
      <c r="BE16" s="1246"/>
      <c r="BF16" s="1246"/>
      <c r="BG16" s="1246"/>
      <c r="BH16" s="1246"/>
      <c r="BI16" s="1246"/>
      <c r="BJ16" s="1246"/>
      <c r="BK16" s="1246"/>
      <c r="BL16" s="1246"/>
      <c r="BM16" s="1246"/>
      <c r="BN16" s="1246"/>
      <c r="BO16" s="1246"/>
      <c r="BP16" s="1246"/>
      <c r="BQ16" s="1246"/>
      <c r="BR16" s="1246"/>
      <c r="BS16" s="1246"/>
      <c r="BT16" s="1246"/>
      <c r="BU16" s="1246"/>
      <c r="BV16" s="1246"/>
      <c r="BW16" s="1246"/>
      <c r="BX16" s="1246"/>
      <c r="BY16" s="1246"/>
      <c r="BZ16" s="1246"/>
      <c r="CA16" s="1246"/>
      <c r="CB16" s="1246"/>
      <c r="CC16" s="1246"/>
      <c r="CD16" s="1246"/>
      <c r="CE16" s="1246"/>
      <c r="CF16" s="1246"/>
      <c r="CG16" s="1246"/>
      <c r="CH16" s="1246"/>
      <c r="CI16" s="1246"/>
      <c r="CJ16" s="1246"/>
      <c r="CK16" s="1246"/>
      <c r="CL16" s="1246"/>
      <c r="CM16" s="1246"/>
      <c r="CN16" s="1246"/>
      <c r="CO16" s="1246"/>
      <c r="CP16" s="1246"/>
      <c r="CQ16" s="1246"/>
      <c r="CR16" s="1246"/>
      <c r="CS16" s="1246"/>
      <c r="CT16" s="1246"/>
      <c r="CU16" s="1246"/>
      <c r="CV16" s="1246"/>
      <c r="CW16" s="1246"/>
      <c r="CX16" s="1246"/>
      <c r="CY16" s="1246"/>
      <c r="CZ16" s="1246"/>
      <c r="DA16" s="1246"/>
      <c r="DB16" s="1246"/>
      <c r="DC16" s="1246"/>
      <c r="DD16" s="1246"/>
      <c r="DE16" s="1246"/>
    </row>
    <row r="17" spans="1:109" s="255" customFormat="1" x14ac:dyDescent="0.15">
      <c r="A17" s="1245"/>
      <c r="B17" s="1246"/>
      <c r="C17" s="1246"/>
      <c r="D17" s="1246"/>
      <c r="E17" s="1246"/>
      <c r="F17" s="1246"/>
      <c r="G17" s="1246"/>
      <c r="H17" s="1246"/>
      <c r="I17" s="1246"/>
      <c r="J17" s="1246"/>
      <c r="K17" s="1246"/>
      <c r="L17" s="1246"/>
      <c r="M17" s="1246"/>
      <c r="N17" s="1246"/>
      <c r="O17" s="1246"/>
      <c r="P17" s="1246"/>
      <c r="Q17" s="1246"/>
      <c r="R17" s="1246"/>
      <c r="S17" s="1246"/>
      <c r="T17" s="1246"/>
      <c r="U17" s="1246"/>
      <c r="V17" s="1246"/>
      <c r="W17" s="1246"/>
      <c r="X17" s="1246"/>
      <c r="Y17" s="1246"/>
      <c r="Z17" s="1246"/>
      <c r="AA17" s="1246"/>
      <c r="AB17" s="1246"/>
      <c r="AC17" s="1246"/>
      <c r="AD17" s="1246"/>
      <c r="AE17" s="1246"/>
      <c r="AF17" s="1246"/>
      <c r="AG17" s="1246"/>
      <c r="AH17" s="1246"/>
      <c r="AI17" s="1246"/>
      <c r="AJ17" s="1246"/>
      <c r="AK17" s="1246"/>
      <c r="AL17" s="1246"/>
      <c r="AM17" s="1246"/>
      <c r="AN17" s="1246"/>
      <c r="AO17" s="1246"/>
      <c r="AP17" s="1246"/>
      <c r="AQ17" s="1246"/>
      <c r="AR17" s="1246"/>
      <c r="AS17" s="1246"/>
      <c r="AT17" s="1246"/>
      <c r="AU17" s="1246"/>
      <c r="AV17" s="1246"/>
      <c r="AW17" s="1246"/>
      <c r="AX17" s="1246"/>
      <c r="AY17" s="1246"/>
      <c r="AZ17" s="1246"/>
      <c r="BA17" s="1246"/>
      <c r="BB17" s="1246"/>
      <c r="BC17" s="1246"/>
      <c r="BD17" s="1246"/>
      <c r="BE17" s="1246"/>
      <c r="BF17" s="1246"/>
      <c r="BG17" s="1246"/>
      <c r="BH17" s="1246"/>
      <c r="BI17" s="1246"/>
      <c r="BJ17" s="1246"/>
      <c r="BK17" s="1246"/>
      <c r="BL17" s="1246"/>
      <c r="BM17" s="1246"/>
      <c r="BN17" s="1246"/>
      <c r="BO17" s="1246"/>
      <c r="BP17" s="1246"/>
      <c r="BQ17" s="1246"/>
      <c r="BR17" s="1246"/>
      <c r="BS17" s="1246"/>
      <c r="BT17" s="1246"/>
      <c r="BU17" s="1246"/>
      <c r="BV17" s="1246"/>
      <c r="BW17" s="1246"/>
      <c r="BX17" s="1246"/>
      <c r="BY17" s="1246"/>
      <c r="BZ17" s="1246"/>
      <c r="CA17" s="1246"/>
      <c r="CB17" s="1246"/>
      <c r="CC17" s="1246"/>
      <c r="CD17" s="1246"/>
      <c r="CE17" s="1246"/>
      <c r="CF17" s="1246"/>
      <c r="CG17" s="1246"/>
      <c r="CH17" s="1246"/>
      <c r="CI17" s="1246"/>
      <c r="CJ17" s="1246"/>
      <c r="CK17" s="1246"/>
      <c r="CL17" s="1246"/>
      <c r="CM17" s="1246"/>
      <c r="CN17" s="1246"/>
      <c r="CO17" s="1246"/>
      <c r="CP17" s="1246"/>
      <c r="CQ17" s="1246"/>
      <c r="CR17" s="1246"/>
      <c r="CS17" s="1246"/>
      <c r="CT17" s="1246"/>
      <c r="CU17" s="1246"/>
      <c r="CV17" s="1246"/>
      <c r="CW17" s="1246"/>
      <c r="CX17" s="1246"/>
      <c r="CY17" s="1246"/>
      <c r="CZ17" s="1246"/>
      <c r="DA17" s="1246"/>
      <c r="DB17" s="1246"/>
      <c r="DC17" s="1246"/>
      <c r="DD17" s="1246"/>
      <c r="DE17" s="1246"/>
    </row>
    <row r="18" spans="1:109" s="255" customFormat="1" x14ac:dyDescent="0.15">
      <c r="A18" s="1245"/>
      <c r="B18" s="1246"/>
      <c r="C18" s="1246"/>
      <c r="D18" s="1246"/>
      <c r="E18" s="1246"/>
      <c r="F18" s="1246"/>
      <c r="G18" s="1246"/>
      <c r="H18" s="1246"/>
      <c r="I18" s="1246"/>
      <c r="J18" s="1246"/>
      <c r="K18" s="1246"/>
      <c r="L18" s="1246"/>
      <c r="M18" s="1246"/>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6"/>
      <c r="AL18" s="1246"/>
      <c r="AM18" s="1246"/>
      <c r="AN18" s="1246"/>
      <c r="AO18" s="1246"/>
      <c r="AP18" s="1246"/>
      <c r="AQ18" s="1246"/>
      <c r="AR18" s="1246"/>
      <c r="AS18" s="1246"/>
      <c r="AT18" s="1246"/>
      <c r="AU18" s="1246"/>
      <c r="AV18" s="1246"/>
      <c r="AW18" s="1246"/>
      <c r="AX18" s="1246"/>
      <c r="AY18" s="1246"/>
      <c r="AZ18" s="1246"/>
      <c r="BA18" s="1246"/>
      <c r="BB18" s="1246"/>
      <c r="BC18" s="1246"/>
      <c r="BD18" s="1246"/>
      <c r="BE18" s="1246"/>
      <c r="BF18" s="1246"/>
      <c r="BG18" s="1246"/>
      <c r="BH18" s="1246"/>
      <c r="BI18" s="1246"/>
      <c r="BJ18" s="1246"/>
      <c r="BK18" s="1246"/>
      <c r="BL18" s="1246"/>
      <c r="BM18" s="1246"/>
      <c r="BN18" s="1246"/>
      <c r="BO18" s="1246"/>
      <c r="BP18" s="1246"/>
      <c r="BQ18" s="1246"/>
      <c r="BR18" s="1246"/>
      <c r="BS18" s="1246"/>
      <c r="BT18" s="1246"/>
      <c r="BU18" s="1246"/>
      <c r="BV18" s="1246"/>
      <c r="BW18" s="1246"/>
      <c r="BX18" s="1246"/>
      <c r="BY18" s="1246"/>
      <c r="BZ18" s="1246"/>
      <c r="CA18" s="1246"/>
      <c r="CB18" s="1246"/>
      <c r="CC18" s="1246"/>
      <c r="CD18" s="1246"/>
      <c r="CE18" s="1246"/>
      <c r="CF18" s="1246"/>
      <c r="CG18" s="1246"/>
      <c r="CH18" s="1246"/>
      <c r="CI18" s="1246"/>
      <c r="CJ18" s="1246"/>
      <c r="CK18" s="1246"/>
      <c r="CL18" s="1246"/>
      <c r="CM18" s="1246"/>
      <c r="CN18" s="1246"/>
      <c r="CO18" s="1246"/>
      <c r="CP18" s="1246"/>
      <c r="CQ18" s="1246"/>
      <c r="CR18" s="1246"/>
      <c r="CS18" s="1246"/>
      <c r="CT18" s="1246"/>
      <c r="CU18" s="1246"/>
      <c r="CV18" s="1246"/>
      <c r="CW18" s="1246"/>
      <c r="CX18" s="1246"/>
      <c r="CY18" s="1246"/>
      <c r="CZ18" s="1246"/>
      <c r="DA18" s="1246"/>
      <c r="DB18" s="1246"/>
      <c r="DC18" s="1246"/>
      <c r="DD18" s="1246"/>
      <c r="DE18" s="1246"/>
    </row>
    <row r="19" spans="1:109" x14ac:dyDescent="0.15">
      <c r="DD19" s="1245"/>
      <c r="DE19" s="1245"/>
    </row>
    <row r="20" spans="1:109" x14ac:dyDescent="0.15">
      <c r="DD20" s="1245"/>
      <c r="DE20" s="1245"/>
    </row>
    <row r="21" spans="1:109" ht="17.25" customHeight="1" x14ac:dyDescent="0.15">
      <c r="B21" s="1247"/>
      <c r="C21" s="1248"/>
      <c r="D21" s="1248"/>
      <c r="E21" s="1248"/>
      <c r="F21" s="1248"/>
      <c r="G21" s="1248"/>
      <c r="H21" s="1248"/>
      <c r="I21" s="1248"/>
      <c r="J21" s="1248"/>
      <c r="K21" s="1248"/>
      <c r="L21" s="1248"/>
      <c r="M21" s="1248"/>
      <c r="N21" s="1249"/>
      <c r="O21" s="1248"/>
      <c r="P21" s="1248"/>
      <c r="Q21" s="1248"/>
      <c r="R21" s="1248"/>
      <c r="S21" s="1248"/>
      <c r="T21" s="1248"/>
      <c r="U21" s="1248"/>
      <c r="V21" s="1248"/>
      <c r="W21" s="1248"/>
      <c r="X21" s="1248"/>
      <c r="Y21" s="1248"/>
      <c r="Z21" s="1248"/>
      <c r="AA21" s="1248"/>
      <c r="AB21" s="1248"/>
      <c r="AC21" s="1248"/>
      <c r="AD21" s="1248"/>
      <c r="AE21" s="1248"/>
      <c r="AF21" s="1248"/>
      <c r="AG21" s="1248"/>
      <c r="AH21" s="1248"/>
      <c r="AI21" s="1248"/>
      <c r="AJ21" s="1248"/>
      <c r="AK21" s="1248"/>
      <c r="AL21" s="1248"/>
      <c r="AM21" s="1248"/>
      <c r="AN21" s="1248"/>
      <c r="AO21" s="1248"/>
      <c r="AP21" s="1248"/>
      <c r="AQ21" s="1248"/>
      <c r="AR21" s="1248"/>
      <c r="AS21" s="1248"/>
      <c r="AT21" s="1249"/>
      <c r="AU21" s="1248"/>
      <c r="AV21" s="1248"/>
      <c r="AW21" s="1248"/>
      <c r="AX21" s="1248"/>
      <c r="AY21" s="1248"/>
      <c r="AZ21" s="1248"/>
      <c r="BA21" s="1248"/>
      <c r="BB21" s="1248"/>
      <c r="BC21" s="1248"/>
      <c r="BD21" s="1248"/>
      <c r="BE21" s="1248"/>
      <c r="BF21" s="1249"/>
      <c r="BG21" s="1248"/>
      <c r="BH21" s="1248"/>
      <c r="BI21" s="1248"/>
      <c r="BJ21" s="1248"/>
      <c r="BK21" s="1248"/>
      <c r="BL21" s="1248"/>
      <c r="BM21" s="1248"/>
      <c r="BN21" s="1248"/>
      <c r="BO21" s="1248"/>
      <c r="BP21" s="1248"/>
      <c r="BQ21" s="1248"/>
      <c r="BR21" s="1249"/>
      <c r="BS21" s="1248"/>
      <c r="BT21" s="1248"/>
      <c r="BU21" s="1248"/>
      <c r="BV21" s="1248"/>
      <c r="BW21" s="1248"/>
      <c r="BX21" s="1248"/>
      <c r="BY21" s="1248"/>
      <c r="BZ21" s="1248"/>
      <c r="CA21" s="1248"/>
      <c r="CB21" s="1248"/>
      <c r="CC21" s="1248"/>
      <c r="CD21" s="1249"/>
      <c r="CE21" s="1248"/>
      <c r="CF21" s="1248"/>
      <c r="CG21" s="1248"/>
      <c r="CH21" s="1248"/>
      <c r="CI21" s="1248"/>
      <c r="CJ21" s="1248"/>
      <c r="CK21" s="1248"/>
      <c r="CL21" s="1248"/>
      <c r="CM21" s="1248"/>
      <c r="CN21" s="1248"/>
      <c r="CO21" s="1248"/>
      <c r="CP21" s="1249"/>
      <c r="CQ21" s="1248"/>
      <c r="CR21" s="1248"/>
      <c r="CS21" s="1248"/>
      <c r="CT21" s="1248"/>
      <c r="CU21" s="1248"/>
      <c r="CV21" s="1248"/>
      <c r="CW21" s="1248"/>
      <c r="CX21" s="1248"/>
      <c r="CY21" s="1248"/>
      <c r="CZ21" s="1248"/>
      <c r="DA21" s="1248"/>
      <c r="DB21" s="1249"/>
      <c r="DC21" s="1248"/>
      <c r="DD21" s="1250"/>
      <c r="DE21" s="1245"/>
    </row>
    <row r="22" spans="1:109" ht="17.25" customHeight="1" x14ac:dyDescent="0.15">
      <c r="B22" s="1251"/>
    </row>
    <row r="23" spans="1:109" x14ac:dyDescent="0.15">
      <c r="B23" s="1251"/>
    </row>
    <row r="24" spans="1:109" x14ac:dyDescent="0.15">
      <c r="B24" s="1251"/>
    </row>
    <row r="25" spans="1:109" x14ac:dyDescent="0.15">
      <c r="B25" s="1251"/>
    </row>
    <row r="26" spans="1:109" x14ac:dyDescent="0.15">
      <c r="B26" s="1251"/>
    </row>
    <row r="27" spans="1:109" x14ac:dyDescent="0.15">
      <c r="B27" s="1251"/>
    </row>
    <row r="28" spans="1:109" x14ac:dyDescent="0.15">
      <c r="B28" s="1251"/>
    </row>
    <row r="29" spans="1:109" x14ac:dyDescent="0.15">
      <c r="B29" s="1251"/>
    </row>
    <row r="30" spans="1:109" x14ac:dyDescent="0.15">
      <c r="B30" s="1251"/>
    </row>
    <row r="31" spans="1:109" x14ac:dyDescent="0.15">
      <c r="B31" s="1251"/>
    </row>
    <row r="32" spans="1:109" x14ac:dyDescent="0.15">
      <c r="B32" s="1251"/>
    </row>
    <row r="33" spans="2:109" x14ac:dyDescent="0.15">
      <c r="B33" s="1251"/>
    </row>
    <row r="34" spans="2:109" x14ac:dyDescent="0.15">
      <c r="B34" s="1251"/>
    </row>
    <row r="35" spans="2:109" x14ac:dyDescent="0.15">
      <c r="B35" s="1251"/>
    </row>
    <row r="36" spans="2:109" x14ac:dyDescent="0.15">
      <c r="B36" s="1251"/>
    </row>
    <row r="37" spans="2:109" x14ac:dyDescent="0.15">
      <c r="B37" s="1251"/>
    </row>
    <row r="38" spans="2:109" x14ac:dyDescent="0.15">
      <c r="B38" s="1251"/>
    </row>
    <row r="39" spans="2:109" x14ac:dyDescent="0.15">
      <c r="B39" s="1253"/>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4"/>
      <c r="BD39" s="1254"/>
      <c r="BE39" s="1254"/>
      <c r="BF39" s="1254"/>
      <c r="BG39" s="1254"/>
      <c r="BH39" s="1254"/>
      <c r="BI39" s="1254"/>
      <c r="BJ39" s="1254"/>
      <c r="BK39" s="1254"/>
      <c r="BL39" s="1254"/>
      <c r="BM39" s="1254"/>
      <c r="BN39" s="1254"/>
      <c r="BO39" s="1254"/>
      <c r="BP39" s="1254"/>
      <c r="BQ39" s="1254"/>
      <c r="BR39" s="1254"/>
      <c r="BS39" s="1254"/>
      <c r="BT39" s="1254"/>
      <c r="BU39" s="1254"/>
      <c r="BV39" s="1254"/>
      <c r="BW39" s="1254"/>
      <c r="BX39" s="1254"/>
      <c r="BY39" s="1254"/>
      <c r="BZ39" s="1254"/>
      <c r="CA39" s="1254"/>
      <c r="CB39" s="1254"/>
      <c r="CC39" s="1254"/>
      <c r="CD39" s="1254"/>
      <c r="CE39" s="1254"/>
      <c r="CF39" s="1254"/>
      <c r="CG39" s="1254"/>
      <c r="CH39" s="1254"/>
      <c r="CI39" s="1254"/>
      <c r="CJ39" s="1254"/>
      <c r="CK39" s="1254"/>
      <c r="CL39" s="1254"/>
      <c r="CM39" s="1254"/>
      <c r="CN39" s="1254"/>
      <c r="CO39" s="1254"/>
      <c r="CP39" s="1254"/>
      <c r="CQ39" s="1254"/>
      <c r="CR39" s="1254"/>
      <c r="CS39" s="1254"/>
      <c r="CT39" s="1254"/>
      <c r="CU39" s="1254"/>
      <c r="CV39" s="1254"/>
      <c r="CW39" s="1254"/>
      <c r="CX39" s="1254"/>
      <c r="CY39" s="1254"/>
      <c r="CZ39" s="1254"/>
      <c r="DA39" s="1254"/>
      <c r="DB39" s="1254"/>
      <c r="DC39" s="1254"/>
      <c r="DD39" s="1255"/>
    </row>
    <row r="40" spans="2:109" x14ac:dyDescent="0.15">
      <c r="B40" s="1256"/>
      <c r="DD40" s="1256"/>
      <c r="DE40" s="1245"/>
    </row>
    <row r="41" spans="2:109" ht="17.25" x14ac:dyDescent="0.15">
      <c r="B41" s="1257" t="s">
        <v>596</v>
      </c>
      <c r="C41" s="1248"/>
      <c r="D41" s="1248"/>
      <c r="E41" s="1248"/>
      <c r="F41" s="1248"/>
      <c r="G41" s="1248"/>
      <c r="H41" s="1248"/>
      <c r="I41" s="1248"/>
      <c r="J41" s="1248"/>
      <c r="K41" s="1248"/>
      <c r="L41" s="1248"/>
      <c r="M41" s="1248"/>
      <c r="N41" s="1248"/>
      <c r="O41" s="1248"/>
      <c r="P41" s="1248"/>
      <c r="Q41" s="1248"/>
      <c r="R41" s="1248"/>
      <c r="S41" s="1248"/>
      <c r="T41" s="1248"/>
      <c r="U41" s="1248"/>
      <c r="V41" s="1248"/>
      <c r="W41" s="1248"/>
      <c r="X41" s="1248"/>
      <c r="Y41" s="1248"/>
      <c r="Z41" s="1248"/>
      <c r="AA41" s="1248"/>
      <c r="AB41" s="1248"/>
      <c r="AC41" s="1248"/>
      <c r="AD41" s="1248"/>
      <c r="AE41" s="1248"/>
      <c r="AF41" s="1248"/>
      <c r="AG41" s="1248"/>
      <c r="AH41" s="1248"/>
      <c r="AI41" s="1248"/>
      <c r="AJ41" s="1248"/>
      <c r="AK41" s="1248"/>
      <c r="AL41" s="1248"/>
      <c r="AM41" s="1248"/>
      <c r="AN41" s="1248"/>
      <c r="AO41" s="1248"/>
      <c r="AP41" s="1248"/>
      <c r="AQ41" s="1248"/>
      <c r="AR41" s="1248"/>
      <c r="AS41" s="1248"/>
      <c r="AT41" s="1248"/>
      <c r="AU41" s="1248"/>
      <c r="AV41" s="1248"/>
      <c r="AW41" s="1248"/>
      <c r="AX41" s="1248"/>
      <c r="AY41" s="1248"/>
      <c r="AZ41" s="1248"/>
      <c r="BA41" s="1248"/>
      <c r="BB41" s="1248"/>
      <c r="BC41" s="1248"/>
      <c r="BD41" s="1248"/>
      <c r="BE41" s="1248"/>
      <c r="BF41" s="1248"/>
      <c r="BG41" s="1248"/>
      <c r="BH41" s="1248"/>
      <c r="BI41" s="1248"/>
      <c r="BJ41" s="1248"/>
      <c r="BK41" s="1248"/>
      <c r="BL41" s="1248"/>
      <c r="BM41" s="1248"/>
      <c r="BN41" s="1248"/>
      <c r="BO41" s="1248"/>
      <c r="BP41" s="1248"/>
      <c r="BQ41" s="1248"/>
      <c r="BR41" s="1248"/>
      <c r="BS41" s="1248"/>
      <c r="BT41" s="1248"/>
      <c r="BU41" s="1248"/>
      <c r="BV41" s="1248"/>
      <c r="BW41" s="1248"/>
      <c r="BX41" s="1248"/>
      <c r="BY41" s="1248"/>
      <c r="BZ41" s="1248"/>
      <c r="CA41" s="1248"/>
      <c r="CB41" s="1248"/>
      <c r="CC41" s="1248"/>
      <c r="CD41" s="1248"/>
      <c r="CE41" s="1248"/>
      <c r="CF41" s="1248"/>
      <c r="CG41" s="1248"/>
      <c r="CH41" s="1248"/>
      <c r="CI41" s="1248"/>
      <c r="CJ41" s="1248"/>
      <c r="CK41" s="1248"/>
      <c r="CL41" s="1248"/>
      <c r="CM41" s="1248"/>
      <c r="CN41" s="1248"/>
      <c r="CO41" s="1248"/>
      <c r="CP41" s="1248"/>
      <c r="CQ41" s="1248"/>
      <c r="CR41" s="1248"/>
      <c r="CS41" s="1248"/>
      <c r="CT41" s="1248"/>
      <c r="CU41" s="1248"/>
      <c r="CV41" s="1248"/>
      <c r="CW41" s="1248"/>
      <c r="CX41" s="1248"/>
      <c r="CY41" s="1248"/>
      <c r="CZ41" s="1248"/>
      <c r="DA41" s="1248"/>
      <c r="DB41" s="1248"/>
      <c r="DC41" s="1248"/>
      <c r="DD41" s="1250"/>
    </row>
    <row r="42" spans="2:109" x14ac:dyDescent="0.15">
      <c r="B42" s="1251"/>
      <c r="G42" s="1258"/>
      <c r="I42" s="1259"/>
      <c r="J42" s="1259"/>
      <c r="K42" s="1259"/>
      <c r="AM42" s="1258"/>
      <c r="AN42" s="1258" t="s">
        <v>597</v>
      </c>
      <c r="AP42" s="1259"/>
      <c r="AQ42" s="1259"/>
      <c r="AR42" s="1259"/>
      <c r="AY42" s="1258"/>
      <c r="BA42" s="1259"/>
      <c r="BB42" s="1259"/>
      <c r="BC42" s="1259"/>
      <c r="BK42" s="1258"/>
      <c r="BM42" s="1259"/>
      <c r="BN42" s="1259"/>
      <c r="BO42" s="1259"/>
      <c r="BW42" s="1258"/>
      <c r="BY42" s="1259"/>
      <c r="BZ42" s="1259"/>
      <c r="CA42" s="1259"/>
      <c r="CI42" s="1258"/>
      <c r="CK42" s="1259"/>
      <c r="CL42" s="1259"/>
      <c r="CM42" s="1259"/>
      <c r="CU42" s="1258"/>
      <c r="CW42" s="1259"/>
      <c r="CX42" s="1259"/>
      <c r="CY42" s="1259"/>
    </row>
    <row r="43" spans="2:109" ht="13.5" customHeight="1" x14ac:dyDescent="0.15">
      <c r="B43" s="1251"/>
      <c r="AN43" s="1260" t="s">
        <v>598</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x14ac:dyDescent="0.15">
      <c r="B44" s="1251"/>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x14ac:dyDescent="0.15">
      <c r="B45" s="1251"/>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x14ac:dyDescent="0.15">
      <c r="B46" s="1251"/>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x14ac:dyDescent="0.15">
      <c r="B47" s="1251"/>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x14ac:dyDescent="0.15">
      <c r="B48" s="1251"/>
      <c r="H48" s="1269"/>
      <c r="I48" s="1269"/>
      <c r="J48" s="1269"/>
      <c r="AN48" s="1269"/>
      <c r="AO48" s="1269"/>
      <c r="AP48" s="1269"/>
      <c r="AZ48" s="1269"/>
      <c r="BA48" s="1269"/>
      <c r="BB48" s="1269"/>
      <c r="BL48" s="1269"/>
      <c r="BM48" s="1269"/>
      <c r="BN48" s="1269"/>
      <c r="BX48" s="1269"/>
      <c r="BY48" s="1269"/>
      <c r="BZ48" s="1269"/>
      <c r="CJ48" s="1269"/>
      <c r="CK48" s="1269"/>
      <c r="CL48" s="1269"/>
      <c r="CV48" s="1269"/>
      <c r="CW48" s="1269"/>
      <c r="CX48" s="1269"/>
    </row>
    <row r="49" spans="1:109" x14ac:dyDescent="0.15">
      <c r="B49" s="1251"/>
      <c r="AN49" s="1245" t="s">
        <v>599</v>
      </c>
    </row>
    <row r="50" spans="1:109" x14ac:dyDescent="0.15">
      <c r="B50" s="1251"/>
      <c r="G50" s="1270"/>
      <c r="H50" s="1270"/>
      <c r="I50" s="1270"/>
      <c r="J50" s="1270"/>
      <c r="K50" s="1271"/>
      <c r="L50" s="1271"/>
      <c r="M50" s="1272"/>
      <c r="N50" s="1272"/>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561</v>
      </c>
      <c r="BQ50" s="1276"/>
      <c r="BR50" s="1276"/>
      <c r="BS50" s="1276"/>
      <c r="BT50" s="1276"/>
      <c r="BU50" s="1276"/>
      <c r="BV50" s="1276"/>
      <c r="BW50" s="1276"/>
      <c r="BX50" s="1276" t="s">
        <v>562</v>
      </c>
      <c r="BY50" s="1276"/>
      <c r="BZ50" s="1276"/>
      <c r="CA50" s="1276"/>
      <c r="CB50" s="1276"/>
      <c r="CC50" s="1276"/>
      <c r="CD50" s="1276"/>
      <c r="CE50" s="1276"/>
      <c r="CF50" s="1276" t="s">
        <v>563</v>
      </c>
      <c r="CG50" s="1276"/>
      <c r="CH50" s="1276"/>
      <c r="CI50" s="1276"/>
      <c r="CJ50" s="1276"/>
      <c r="CK50" s="1276"/>
      <c r="CL50" s="1276"/>
      <c r="CM50" s="1276"/>
      <c r="CN50" s="1276" t="s">
        <v>564</v>
      </c>
      <c r="CO50" s="1276"/>
      <c r="CP50" s="1276"/>
      <c r="CQ50" s="1276"/>
      <c r="CR50" s="1276"/>
      <c r="CS50" s="1276"/>
      <c r="CT50" s="1276"/>
      <c r="CU50" s="1276"/>
      <c r="CV50" s="1276" t="s">
        <v>565</v>
      </c>
      <c r="CW50" s="1276"/>
      <c r="CX50" s="1276"/>
      <c r="CY50" s="1276"/>
      <c r="CZ50" s="1276"/>
      <c r="DA50" s="1276"/>
      <c r="DB50" s="1276"/>
      <c r="DC50" s="1276"/>
    </row>
    <row r="51" spans="1:109" ht="13.5" customHeight="1" x14ac:dyDescent="0.15">
      <c r="B51" s="1251"/>
      <c r="G51" s="1277"/>
      <c r="H51" s="1277"/>
      <c r="I51" s="1278"/>
      <c r="J51" s="1278"/>
      <c r="K51" s="1279"/>
      <c r="L51" s="1279"/>
      <c r="M51" s="1279"/>
      <c r="N51" s="1279"/>
      <c r="AM51" s="1269"/>
      <c r="AN51" s="1280" t="s">
        <v>600</v>
      </c>
      <c r="AO51" s="1280"/>
      <c r="AP51" s="1280"/>
      <c r="AQ51" s="1280"/>
      <c r="AR51" s="1280"/>
      <c r="AS51" s="1280"/>
      <c r="AT51" s="1280"/>
      <c r="AU51" s="1280"/>
      <c r="AV51" s="1280"/>
      <c r="AW51" s="1280"/>
      <c r="AX51" s="1280"/>
      <c r="AY51" s="1280"/>
      <c r="AZ51" s="1280"/>
      <c r="BA51" s="1280"/>
      <c r="BB51" s="1280" t="s">
        <v>601</v>
      </c>
      <c r="BC51" s="1280"/>
      <c r="BD51" s="1280"/>
      <c r="BE51" s="1280"/>
      <c r="BF51" s="1280"/>
      <c r="BG51" s="1280"/>
      <c r="BH51" s="1280"/>
      <c r="BI51" s="1280"/>
      <c r="BJ51" s="1280"/>
      <c r="BK51" s="1280"/>
      <c r="BL51" s="1280"/>
      <c r="BM51" s="1280"/>
      <c r="BN51" s="1280"/>
      <c r="BO51" s="1280"/>
      <c r="BP51" s="1281">
        <v>14.8</v>
      </c>
      <c r="BQ51" s="1281"/>
      <c r="BR51" s="1281"/>
      <c r="BS51" s="1281"/>
      <c r="BT51" s="1281"/>
      <c r="BU51" s="1281"/>
      <c r="BV51" s="1281"/>
      <c r="BW51" s="1281"/>
      <c r="BX51" s="1281">
        <v>7.4</v>
      </c>
      <c r="BY51" s="1281"/>
      <c r="BZ51" s="1281"/>
      <c r="CA51" s="1281"/>
      <c r="CB51" s="1281"/>
      <c r="CC51" s="1281"/>
      <c r="CD51" s="1281"/>
      <c r="CE51" s="1281"/>
      <c r="CF51" s="1281">
        <v>4.0999999999999996</v>
      </c>
      <c r="CG51" s="1281"/>
      <c r="CH51" s="1281"/>
      <c r="CI51" s="1281"/>
      <c r="CJ51" s="1281"/>
      <c r="CK51" s="1281"/>
      <c r="CL51" s="1281"/>
      <c r="CM51" s="1281"/>
      <c r="CN51" s="1281">
        <v>6.5</v>
      </c>
      <c r="CO51" s="1281"/>
      <c r="CP51" s="1281"/>
      <c r="CQ51" s="1281"/>
      <c r="CR51" s="1281"/>
      <c r="CS51" s="1281"/>
      <c r="CT51" s="1281"/>
      <c r="CU51" s="1281"/>
      <c r="CV51" s="1281"/>
      <c r="CW51" s="1281"/>
      <c r="CX51" s="1281"/>
      <c r="CY51" s="1281"/>
      <c r="CZ51" s="1281"/>
      <c r="DA51" s="1281"/>
      <c r="DB51" s="1281"/>
      <c r="DC51" s="1281"/>
    </row>
    <row r="52" spans="1:109" x14ac:dyDescent="0.15">
      <c r="B52" s="1251"/>
      <c r="G52" s="1277"/>
      <c r="H52" s="1277"/>
      <c r="I52" s="1278"/>
      <c r="J52" s="1278"/>
      <c r="K52" s="1279"/>
      <c r="L52" s="1279"/>
      <c r="M52" s="1279"/>
      <c r="N52" s="1279"/>
      <c r="AM52" s="1269"/>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1259"/>
      <c r="B53" s="1251"/>
      <c r="G53" s="1277"/>
      <c r="H53" s="1277"/>
      <c r="I53" s="1270"/>
      <c r="J53" s="1270"/>
      <c r="K53" s="1279"/>
      <c r="L53" s="1279"/>
      <c r="M53" s="1279"/>
      <c r="N53" s="1279"/>
      <c r="AM53" s="1269"/>
      <c r="AN53" s="1280"/>
      <c r="AO53" s="1280"/>
      <c r="AP53" s="1280"/>
      <c r="AQ53" s="1280"/>
      <c r="AR53" s="1280"/>
      <c r="AS53" s="1280"/>
      <c r="AT53" s="1280"/>
      <c r="AU53" s="1280"/>
      <c r="AV53" s="1280"/>
      <c r="AW53" s="1280"/>
      <c r="AX53" s="1280"/>
      <c r="AY53" s="1280"/>
      <c r="AZ53" s="1280"/>
      <c r="BA53" s="1280"/>
      <c r="BB53" s="1280" t="s">
        <v>602</v>
      </c>
      <c r="BC53" s="1280"/>
      <c r="BD53" s="1280"/>
      <c r="BE53" s="1280"/>
      <c r="BF53" s="1280"/>
      <c r="BG53" s="1280"/>
      <c r="BH53" s="1280"/>
      <c r="BI53" s="1280"/>
      <c r="BJ53" s="1280"/>
      <c r="BK53" s="1280"/>
      <c r="BL53" s="1280"/>
      <c r="BM53" s="1280"/>
      <c r="BN53" s="1280"/>
      <c r="BO53" s="1280"/>
      <c r="BP53" s="1281">
        <v>64.599999999999994</v>
      </c>
      <c r="BQ53" s="1281"/>
      <c r="BR53" s="1281"/>
      <c r="BS53" s="1281"/>
      <c r="BT53" s="1281"/>
      <c r="BU53" s="1281"/>
      <c r="BV53" s="1281"/>
      <c r="BW53" s="1281"/>
      <c r="BX53" s="1281">
        <v>66.400000000000006</v>
      </c>
      <c r="BY53" s="1281"/>
      <c r="BZ53" s="1281"/>
      <c r="CA53" s="1281"/>
      <c r="CB53" s="1281"/>
      <c r="CC53" s="1281"/>
      <c r="CD53" s="1281"/>
      <c r="CE53" s="1281"/>
      <c r="CF53" s="1281">
        <v>67.7</v>
      </c>
      <c r="CG53" s="1281"/>
      <c r="CH53" s="1281"/>
      <c r="CI53" s="1281"/>
      <c r="CJ53" s="1281"/>
      <c r="CK53" s="1281"/>
      <c r="CL53" s="1281"/>
      <c r="CM53" s="1281"/>
      <c r="CN53" s="1281">
        <v>69</v>
      </c>
      <c r="CO53" s="1281"/>
      <c r="CP53" s="1281"/>
      <c r="CQ53" s="1281"/>
      <c r="CR53" s="1281"/>
      <c r="CS53" s="1281"/>
      <c r="CT53" s="1281"/>
      <c r="CU53" s="1281"/>
      <c r="CV53" s="1281">
        <v>70.3</v>
      </c>
      <c r="CW53" s="1281"/>
      <c r="CX53" s="1281"/>
      <c r="CY53" s="1281"/>
      <c r="CZ53" s="1281"/>
      <c r="DA53" s="1281"/>
      <c r="DB53" s="1281"/>
      <c r="DC53" s="1281"/>
    </row>
    <row r="54" spans="1:109" x14ac:dyDescent="0.15">
      <c r="A54" s="1259"/>
      <c r="B54" s="1251"/>
      <c r="G54" s="1277"/>
      <c r="H54" s="1277"/>
      <c r="I54" s="1270"/>
      <c r="J54" s="1270"/>
      <c r="K54" s="1279"/>
      <c r="L54" s="1279"/>
      <c r="M54" s="1279"/>
      <c r="N54" s="1279"/>
      <c r="AM54" s="1269"/>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1259"/>
      <c r="B55" s="1251"/>
      <c r="G55" s="1270"/>
      <c r="H55" s="1270"/>
      <c r="I55" s="1270"/>
      <c r="J55" s="1270"/>
      <c r="K55" s="1279"/>
      <c r="L55" s="1279"/>
      <c r="M55" s="1279"/>
      <c r="N55" s="1279"/>
      <c r="AN55" s="1276" t="s">
        <v>603</v>
      </c>
      <c r="AO55" s="1276"/>
      <c r="AP55" s="1276"/>
      <c r="AQ55" s="1276"/>
      <c r="AR55" s="1276"/>
      <c r="AS55" s="1276"/>
      <c r="AT55" s="1276"/>
      <c r="AU55" s="1276"/>
      <c r="AV55" s="1276"/>
      <c r="AW55" s="1276"/>
      <c r="AX55" s="1276"/>
      <c r="AY55" s="1276"/>
      <c r="AZ55" s="1276"/>
      <c r="BA55" s="1276"/>
      <c r="BB55" s="1280" t="s">
        <v>601</v>
      </c>
      <c r="BC55" s="1280"/>
      <c r="BD55" s="1280"/>
      <c r="BE55" s="1280"/>
      <c r="BF55" s="1280"/>
      <c r="BG55" s="1280"/>
      <c r="BH55" s="1280"/>
      <c r="BI55" s="1280"/>
      <c r="BJ55" s="1280"/>
      <c r="BK55" s="1280"/>
      <c r="BL55" s="1280"/>
      <c r="BM55" s="1280"/>
      <c r="BN55" s="1280"/>
      <c r="BO55" s="1280"/>
      <c r="BP55" s="1281">
        <v>20.2</v>
      </c>
      <c r="BQ55" s="1281"/>
      <c r="BR55" s="1281"/>
      <c r="BS55" s="1281"/>
      <c r="BT55" s="1281"/>
      <c r="BU55" s="1281"/>
      <c r="BV55" s="1281"/>
      <c r="BW55" s="1281"/>
      <c r="BX55" s="1281">
        <v>18.2</v>
      </c>
      <c r="BY55" s="1281"/>
      <c r="BZ55" s="1281"/>
      <c r="CA55" s="1281"/>
      <c r="CB55" s="1281"/>
      <c r="CC55" s="1281"/>
      <c r="CD55" s="1281"/>
      <c r="CE55" s="1281"/>
      <c r="CF55" s="1281">
        <v>20.3</v>
      </c>
      <c r="CG55" s="1281"/>
      <c r="CH55" s="1281"/>
      <c r="CI55" s="1281"/>
      <c r="CJ55" s="1281"/>
      <c r="CK55" s="1281"/>
      <c r="CL55" s="1281"/>
      <c r="CM55" s="1281"/>
      <c r="CN55" s="1281">
        <v>15.5</v>
      </c>
      <c r="CO55" s="1281"/>
      <c r="CP55" s="1281"/>
      <c r="CQ55" s="1281"/>
      <c r="CR55" s="1281"/>
      <c r="CS55" s="1281"/>
      <c r="CT55" s="1281"/>
      <c r="CU55" s="1281"/>
      <c r="CV55" s="1281">
        <v>4.5999999999999996</v>
      </c>
      <c r="CW55" s="1281"/>
      <c r="CX55" s="1281"/>
      <c r="CY55" s="1281"/>
      <c r="CZ55" s="1281"/>
      <c r="DA55" s="1281"/>
      <c r="DB55" s="1281"/>
      <c r="DC55" s="1281"/>
    </row>
    <row r="56" spans="1:109" x14ac:dyDescent="0.15">
      <c r="A56" s="1259"/>
      <c r="B56" s="1251"/>
      <c r="G56" s="1270"/>
      <c r="H56" s="1270"/>
      <c r="I56" s="1270"/>
      <c r="J56" s="1270"/>
      <c r="K56" s="1279"/>
      <c r="L56" s="1279"/>
      <c r="M56" s="1279"/>
      <c r="N56" s="1279"/>
      <c r="AN56" s="1276"/>
      <c r="AO56" s="1276"/>
      <c r="AP56" s="1276"/>
      <c r="AQ56" s="1276"/>
      <c r="AR56" s="1276"/>
      <c r="AS56" s="1276"/>
      <c r="AT56" s="1276"/>
      <c r="AU56" s="1276"/>
      <c r="AV56" s="1276"/>
      <c r="AW56" s="1276"/>
      <c r="AX56" s="1276"/>
      <c r="AY56" s="1276"/>
      <c r="AZ56" s="1276"/>
      <c r="BA56" s="1276"/>
      <c r="BB56" s="1280"/>
      <c r="BC56" s="1280"/>
      <c r="BD56" s="1280"/>
      <c r="BE56" s="1280"/>
      <c r="BF56" s="1280"/>
      <c r="BG56" s="1280"/>
      <c r="BH56" s="1280"/>
      <c r="BI56" s="1280"/>
      <c r="BJ56" s="1280"/>
      <c r="BK56" s="1280"/>
      <c r="BL56" s="1280"/>
      <c r="BM56" s="1280"/>
      <c r="BN56" s="1280"/>
      <c r="BO56" s="1280"/>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259" customFormat="1" x14ac:dyDescent="0.15">
      <c r="B57" s="1282"/>
      <c r="G57" s="1270"/>
      <c r="H57" s="1270"/>
      <c r="I57" s="1283"/>
      <c r="J57" s="1283"/>
      <c r="K57" s="1279"/>
      <c r="L57" s="1279"/>
      <c r="M57" s="1279"/>
      <c r="N57" s="1279"/>
      <c r="AM57" s="1245"/>
      <c r="AN57" s="1276"/>
      <c r="AO57" s="1276"/>
      <c r="AP57" s="1276"/>
      <c r="AQ57" s="1276"/>
      <c r="AR57" s="1276"/>
      <c r="AS57" s="1276"/>
      <c r="AT57" s="1276"/>
      <c r="AU57" s="1276"/>
      <c r="AV57" s="1276"/>
      <c r="AW57" s="1276"/>
      <c r="AX57" s="1276"/>
      <c r="AY57" s="1276"/>
      <c r="AZ57" s="1276"/>
      <c r="BA57" s="1276"/>
      <c r="BB57" s="1280" t="s">
        <v>602</v>
      </c>
      <c r="BC57" s="1280"/>
      <c r="BD57" s="1280"/>
      <c r="BE57" s="1280"/>
      <c r="BF57" s="1280"/>
      <c r="BG57" s="1280"/>
      <c r="BH57" s="1280"/>
      <c r="BI57" s="1280"/>
      <c r="BJ57" s="1280"/>
      <c r="BK57" s="1280"/>
      <c r="BL57" s="1280"/>
      <c r="BM57" s="1280"/>
      <c r="BN57" s="1280"/>
      <c r="BO57" s="1280"/>
      <c r="BP57" s="1281">
        <v>57.5</v>
      </c>
      <c r="BQ57" s="1281"/>
      <c r="BR57" s="1281"/>
      <c r="BS57" s="1281"/>
      <c r="BT57" s="1281"/>
      <c r="BU57" s="1281"/>
      <c r="BV57" s="1281"/>
      <c r="BW57" s="1281"/>
      <c r="BX57" s="1281">
        <v>59.3</v>
      </c>
      <c r="BY57" s="1281"/>
      <c r="BZ57" s="1281"/>
      <c r="CA57" s="1281"/>
      <c r="CB57" s="1281"/>
      <c r="CC57" s="1281"/>
      <c r="CD57" s="1281"/>
      <c r="CE57" s="1281"/>
      <c r="CF57" s="1281">
        <v>60.3</v>
      </c>
      <c r="CG57" s="1281"/>
      <c r="CH57" s="1281"/>
      <c r="CI57" s="1281"/>
      <c r="CJ57" s="1281"/>
      <c r="CK57" s="1281"/>
      <c r="CL57" s="1281"/>
      <c r="CM57" s="1281"/>
      <c r="CN57" s="1281">
        <v>61.5</v>
      </c>
      <c r="CO57" s="1281"/>
      <c r="CP57" s="1281"/>
      <c r="CQ57" s="1281"/>
      <c r="CR57" s="1281"/>
      <c r="CS57" s="1281"/>
      <c r="CT57" s="1281"/>
      <c r="CU57" s="1281"/>
      <c r="CV57" s="1281">
        <v>61</v>
      </c>
      <c r="CW57" s="1281"/>
      <c r="CX57" s="1281"/>
      <c r="CY57" s="1281"/>
      <c r="CZ57" s="1281"/>
      <c r="DA57" s="1281"/>
      <c r="DB57" s="1281"/>
      <c r="DC57" s="1281"/>
      <c r="DD57" s="1284"/>
      <c r="DE57" s="1282"/>
    </row>
    <row r="58" spans="1:109" s="1259" customFormat="1" x14ac:dyDescent="0.15">
      <c r="A58" s="1245"/>
      <c r="B58" s="1282"/>
      <c r="G58" s="1270"/>
      <c r="H58" s="1270"/>
      <c r="I58" s="1283"/>
      <c r="J58" s="1283"/>
      <c r="K58" s="1279"/>
      <c r="L58" s="1279"/>
      <c r="M58" s="1279"/>
      <c r="N58" s="1279"/>
      <c r="AM58" s="1245"/>
      <c r="AN58" s="1276"/>
      <c r="AO58" s="1276"/>
      <c r="AP58" s="1276"/>
      <c r="AQ58" s="1276"/>
      <c r="AR58" s="1276"/>
      <c r="AS58" s="1276"/>
      <c r="AT58" s="1276"/>
      <c r="AU58" s="1276"/>
      <c r="AV58" s="1276"/>
      <c r="AW58" s="1276"/>
      <c r="AX58" s="1276"/>
      <c r="AY58" s="1276"/>
      <c r="AZ58" s="1276"/>
      <c r="BA58" s="1276"/>
      <c r="BB58" s="1280"/>
      <c r="BC58" s="1280"/>
      <c r="BD58" s="1280"/>
      <c r="BE58" s="1280"/>
      <c r="BF58" s="1280"/>
      <c r="BG58" s="1280"/>
      <c r="BH58" s="1280"/>
      <c r="BI58" s="1280"/>
      <c r="BJ58" s="1280"/>
      <c r="BK58" s="1280"/>
      <c r="BL58" s="1280"/>
      <c r="BM58" s="1280"/>
      <c r="BN58" s="1280"/>
      <c r="BO58" s="1280"/>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284"/>
      <c r="DE58" s="1282"/>
    </row>
    <row r="59" spans="1:109" s="1259" customFormat="1" x14ac:dyDescent="0.15">
      <c r="A59" s="1245"/>
      <c r="B59" s="1282"/>
      <c r="K59" s="1285"/>
      <c r="L59" s="1285"/>
      <c r="M59" s="1285"/>
      <c r="N59" s="1285"/>
      <c r="AQ59" s="1285"/>
      <c r="AR59" s="1285"/>
      <c r="AS59" s="1285"/>
      <c r="AT59" s="1285"/>
      <c r="BC59" s="1285"/>
      <c r="BD59" s="1285"/>
      <c r="BE59" s="1285"/>
      <c r="BF59" s="1285"/>
      <c r="BO59" s="1285"/>
      <c r="BP59" s="1285"/>
      <c r="BQ59" s="1285"/>
      <c r="BR59" s="1285"/>
      <c r="CA59" s="1285"/>
      <c r="CB59" s="1285"/>
      <c r="CC59" s="1285"/>
      <c r="CD59" s="1285"/>
      <c r="CM59" s="1285"/>
      <c r="CN59" s="1285"/>
      <c r="CO59" s="1285"/>
      <c r="CP59" s="1285"/>
      <c r="CY59" s="1285"/>
      <c r="CZ59" s="1285"/>
      <c r="DA59" s="1285"/>
      <c r="DB59" s="1285"/>
      <c r="DC59" s="1285"/>
      <c r="DD59" s="1284"/>
      <c r="DE59" s="1282"/>
    </row>
    <row r="60" spans="1:109" s="1259" customFormat="1" x14ac:dyDescent="0.15">
      <c r="A60" s="1245"/>
      <c r="B60" s="1282"/>
      <c r="K60" s="1285"/>
      <c r="L60" s="1285"/>
      <c r="M60" s="1285"/>
      <c r="N60" s="1285"/>
      <c r="AQ60" s="1285"/>
      <c r="AR60" s="1285"/>
      <c r="AS60" s="1285"/>
      <c r="AT60" s="1285"/>
      <c r="BC60" s="1285"/>
      <c r="BD60" s="1285"/>
      <c r="BE60" s="1285"/>
      <c r="BF60" s="1285"/>
      <c r="BO60" s="1285"/>
      <c r="BP60" s="1285"/>
      <c r="BQ60" s="1285"/>
      <c r="BR60" s="1285"/>
      <c r="CA60" s="1285"/>
      <c r="CB60" s="1285"/>
      <c r="CC60" s="1285"/>
      <c r="CD60" s="1285"/>
      <c r="CM60" s="1285"/>
      <c r="CN60" s="1285"/>
      <c r="CO60" s="1285"/>
      <c r="CP60" s="1285"/>
      <c r="CY60" s="1285"/>
      <c r="CZ60" s="1285"/>
      <c r="DA60" s="1285"/>
      <c r="DB60" s="1285"/>
      <c r="DC60" s="1285"/>
      <c r="DD60" s="1284"/>
      <c r="DE60" s="1282"/>
    </row>
    <row r="61" spans="1:109" s="1259" customFormat="1" x14ac:dyDescent="0.15">
      <c r="A61" s="1245"/>
      <c r="B61" s="1286"/>
      <c r="C61" s="1287"/>
      <c r="D61" s="1287"/>
      <c r="E61" s="1287"/>
      <c r="F61" s="1287"/>
      <c r="G61" s="1287"/>
      <c r="H61" s="1287"/>
      <c r="I61" s="1287"/>
      <c r="J61" s="1287"/>
      <c r="K61" s="1287"/>
      <c r="L61" s="1287"/>
      <c r="M61" s="1288"/>
      <c r="N61" s="1288"/>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8"/>
      <c r="AT61" s="1288"/>
      <c r="AU61" s="1287"/>
      <c r="AV61" s="1287"/>
      <c r="AW61" s="1287"/>
      <c r="AX61" s="1287"/>
      <c r="AY61" s="1287"/>
      <c r="AZ61" s="1287"/>
      <c r="BA61" s="1287"/>
      <c r="BB61" s="1287"/>
      <c r="BC61" s="1287"/>
      <c r="BD61" s="1287"/>
      <c r="BE61" s="1288"/>
      <c r="BF61" s="1288"/>
      <c r="BG61" s="1287"/>
      <c r="BH61" s="1287"/>
      <c r="BI61" s="1287"/>
      <c r="BJ61" s="1287"/>
      <c r="BK61" s="1287"/>
      <c r="BL61" s="1287"/>
      <c r="BM61" s="1287"/>
      <c r="BN61" s="1287"/>
      <c r="BO61" s="1287"/>
      <c r="BP61" s="1287"/>
      <c r="BQ61" s="1288"/>
      <c r="BR61" s="1288"/>
      <c r="BS61" s="1287"/>
      <c r="BT61" s="1287"/>
      <c r="BU61" s="1287"/>
      <c r="BV61" s="1287"/>
      <c r="BW61" s="1287"/>
      <c r="BX61" s="1287"/>
      <c r="BY61" s="1287"/>
      <c r="BZ61" s="1287"/>
      <c r="CA61" s="1287"/>
      <c r="CB61" s="1287"/>
      <c r="CC61" s="1288"/>
      <c r="CD61" s="1288"/>
      <c r="CE61" s="1287"/>
      <c r="CF61" s="1287"/>
      <c r="CG61" s="1287"/>
      <c r="CH61" s="1287"/>
      <c r="CI61" s="1287"/>
      <c r="CJ61" s="1287"/>
      <c r="CK61" s="1287"/>
      <c r="CL61" s="1287"/>
      <c r="CM61" s="1287"/>
      <c r="CN61" s="1287"/>
      <c r="CO61" s="1288"/>
      <c r="CP61" s="1288"/>
      <c r="CQ61" s="1287"/>
      <c r="CR61" s="1287"/>
      <c r="CS61" s="1287"/>
      <c r="CT61" s="1287"/>
      <c r="CU61" s="1287"/>
      <c r="CV61" s="1287"/>
      <c r="CW61" s="1287"/>
      <c r="CX61" s="1287"/>
      <c r="CY61" s="1287"/>
      <c r="CZ61" s="1287"/>
      <c r="DA61" s="1288"/>
      <c r="DB61" s="1288"/>
      <c r="DC61" s="1288"/>
      <c r="DD61" s="1289"/>
      <c r="DE61" s="1282"/>
    </row>
    <row r="62" spans="1:109" x14ac:dyDescent="0.15">
      <c r="B62" s="1256"/>
      <c r="C62" s="1256"/>
      <c r="D62" s="1256"/>
      <c r="E62" s="1256"/>
      <c r="F62" s="1256"/>
      <c r="G62" s="1256"/>
      <c r="H62" s="1256"/>
      <c r="I62" s="1256"/>
      <c r="J62" s="1256"/>
      <c r="K62" s="1256"/>
      <c r="L62" s="1256"/>
      <c r="M62" s="1256"/>
      <c r="N62" s="1256"/>
      <c r="O62" s="1256"/>
      <c r="P62" s="1256"/>
      <c r="Q62" s="1256"/>
      <c r="R62" s="1256"/>
      <c r="S62" s="1256"/>
      <c r="T62" s="1256"/>
      <c r="U62" s="1256"/>
      <c r="V62" s="1256"/>
      <c r="W62" s="1256"/>
      <c r="X62" s="1256"/>
      <c r="Y62" s="1256"/>
      <c r="Z62" s="1256"/>
      <c r="AA62" s="1256"/>
      <c r="AB62" s="1256"/>
      <c r="AC62" s="1256"/>
      <c r="AD62" s="1256"/>
      <c r="AE62" s="1256"/>
      <c r="AF62" s="1256"/>
      <c r="AG62" s="1256"/>
      <c r="AH62" s="1256"/>
      <c r="AI62" s="1256"/>
      <c r="AJ62" s="1256"/>
      <c r="AK62" s="1256"/>
      <c r="AL62" s="1256"/>
      <c r="AM62" s="1256"/>
      <c r="AN62" s="1256"/>
      <c r="AO62" s="1256"/>
      <c r="AP62" s="1256"/>
      <c r="AQ62" s="1256"/>
      <c r="AR62" s="1256"/>
      <c r="AS62" s="1256"/>
      <c r="AT62" s="1256"/>
      <c r="AU62" s="1256"/>
      <c r="AV62" s="1256"/>
      <c r="AW62" s="1256"/>
      <c r="AX62" s="1256"/>
      <c r="AY62" s="1256"/>
      <c r="AZ62" s="1256"/>
      <c r="BA62" s="1256"/>
      <c r="BB62" s="1256"/>
      <c r="BC62" s="1256"/>
      <c r="BD62" s="1256"/>
      <c r="BE62" s="1256"/>
      <c r="BF62" s="1256"/>
      <c r="BG62" s="1256"/>
      <c r="BH62" s="1256"/>
      <c r="BI62" s="1256"/>
      <c r="BJ62" s="1256"/>
      <c r="BK62" s="1256"/>
      <c r="BL62" s="1256"/>
      <c r="BM62" s="1256"/>
      <c r="BN62" s="1256"/>
      <c r="BO62" s="1256"/>
      <c r="BP62" s="1256"/>
      <c r="BQ62" s="1256"/>
      <c r="BR62" s="1256"/>
      <c r="BS62" s="1256"/>
      <c r="BT62" s="1256"/>
      <c r="BU62" s="1256"/>
      <c r="BV62" s="1256"/>
      <c r="BW62" s="1256"/>
      <c r="BX62" s="1256"/>
      <c r="BY62" s="1256"/>
      <c r="BZ62" s="1256"/>
      <c r="CA62" s="1256"/>
      <c r="CB62" s="1256"/>
      <c r="CC62" s="1256"/>
      <c r="CD62" s="1256"/>
      <c r="CE62" s="1256"/>
      <c r="CF62" s="1256"/>
      <c r="CG62" s="1256"/>
      <c r="CH62" s="1256"/>
      <c r="CI62" s="1256"/>
      <c r="CJ62" s="1256"/>
      <c r="CK62" s="1256"/>
      <c r="CL62" s="1256"/>
      <c r="CM62" s="1256"/>
      <c r="CN62" s="1256"/>
      <c r="CO62" s="1256"/>
      <c r="CP62" s="1256"/>
      <c r="CQ62" s="1256"/>
      <c r="CR62" s="1256"/>
      <c r="CS62" s="1256"/>
      <c r="CT62" s="1256"/>
      <c r="CU62" s="1256"/>
      <c r="CV62" s="1256"/>
      <c r="CW62" s="1256"/>
      <c r="CX62" s="1256"/>
      <c r="CY62" s="1256"/>
      <c r="CZ62" s="1256"/>
      <c r="DA62" s="1256"/>
      <c r="DB62" s="1256"/>
      <c r="DC62" s="1256"/>
      <c r="DD62" s="1256"/>
      <c r="DE62" s="1245"/>
    </row>
    <row r="63" spans="1:109" ht="17.25" x14ac:dyDescent="0.15">
      <c r="B63" s="1290" t="s">
        <v>604</v>
      </c>
    </row>
    <row r="64" spans="1:109" x14ac:dyDescent="0.15">
      <c r="B64" s="1251"/>
      <c r="G64" s="1258"/>
      <c r="I64" s="1291"/>
      <c r="J64" s="1291"/>
      <c r="K64" s="1291"/>
      <c r="L64" s="1291"/>
      <c r="M64" s="1291"/>
      <c r="N64" s="1292"/>
      <c r="AM64" s="1258"/>
      <c r="AN64" s="1258" t="s">
        <v>597</v>
      </c>
      <c r="AP64" s="1259"/>
      <c r="AQ64" s="1259"/>
      <c r="AR64" s="1259"/>
      <c r="AY64" s="1258"/>
      <c r="BA64" s="1259"/>
      <c r="BB64" s="1259"/>
      <c r="BC64" s="1259"/>
      <c r="BK64" s="1258"/>
      <c r="BM64" s="1259"/>
      <c r="BN64" s="1259"/>
      <c r="BO64" s="1259"/>
      <c r="BW64" s="1258"/>
      <c r="BY64" s="1259"/>
      <c r="BZ64" s="1259"/>
      <c r="CA64" s="1259"/>
      <c r="CI64" s="1258"/>
      <c r="CK64" s="1259"/>
      <c r="CL64" s="1259"/>
      <c r="CM64" s="1259"/>
      <c r="CU64" s="1258"/>
      <c r="CW64" s="1259"/>
      <c r="CX64" s="1259"/>
      <c r="CY64" s="1259"/>
    </row>
    <row r="65" spans="2:107" x14ac:dyDescent="0.15">
      <c r="B65" s="1251"/>
      <c r="AN65" s="1260" t="s">
        <v>605</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x14ac:dyDescent="0.15">
      <c r="B66" s="1251"/>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x14ac:dyDescent="0.15">
      <c r="B67" s="1251"/>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x14ac:dyDescent="0.15">
      <c r="B68" s="1251"/>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x14ac:dyDescent="0.15">
      <c r="B69" s="1251"/>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x14ac:dyDescent="0.15">
      <c r="B70" s="1251"/>
      <c r="H70" s="1293"/>
      <c r="I70" s="1293"/>
      <c r="J70" s="1294"/>
      <c r="K70" s="1294"/>
      <c r="L70" s="1295"/>
      <c r="M70" s="1294"/>
      <c r="N70" s="1295"/>
      <c r="AN70" s="1269"/>
      <c r="AO70" s="1269"/>
      <c r="AP70" s="1269"/>
      <c r="AZ70" s="1269"/>
      <c r="BA70" s="1269"/>
      <c r="BB70" s="1269"/>
      <c r="BL70" s="1269"/>
      <c r="BM70" s="1269"/>
      <c r="BN70" s="1269"/>
      <c r="BX70" s="1269"/>
      <c r="BY70" s="1269"/>
      <c r="BZ70" s="1269"/>
      <c r="CJ70" s="1269"/>
      <c r="CK70" s="1269"/>
      <c r="CL70" s="1269"/>
      <c r="CV70" s="1269"/>
      <c r="CW70" s="1269"/>
      <c r="CX70" s="1269"/>
    </row>
    <row r="71" spans="2:107" x14ac:dyDescent="0.15">
      <c r="B71" s="1251"/>
      <c r="G71" s="1296"/>
      <c r="I71" s="1297"/>
      <c r="J71" s="1294"/>
      <c r="K71" s="1294"/>
      <c r="L71" s="1295"/>
      <c r="M71" s="1294"/>
      <c r="N71" s="1295"/>
      <c r="AM71" s="1296"/>
      <c r="AN71" s="1245" t="s">
        <v>599</v>
      </c>
    </row>
    <row r="72" spans="2:107" x14ac:dyDescent="0.15">
      <c r="B72" s="1251"/>
      <c r="G72" s="1270"/>
      <c r="H72" s="1270"/>
      <c r="I72" s="1270"/>
      <c r="J72" s="1270"/>
      <c r="K72" s="1271"/>
      <c r="L72" s="1271"/>
      <c r="M72" s="1272"/>
      <c r="N72" s="1272"/>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561</v>
      </c>
      <c r="BQ72" s="1276"/>
      <c r="BR72" s="1276"/>
      <c r="BS72" s="1276"/>
      <c r="BT72" s="1276"/>
      <c r="BU72" s="1276"/>
      <c r="BV72" s="1276"/>
      <c r="BW72" s="1276"/>
      <c r="BX72" s="1276" t="s">
        <v>562</v>
      </c>
      <c r="BY72" s="1276"/>
      <c r="BZ72" s="1276"/>
      <c r="CA72" s="1276"/>
      <c r="CB72" s="1276"/>
      <c r="CC72" s="1276"/>
      <c r="CD72" s="1276"/>
      <c r="CE72" s="1276"/>
      <c r="CF72" s="1276" t="s">
        <v>563</v>
      </c>
      <c r="CG72" s="1276"/>
      <c r="CH72" s="1276"/>
      <c r="CI72" s="1276"/>
      <c r="CJ72" s="1276"/>
      <c r="CK72" s="1276"/>
      <c r="CL72" s="1276"/>
      <c r="CM72" s="1276"/>
      <c r="CN72" s="1276" t="s">
        <v>564</v>
      </c>
      <c r="CO72" s="1276"/>
      <c r="CP72" s="1276"/>
      <c r="CQ72" s="1276"/>
      <c r="CR72" s="1276"/>
      <c r="CS72" s="1276"/>
      <c r="CT72" s="1276"/>
      <c r="CU72" s="1276"/>
      <c r="CV72" s="1276" t="s">
        <v>565</v>
      </c>
      <c r="CW72" s="1276"/>
      <c r="CX72" s="1276"/>
      <c r="CY72" s="1276"/>
      <c r="CZ72" s="1276"/>
      <c r="DA72" s="1276"/>
      <c r="DB72" s="1276"/>
      <c r="DC72" s="1276"/>
    </row>
    <row r="73" spans="2:107" x14ac:dyDescent="0.15">
      <c r="B73" s="1251"/>
      <c r="G73" s="1277"/>
      <c r="H73" s="1277"/>
      <c r="I73" s="1277"/>
      <c r="J73" s="1277"/>
      <c r="K73" s="1298"/>
      <c r="L73" s="1298"/>
      <c r="M73" s="1298"/>
      <c r="N73" s="1298"/>
      <c r="AM73" s="1269"/>
      <c r="AN73" s="1280" t="s">
        <v>600</v>
      </c>
      <c r="AO73" s="1280"/>
      <c r="AP73" s="1280"/>
      <c r="AQ73" s="1280"/>
      <c r="AR73" s="1280"/>
      <c r="AS73" s="1280"/>
      <c r="AT73" s="1280"/>
      <c r="AU73" s="1280"/>
      <c r="AV73" s="1280"/>
      <c r="AW73" s="1280"/>
      <c r="AX73" s="1280"/>
      <c r="AY73" s="1280"/>
      <c r="AZ73" s="1280"/>
      <c r="BA73" s="1280"/>
      <c r="BB73" s="1280" t="s">
        <v>601</v>
      </c>
      <c r="BC73" s="1280"/>
      <c r="BD73" s="1280"/>
      <c r="BE73" s="1280"/>
      <c r="BF73" s="1280"/>
      <c r="BG73" s="1280"/>
      <c r="BH73" s="1280"/>
      <c r="BI73" s="1280"/>
      <c r="BJ73" s="1280"/>
      <c r="BK73" s="1280"/>
      <c r="BL73" s="1280"/>
      <c r="BM73" s="1280"/>
      <c r="BN73" s="1280"/>
      <c r="BO73" s="1280"/>
      <c r="BP73" s="1281">
        <v>14.8</v>
      </c>
      <c r="BQ73" s="1281"/>
      <c r="BR73" s="1281"/>
      <c r="BS73" s="1281"/>
      <c r="BT73" s="1281"/>
      <c r="BU73" s="1281"/>
      <c r="BV73" s="1281"/>
      <c r="BW73" s="1281"/>
      <c r="BX73" s="1281">
        <v>7.4</v>
      </c>
      <c r="BY73" s="1281"/>
      <c r="BZ73" s="1281"/>
      <c r="CA73" s="1281"/>
      <c r="CB73" s="1281"/>
      <c r="CC73" s="1281"/>
      <c r="CD73" s="1281"/>
      <c r="CE73" s="1281"/>
      <c r="CF73" s="1281">
        <v>4.0999999999999996</v>
      </c>
      <c r="CG73" s="1281"/>
      <c r="CH73" s="1281"/>
      <c r="CI73" s="1281"/>
      <c r="CJ73" s="1281"/>
      <c r="CK73" s="1281"/>
      <c r="CL73" s="1281"/>
      <c r="CM73" s="1281"/>
      <c r="CN73" s="1281">
        <v>6.5</v>
      </c>
      <c r="CO73" s="1281"/>
      <c r="CP73" s="1281"/>
      <c r="CQ73" s="1281"/>
      <c r="CR73" s="1281"/>
      <c r="CS73" s="1281"/>
      <c r="CT73" s="1281"/>
      <c r="CU73" s="1281"/>
      <c r="CV73" s="1281"/>
      <c r="CW73" s="1281"/>
      <c r="CX73" s="1281"/>
      <c r="CY73" s="1281"/>
      <c r="CZ73" s="1281"/>
      <c r="DA73" s="1281"/>
      <c r="DB73" s="1281"/>
      <c r="DC73" s="1281"/>
    </row>
    <row r="74" spans="2:107" x14ac:dyDescent="0.15">
      <c r="B74" s="1251"/>
      <c r="G74" s="1277"/>
      <c r="H74" s="1277"/>
      <c r="I74" s="1277"/>
      <c r="J74" s="1277"/>
      <c r="K74" s="1298"/>
      <c r="L74" s="1298"/>
      <c r="M74" s="1298"/>
      <c r="N74" s="1298"/>
      <c r="AM74" s="1269"/>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1251"/>
      <c r="G75" s="1277"/>
      <c r="H75" s="1277"/>
      <c r="I75" s="1270"/>
      <c r="J75" s="1270"/>
      <c r="K75" s="1279"/>
      <c r="L75" s="1279"/>
      <c r="M75" s="1279"/>
      <c r="N75" s="1279"/>
      <c r="AM75" s="1269"/>
      <c r="AN75" s="1280"/>
      <c r="AO75" s="1280"/>
      <c r="AP75" s="1280"/>
      <c r="AQ75" s="1280"/>
      <c r="AR75" s="1280"/>
      <c r="AS75" s="1280"/>
      <c r="AT75" s="1280"/>
      <c r="AU75" s="1280"/>
      <c r="AV75" s="1280"/>
      <c r="AW75" s="1280"/>
      <c r="AX75" s="1280"/>
      <c r="AY75" s="1280"/>
      <c r="AZ75" s="1280"/>
      <c r="BA75" s="1280"/>
      <c r="BB75" s="1280" t="s">
        <v>606</v>
      </c>
      <c r="BC75" s="1280"/>
      <c r="BD75" s="1280"/>
      <c r="BE75" s="1280"/>
      <c r="BF75" s="1280"/>
      <c r="BG75" s="1280"/>
      <c r="BH75" s="1280"/>
      <c r="BI75" s="1280"/>
      <c r="BJ75" s="1280"/>
      <c r="BK75" s="1280"/>
      <c r="BL75" s="1280"/>
      <c r="BM75" s="1280"/>
      <c r="BN75" s="1280"/>
      <c r="BO75" s="1280"/>
      <c r="BP75" s="1281">
        <v>6.6</v>
      </c>
      <c r="BQ75" s="1281"/>
      <c r="BR75" s="1281"/>
      <c r="BS75" s="1281"/>
      <c r="BT75" s="1281"/>
      <c r="BU75" s="1281"/>
      <c r="BV75" s="1281"/>
      <c r="BW75" s="1281"/>
      <c r="BX75" s="1281">
        <v>6.5</v>
      </c>
      <c r="BY75" s="1281"/>
      <c r="BZ75" s="1281"/>
      <c r="CA75" s="1281"/>
      <c r="CB75" s="1281"/>
      <c r="CC75" s="1281"/>
      <c r="CD75" s="1281"/>
      <c r="CE75" s="1281"/>
      <c r="CF75" s="1281">
        <v>6.5</v>
      </c>
      <c r="CG75" s="1281"/>
      <c r="CH75" s="1281"/>
      <c r="CI75" s="1281"/>
      <c r="CJ75" s="1281"/>
      <c r="CK75" s="1281"/>
      <c r="CL75" s="1281"/>
      <c r="CM75" s="1281"/>
      <c r="CN75" s="1281">
        <v>6.3</v>
      </c>
      <c r="CO75" s="1281"/>
      <c r="CP75" s="1281"/>
      <c r="CQ75" s="1281"/>
      <c r="CR75" s="1281"/>
      <c r="CS75" s="1281"/>
      <c r="CT75" s="1281"/>
      <c r="CU75" s="1281"/>
      <c r="CV75" s="1281">
        <v>6</v>
      </c>
      <c r="CW75" s="1281"/>
      <c r="CX75" s="1281"/>
      <c r="CY75" s="1281"/>
      <c r="CZ75" s="1281"/>
      <c r="DA75" s="1281"/>
      <c r="DB75" s="1281"/>
      <c r="DC75" s="1281"/>
    </row>
    <row r="76" spans="2:107" x14ac:dyDescent="0.15">
      <c r="B76" s="1251"/>
      <c r="G76" s="1277"/>
      <c r="H76" s="1277"/>
      <c r="I76" s="1270"/>
      <c r="J76" s="1270"/>
      <c r="K76" s="1279"/>
      <c r="L76" s="1279"/>
      <c r="M76" s="1279"/>
      <c r="N76" s="1279"/>
      <c r="AM76" s="1269"/>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1251"/>
      <c r="G77" s="1270"/>
      <c r="H77" s="1270"/>
      <c r="I77" s="1270"/>
      <c r="J77" s="1270"/>
      <c r="K77" s="1298"/>
      <c r="L77" s="1298"/>
      <c r="M77" s="1298"/>
      <c r="N77" s="1298"/>
      <c r="AN77" s="1276" t="s">
        <v>603</v>
      </c>
      <c r="AO77" s="1276"/>
      <c r="AP77" s="1276"/>
      <c r="AQ77" s="1276"/>
      <c r="AR77" s="1276"/>
      <c r="AS77" s="1276"/>
      <c r="AT77" s="1276"/>
      <c r="AU77" s="1276"/>
      <c r="AV77" s="1276"/>
      <c r="AW77" s="1276"/>
      <c r="AX77" s="1276"/>
      <c r="AY77" s="1276"/>
      <c r="AZ77" s="1276"/>
      <c r="BA77" s="1276"/>
      <c r="BB77" s="1280" t="s">
        <v>601</v>
      </c>
      <c r="BC77" s="1280"/>
      <c r="BD77" s="1280"/>
      <c r="BE77" s="1280"/>
      <c r="BF77" s="1280"/>
      <c r="BG77" s="1280"/>
      <c r="BH77" s="1280"/>
      <c r="BI77" s="1280"/>
      <c r="BJ77" s="1280"/>
      <c r="BK77" s="1280"/>
      <c r="BL77" s="1280"/>
      <c r="BM77" s="1280"/>
      <c r="BN77" s="1280"/>
      <c r="BO77" s="1280"/>
      <c r="BP77" s="1281">
        <v>20.2</v>
      </c>
      <c r="BQ77" s="1281"/>
      <c r="BR77" s="1281"/>
      <c r="BS77" s="1281"/>
      <c r="BT77" s="1281"/>
      <c r="BU77" s="1281"/>
      <c r="BV77" s="1281"/>
      <c r="BW77" s="1281"/>
      <c r="BX77" s="1281">
        <v>18.2</v>
      </c>
      <c r="BY77" s="1281"/>
      <c r="BZ77" s="1281"/>
      <c r="CA77" s="1281"/>
      <c r="CB77" s="1281"/>
      <c r="CC77" s="1281"/>
      <c r="CD77" s="1281"/>
      <c r="CE77" s="1281"/>
      <c r="CF77" s="1281">
        <v>20.3</v>
      </c>
      <c r="CG77" s="1281"/>
      <c r="CH77" s="1281"/>
      <c r="CI77" s="1281"/>
      <c r="CJ77" s="1281"/>
      <c r="CK77" s="1281"/>
      <c r="CL77" s="1281"/>
      <c r="CM77" s="1281"/>
      <c r="CN77" s="1281">
        <v>15.5</v>
      </c>
      <c r="CO77" s="1281"/>
      <c r="CP77" s="1281"/>
      <c r="CQ77" s="1281"/>
      <c r="CR77" s="1281"/>
      <c r="CS77" s="1281"/>
      <c r="CT77" s="1281"/>
      <c r="CU77" s="1281"/>
      <c r="CV77" s="1281">
        <v>4.5999999999999996</v>
      </c>
      <c r="CW77" s="1281"/>
      <c r="CX77" s="1281"/>
      <c r="CY77" s="1281"/>
      <c r="CZ77" s="1281"/>
      <c r="DA77" s="1281"/>
      <c r="DB77" s="1281"/>
      <c r="DC77" s="1281"/>
    </row>
    <row r="78" spans="2:107" x14ac:dyDescent="0.15">
      <c r="B78" s="1251"/>
      <c r="G78" s="1270"/>
      <c r="H78" s="1270"/>
      <c r="I78" s="1270"/>
      <c r="J78" s="1270"/>
      <c r="K78" s="1298"/>
      <c r="L78" s="1298"/>
      <c r="M78" s="1298"/>
      <c r="N78" s="1298"/>
      <c r="AN78" s="1276"/>
      <c r="AO78" s="1276"/>
      <c r="AP78" s="1276"/>
      <c r="AQ78" s="1276"/>
      <c r="AR78" s="1276"/>
      <c r="AS78" s="1276"/>
      <c r="AT78" s="1276"/>
      <c r="AU78" s="1276"/>
      <c r="AV78" s="1276"/>
      <c r="AW78" s="1276"/>
      <c r="AX78" s="1276"/>
      <c r="AY78" s="1276"/>
      <c r="AZ78" s="1276"/>
      <c r="BA78" s="1276"/>
      <c r="BB78" s="1280"/>
      <c r="BC78" s="1280"/>
      <c r="BD78" s="1280"/>
      <c r="BE78" s="1280"/>
      <c r="BF78" s="1280"/>
      <c r="BG78" s="1280"/>
      <c r="BH78" s="1280"/>
      <c r="BI78" s="1280"/>
      <c r="BJ78" s="1280"/>
      <c r="BK78" s="1280"/>
      <c r="BL78" s="1280"/>
      <c r="BM78" s="1280"/>
      <c r="BN78" s="1280"/>
      <c r="BO78" s="1280"/>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1251"/>
      <c r="G79" s="1270"/>
      <c r="H79" s="1270"/>
      <c r="I79" s="1283"/>
      <c r="J79" s="1283"/>
      <c r="K79" s="1299"/>
      <c r="L79" s="1299"/>
      <c r="M79" s="1299"/>
      <c r="N79" s="1299"/>
      <c r="AN79" s="1276"/>
      <c r="AO79" s="1276"/>
      <c r="AP79" s="1276"/>
      <c r="AQ79" s="1276"/>
      <c r="AR79" s="1276"/>
      <c r="AS79" s="1276"/>
      <c r="AT79" s="1276"/>
      <c r="AU79" s="1276"/>
      <c r="AV79" s="1276"/>
      <c r="AW79" s="1276"/>
      <c r="AX79" s="1276"/>
      <c r="AY79" s="1276"/>
      <c r="AZ79" s="1276"/>
      <c r="BA79" s="1276"/>
      <c r="BB79" s="1280" t="s">
        <v>606</v>
      </c>
      <c r="BC79" s="1280"/>
      <c r="BD79" s="1280"/>
      <c r="BE79" s="1280"/>
      <c r="BF79" s="1280"/>
      <c r="BG79" s="1280"/>
      <c r="BH79" s="1280"/>
      <c r="BI79" s="1280"/>
      <c r="BJ79" s="1280"/>
      <c r="BK79" s="1280"/>
      <c r="BL79" s="1280"/>
      <c r="BM79" s="1280"/>
      <c r="BN79" s="1280"/>
      <c r="BO79" s="1280"/>
      <c r="BP79" s="1281">
        <v>6.8</v>
      </c>
      <c r="BQ79" s="1281"/>
      <c r="BR79" s="1281"/>
      <c r="BS79" s="1281"/>
      <c r="BT79" s="1281"/>
      <c r="BU79" s="1281"/>
      <c r="BV79" s="1281"/>
      <c r="BW79" s="1281"/>
      <c r="BX79" s="1281">
        <v>6.8</v>
      </c>
      <c r="BY79" s="1281"/>
      <c r="BZ79" s="1281"/>
      <c r="CA79" s="1281"/>
      <c r="CB79" s="1281"/>
      <c r="CC79" s="1281"/>
      <c r="CD79" s="1281"/>
      <c r="CE79" s="1281"/>
      <c r="CF79" s="1281">
        <v>6.6</v>
      </c>
      <c r="CG79" s="1281"/>
      <c r="CH79" s="1281"/>
      <c r="CI79" s="1281"/>
      <c r="CJ79" s="1281"/>
      <c r="CK79" s="1281"/>
      <c r="CL79" s="1281"/>
      <c r="CM79" s="1281"/>
      <c r="CN79" s="1281">
        <v>6.4</v>
      </c>
      <c r="CO79" s="1281"/>
      <c r="CP79" s="1281"/>
      <c r="CQ79" s="1281"/>
      <c r="CR79" s="1281"/>
      <c r="CS79" s="1281"/>
      <c r="CT79" s="1281"/>
      <c r="CU79" s="1281"/>
      <c r="CV79" s="1281">
        <v>6.3</v>
      </c>
      <c r="CW79" s="1281"/>
      <c r="CX79" s="1281"/>
      <c r="CY79" s="1281"/>
      <c r="CZ79" s="1281"/>
      <c r="DA79" s="1281"/>
      <c r="DB79" s="1281"/>
      <c r="DC79" s="1281"/>
    </row>
    <row r="80" spans="2:107" x14ac:dyDescent="0.15">
      <c r="B80" s="1251"/>
      <c r="G80" s="1270"/>
      <c r="H80" s="1270"/>
      <c r="I80" s="1283"/>
      <c r="J80" s="1283"/>
      <c r="K80" s="1299"/>
      <c r="L80" s="1299"/>
      <c r="M80" s="1299"/>
      <c r="N80" s="1299"/>
      <c r="AN80" s="1276"/>
      <c r="AO80" s="1276"/>
      <c r="AP80" s="1276"/>
      <c r="AQ80" s="1276"/>
      <c r="AR80" s="1276"/>
      <c r="AS80" s="1276"/>
      <c r="AT80" s="1276"/>
      <c r="AU80" s="1276"/>
      <c r="AV80" s="1276"/>
      <c r="AW80" s="1276"/>
      <c r="AX80" s="1276"/>
      <c r="AY80" s="1276"/>
      <c r="AZ80" s="1276"/>
      <c r="BA80" s="1276"/>
      <c r="BB80" s="1280"/>
      <c r="BC80" s="1280"/>
      <c r="BD80" s="1280"/>
      <c r="BE80" s="1280"/>
      <c r="BF80" s="1280"/>
      <c r="BG80" s="1280"/>
      <c r="BH80" s="1280"/>
      <c r="BI80" s="1280"/>
      <c r="BJ80" s="1280"/>
      <c r="BK80" s="1280"/>
      <c r="BL80" s="1280"/>
      <c r="BM80" s="1280"/>
      <c r="BN80" s="1280"/>
      <c r="BO80" s="1280"/>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1251"/>
    </row>
    <row r="82" spans="2:109" ht="17.25" x14ac:dyDescent="0.15">
      <c r="B82" s="1251"/>
      <c r="K82" s="1300"/>
      <c r="L82" s="1300"/>
      <c r="M82" s="1300"/>
      <c r="N82" s="1300"/>
      <c r="AQ82" s="1300"/>
      <c r="AR82" s="1300"/>
      <c r="AS82" s="1300"/>
      <c r="AT82" s="1300"/>
      <c r="BC82" s="1300"/>
      <c r="BD82" s="1300"/>
      <c r="BE82" s="1300"/>
      <c r="BF82" s="1300"/>
      <c r="BO82" s="1300"/>
      <c r="BP82" s="1300"/>
      <c r="BQ82" s="1300"/>
      <c r="BR82" s="1300"/>
      <c r="CA82" s="1300"/>
      <c r="CB82" s="1300"/>
      <c r="CC82" s="1300"/>
      <c r="CD82" s="1300"/>
      <c r="CM82" s="1300"/>
      <c r="CN82" s="1300"/>
      <c r="CO82" s="1300"/>
      <c r="CP82" s="1300"/>
      <c r="CY82" s="1300"/>
      <c r="CZ82" s="1300"/>
      <c r="DA82" s="1300"/>
      <c r="DB82" s="1300"/>
      <c r="DC82" s="1300"/>
    </row>
    <row r="83" spans="2:109" x14ac:dyDescent="0.15">
      <c r="B83" s="1253"/>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c r="BI83" s="1254"/>
      <c r="BJ83" s="1254"/>
      <c r="BK83" s="1254"/>
      <c r="BL83" s="1254"/>
      <c r="BM83" s="1254"/>
      <c r="BN83" s="1254"/>
      <c r="BO83" s="1254"/>
      <c r="BP83" s="1254"/>
      <c r="BQ83" s="1254"/>
      <c r="BR83" s="1254"/>
      <c r="BS83" s="1254"/>
      <c r="BT83" s="1254"/>
      <c r="BU83" s="1254"/>
      <c r="BV83" s="1254"/>
      <c r="BW83" s="1254"/>
      <c r="BX83" s="1254"/>
      <c r="BY83" s="1254"/>
      <c r="BZ83" s="1254"/>
      <c r="CA83" s="1254"/>
      <c r="CB83" s="1254"/>
      <c r="CC83" s="1254"/>
      <c r="CD83" s="1254"/>
      <c r="CE83" s="1254"/>
      <c r="CF83" s="1254"/>
      <c r="CG83" s="1254"/>
      <c r="CH83" s="1254"/>
      <c r="CI83" s="1254"/>
      <c r="CJ83" s="1254"/>
      <c r="CK83" s="1254"/>
      <c r="CL83" s="1254"/>
      <c r="CM83" s="1254"/>
      <c r="CN83" s="1254"/>
      <c r="CO83" s="1254"/>
      <c r="CP83" s="1254"/>
      <c r="CQ83" s="1254"/>
      <c r="CR83" s="1254"/>
      <c r="CS83" s="1254"/>
      <c r="CT83" s="1254"/>
      <c r="CU83" s="1254"/>
      <c r="CV83" s="1254"/>
      <c r="CW83" s="1254"/>
      <c r="CX83" s="1254"/>
      <c r="CY83" s="1254"/>
      <c r="CZ83" s="1254"/>
      <c r="DA83" s="1254"/>
      <c r="DB83" s="1254"/>
      <c r="DC83" s="1254"/>
      <c r="DD83" s="1255"/>
    </row>
    <row r="84" spans="2:109" x14ac:dyDescent="0.15">
      <c r="DD84" s="1245"/>
      <c r="DE84" s="1245"/>
    </row>
    <row r="85" spans="2:109" x14ac:dyDescent="0.15">
      <c r="DD85" s="1245"/>
      <c r="DE85" s="1245"/>
    </row>
  </sheetData>
  <sheetProtection algorithmName="SHA-512" hashValue="81P87nZedej+KjEw8Ihea33pK15PcXPPMj8DzSlvfkBzLnw0dxfo5Uk9QslHR7y53WW+l+JPW1uZCAK3TfTCvQ==" saltValue="kl6E92swm3HM5z3/Zn6yO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D2F62-4108-4B49-B617-5F4525A082EC}">
  <sheetPr>
    <pageSetUpPr fitToPage="1"/>
  </sheetPr>
  <dimension ref="A1:DR125"/>
  <sheetViews>
    <sheetView showGridLines="0" topLeftCell="Y11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508</v>
      </c>
    </row>
  </sheetData>
  <sheetProtection algorithmName="SHA-512" hashValue="7H8b9OQJKrFxHeVVWHJyoFLMJopIDApkDTEXUAQiEVrgCxt0bJw4zVzy7uQ4/OiPuw8IsxcIA+K9LJk1PlFNSA==" saltValue="FhLE3yh/zi1r3m+C6m9Gg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60888-690D-4D2C-A750-00C35F2591CF}">
  <sheetPr>
    <pageSetUpPr fitToPage="1"/>
  </sheetPr>
  <dimension ref="A1:DR125"/>
  <sheetViews>
    <sheetView showGridLines="0" tabSelected="1" topLeftCell="A107"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508</v>
      </c>
    </row>
  </sheetData>
  <sheetProtection algorithmName="SHA-512" hashValue="PVukfpQ6KQjUvTv485yldTUq8K7i237yNfL5G2i/YVo5/zV0GPQlYmSZ/TLKCOXS9CpWffC5cJQYFuDW2hFJJg==" saltValue="MrU2pjsN/ylDT6GyLSNKc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55</v>
      </c>
      <c r="E2" s="146"/>
      <c r="F2" s="147" t="s">
        <v>558</v>
      </c>
      <c r="G2" s="148"/>
      <c r="H2" s="149"/>
    </row>
    <row r="3" spans="1:8" x14ac:dyDescent="0.15">
      <c r="A3" s="145" t="s">
        <v>551</v>
      </c>
      <c r="B3" s="150"/>
      <c r="C3" s="151"/>
      <c r="D3" s="152">
        <v>28435</v>
      </c>
      <c r="E3" s="153"/>
      <c r="F3" s="154">
        <v>52191</v>
      </c>
      <c r="G3" s="155"/>
      <c r="H3" s="156"/>
    </row>
    <row r="4" spans="1:8" x14ac:dyDescent="0.15">
      <c r="A4" s="157"/>
      <c r="B4" s="158"/>
      <c r="C4" s="159"/>
      <c r="D4" s="160">
        <v>18113</v>
      </c>
      <c r="E4" s="161"/>
      <c r="F4" s="162">
        <v>24843</v>
      </c>
      <c r="G4" s="163"/>
      <c r="H4" s="164"/>
    </row>
    <row r="5" spans="1:8" x14ac:dyDescent="0.15">
      <c r="A5" s="145" t="s">
        <v>553</v>
      </c>
      <c r="B5" s="150"/>
      <c r="C5" s="151"/>
      <c r="D5" s="152">
        <v>15984</v>
      </c>
      <c r="E5" s="153"/>
      <c r="F5" s="154">
        <v>47387</v>
      </c>
      <c r="G5" s="155"/>
      <c r="H5" s="156"/>
    </row>
    <row r="6" spans="1:8" x14ac:dyDescent="0.15">
      <c r="A6" s="157"/>
      <c r="B6" s="158"/>
      <c r="C6" s="159"/>
      <c r="D6" s="160">
        <v>12414</v>
      </c>
      <c r="E6" s="161"/>
      <c r="F6" s="162">
        <v>24928</v>
      </c>
      <c r="G6" s="163"/>
      <c r="H6" s="164"/>
    </row>
    <row r="7" spans="1:8" x14ac:dyDescent="0.15">
      <c r="A7" s="145" t="s">
        <v>554</v>
      </c>
      <c r="B7" s="150"/>
      <c r="C7" s="151"/>
      <c r="D7" s="152">
        <v>22162</v>
      </c>
      <c r="E7" s="153"/>
      <c r="F7" s="154">
        <v>51264</v>
      </c>
      <c r="G7" s="155"/>
      <c r="H7" s="156"/>
    </row>
    <row r="8" spans="1:8" x14ac:dyDescent="0.15">
      <c r="A8" s="157"/>
      <c r="B8" s="158"/>
      <c r="C8" s="159"/>
      <c r="D8" s="160">
        <v>11159</v>
      </c>
      <c r="E8" s="161"/>
      <c r="F8" s="162">
        <v>26040</v>
      </c>
      <c r="G8" s="163"/>
      <c r="H8" s="164"/>
    </row>
    <row r="9" spans="1:8" x14ac:dyDescent="0.15">
      <c r="A9" s="145" t="s">
        <v>555</v>
      </c>
      <c r="B9" s="150"/>
      <c r="C9" s="151"/>
      <c r="D9" s="152">
        <v>29615</v>
      </c>
      <c r="E9" s="153"/>
      <c r="F9" s="154">
        <v>52068</v>
      </c>
      <c r="G9" s="155"/>
      <c r="H9" s="156"/>
    </row>
    <row r="10" spans="1:8" x14ac:dyDescent="0.15">
      <c r="A10" s="157"/>
      <c r="B10" s="158"/>
      <c r="C10" s="159"/>
      <c r="D10" s="160">
        <v>21699</v>
      </c>
      <c r="E10" s="161"/>
      <c r="F10" s="162">
        <v>26936</v>
      </c>
      <c r="G10" s="163"/>
      <c r="H10" s="164"/>
    </row>
    <row r="11" spans="1:8" x14ac:dyDescent="0.15">
      <c r="A11" s="145" t="s">
        <v>556</v>
      </c>
      <c r="B11" s="150"/>
      <c r="C11" s="151"/>
      <c r="D11" s="152">
        <v>23292</v>
      </c>
      <c r="E11" s="153"/>
      <c r="F11" s="154">
        <v>47161</v>
      </c>
      <c r="G11" s="155"/>
      <c r="H11" s="156"/>
    </row>
    <row r="12" spans="1:8" x14ac:dyDescent="0.15">
      <c r="A12" s="157"/>
      <c r="B12" s="158"/>
      <c r="C12" s="165"/>
      <c r="D12" s="160">
        <v>12079</v>
      </c>
      <c r="E12" s="161"/>
      <c r="F12" s="162">
        <v>24595</v>
      </c>
      <c r="G12" s="163"/>
      <c r="H12" s="164"/>
    </row>
    <row r="13" spans="1:8" x14ac:dyDescent="0.15">
      <c r="A13" s="145"/>
      <c r="B13" s="150"/>
      <c r="C13" s="166"/>
      <c r="D13" s="167">
        <v>23898</v>
      </c>
      <c r="E13" s="168"/>
      <c r="F13" s="169">
        <v>50014</v>
      </c>
      <c r="G13" s="170"/>
      <c r="H13" s="156"/>
    </row>
    <row r="14" spans="1:8" x14ac:dyDescent="0.15">
      <c r="A14" s="157"/>
      <c r="B14" s="158"/>
      <c r="C14" s="159"/>
      <c r="D14" s="160">
        <v>15093</v>
      </c>
      <c r="E14" s="161"/>
      <c r="F14" s="162">
        <v>25468</v>
      </c>
      <c r="G14" s="163"/>
      <c r="H14" s="164"/>
    </row>
    <row r="17" spans="1:11" x14ac:dyDescent="0.15">
      <c r="A17" s="141" t="s">
        <v>56</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57</v>
      </c>
      <c r="B19" s="171">
        <f>ROUND(VALUE(SUBSTITUTE(実質収支比率等に係る経年分析!F$48,"▲","-")),2)</f>
        <v>6.58</v>
      </c>
      <c r="C19" s="171">
        <f>ROUND(VALUE(SUBSTITUTE(実質収支比率等に係る経年分析!G$48,"▲","-")),2)</f>
        <v>7.46</v>
      </c>
      <c r="D19" s="171">
        <f>ROUND(VALUE(SUBSTITUTE(実質収支比率等に係る経年分析!H$48,"▲","-")),2)</f>
        <v>7.08</v>
      </c>
      <c r="E19" s="171">
        <f>ROUND(VALUE(SUBSTITUTE(実質収支比率等に係る経年分析!I$48,"▲","-")),2)</f>
        <v>6.99</v>
      </c>
      <c r="F19" s="171">
        <f>ROUND(VALUE(SUBSTITUTE(実質収支比率等に係る経年分析!J$48,"▲","-")),2)</f>
        <v>13.66</v>
      </c>
    </row>
    <row r="20" spans="1:11" x14ac:dyDescent="0.15">
      <c r="A20" s="171" t="s">
        <v>58</v>
      </c>
      <c r="B20" s="171">
        <f>ROUND(VALUE(SUBSTITUTE(実質収支比率等に係る経年分析!F$47,"▲","-")),2)</f>
        <v>16.440000000000001</v>
      </c>
      <c r="C20" s="171">
        <f>ROUND(VALUE(SUBSTITUTE(実質収支比率等に係る経年分析!G$47,"▲","-")),2)</f>
        <v>17.350000000000001</v>
      </c>
      <c r="D20" s="171">
        <f>ROUND(VALUE(SUBSTITUTE(実質収支比率等に係る経年分析!H$47,"▲","-")),2)</f>
        <v>17.059999999999999</v>
      </c>
      <c r="E20" s="171">
        <f>ROUND(VALUE(SUBSTITUTE(実質収支比率等に係る経年分析!I$47,"▲","-")),2)</f>
        <v>15.61</v>
      </c>
      <c r="F20" s="171">
        <f>ROUND(VALUE(SUBSTITUTE(実質収支比率等に係る経年分析!J$47,"▲","-")),2)</f>
        <v>17.399999999999999</v>
      </c>
    </row>
    <row r="21" spans="1:11" x14ac:dyDescent="0.15">
      <c r="A21" s="171" t="s">
        <v>59</v>
      </c>
      <c r="B21" s="171">
        <f>IF(ISNUMBER(VALUE(SUBSTITUTE(実質収支比率等に係る経年分析!F$49,"▲","-"))),ROUND(VALUE(SUBSTITUTE(実質収支比率等に係る経年分析!F$49,"▲","-")),2),NA())</f>
        <v>-0.81</v>
      </c>
      <c r="C21" s="171">
        <f>IF(ISNUMBER(VALUE(SUBSTITUTE(実質収支比率等に係る経年分析!G$49,"▲","-"))),ROUND(VALUE(SUBSTITUTE(実質収支比率等に係る経年分析!G$49,"▲","-")),2),NA())</f>
        <v>2.2799999999999998</v>
      </c>
      <c r="D21" s="171">
        <f>IF(ISNUMBER(VALUE(SUBSTITUTE(実質収支比率等に係る経年分析!H$49,"▲","-"))),ROUND(VALUE(SUBSTITUTE(実質収支比率等に係る経年分析!H$49,"▲","-")),2),NA())</f>
        <v>-0.51</v>
      </c>
      <c r="E21" s="171">
        <f>IF(ISNUMBER(VALUE(SUBSTITUTE(実質収支比率等に係る経年分析!I$49,"▲","-"))),ROUND(VALUE(SUBSTITUTE(実質収支比率等に係る経年分析!I$49,"▲","-")),2),NA())</f>
        <v>-0.72</v>
      </c>
      <c r="F21" s="171">
        <f>IF(ISNUMBER(VALUE(SUBSTITUTE(実質収支比率等に係る経年分析!J$49,"▲","-"))),ROUND(VALUE(SUBSTITUTE(実質収支比率等に係る経年分析!J$49,"▲","-")),2),NA())</f>
        <v>10.039999999999999</v>
      </c>
    </row>
    <row r="24" spans="1:11" x14ac:dyDescent="0.15">
      <c r="A24" s="141" t="s">
        <v>60</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61</v>
      </c>
      <c r="C26" s="172" t="s">
        <v>62</v>
      </c>
      <c r="D26" s="172" t="s">
        <v>61</v>
      </c>
      <c r="E26" s="172" t="s">
        <v>62</v>
      </c>
      <c r="F26" s="172" t="s">
        <v>61</v>
      </c>
      <c r="G26" s="172" t="s">
        <v>62</v>
      </c>
      <c r="H26" s="172" t="s">
        <v>61</v>
      </c>
      <c r="I26" s="172" t="s">
        <v>62</v>
      </c>
      <c r="J26" s="172" t="s">
        <v>61</v>
      </c>
      <c r="K26" s="172" t="s">
        <v>62</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0.55000000000000004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1.47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0.94</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1.07</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2.81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2.76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2.39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3.68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2.12</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17.97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16.27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11.93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6.58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7.45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13.65</v>
      </c>
    </row>
    <row r="39" spans="1:16" x14ac:dyDescent="0.15">
      <c r="A39" s="141" t="s">
        <v>63</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x14ac:dyDescent="0.15">
      <c r="A42" s="173" t="s">
        <v>66</v>
      </c>
      <c r="B42" s="173"/>
      <c r="C42" s="173"/>
      <c r="D42" s="173">
        <f>'実質公債費比率（分子）の構造'!K$52</f>
        <v>956</v>
      </c>
      <c r="E42" s="173"/>
      <c r="F42" s="173"/>
      <c r="G42" s="173">
        <f>'実質公債費比率（分子）の構造'!L$52</f>
        <v>954</v>
      </c>
      <c r="H42" s="173"/>
      <c r="I42" s="173"/>
      <c r="J42" s="173">
        <f>'実質公債費比率（分子）の構造'!M$52</f>
        <v>956</v>
      </c>
      <c r="K42" s="173"/>
      <c r="L42" s="173"/>
      <c r="M42" s="173">
        <f>'実質公債費比率（分子）の構造'!N$52</f>
        <v>944</v>
      </c>
      <c r="N42" s="173"/>
      <c r="O42" s="173"/>
      <c r="P42" s="173">
        <f>'実質公債費比率（分子）の構造'!O$52</f>
        <v>932</v>
      </c>
    </row>
    <row r="43" spans="1:16" x14ac:dyDescent="0.15">
      <c r="A43" s="173" t="s">
        <v>67</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68</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69</v>
      </c>
      <c r="B45" s="173">
        <f>'実質公債費比率（分子）の構造'!K$49</f>
        <v>49</v>
      </c>
      <c r="C45" s="173"/>
      <c r="D45" s="173"/>
      <c r="E45" s="173">
        <f>'実質公債費比率（分子）の構造'!L$49</f>
        <v>47</v>
      </c>
      <c r="F45" s="173"/>
      <c r="G45" s="173"/>
      <c r="H45" s="173">
        <f>'実質公債費比率（分子）の構造'!M$49</f>
        <v>59</v>
      </c>
      <c r="I45" s="173"/>
      <c r="J45" s="173"/>
      <c r="K45" s="173">
        <f>'実質公債費比率（分子）の構造'!N$49</f>
        <v>65</v>
      </c>
      <c r="L45" s="173"/>
      <c r="M45" s="173"/>
      <c r="N45" s="173">
        <f>'実質公債費比率（分子）の構造'!O$49</f>
        <v>95</v>
      </c>
      <c r="O45" s="173"/>
      <c r="P45" s="173"/>
    </row>
    <row r="46" spans="1:16" x14ac:dyDescent="0.15">
      <c r="A46" s="173" t="s">
        <v>70</v>
      </c>
      <c r="B46" s="173">
        <f>'実質公債費比率（分子）の構造'!K$48</f>
        <v>504</v>
      </c>
      <c r="C46" s="173"/>
      <c r="D46" s="173"/>
      <c r="E46" s="173">
        <f>'実質公債費比率（分子）の構造'!L$48</f>
        <v>490</v>
      </c>
      <c r="F46" s="173"/>
      <c r="G46" s="173"/>
      <c r="H46" s="173">
        <f>'実質公債費比率（分子）の構造'!M$48</f>
        <v>482</v>
      </c>
      <c r="I46" s="173"/>
      <c r="J46" s="173"/>
      <c r="K46" s="173">
        <f>'実質公債費比率（分子）の構造'!N$48</f>
        <v>448</v>
      </c>
      <c r="L46" s="173"/>
      <c r="M46" s="173"/>
      <c r="N46" s="173">
        <f>'実質公債費比率（分子）の構造'!O$48</f>
        <v>373</v>
      </c>
      <c r="O46" s="173"/>
      <c r="P46" s="173"/>
    </row>
    <row r="47" spans="1:16" x14ac:dyDescent="0.15">
      <c r="A47" s="173" t="s">
        <v>71</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72</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73</v>
      </c>
      <c r="B49" s="173">
        <f>'実質公債費比率（分子）の構造'!K$45</f>
        <v>769</v>
      </c>
      <c r="C49" s="173"/>
      <c r="D49" s="173"/>
      <c r="E49" s="173">
        <f>'実質公債費比率（分子）の構造'!L$45</f>
        <v>803</v>
      </c>
      <c r="F49" s="173"/>
      <c r="G49" s="173"/>
      <c r="H49" s="173">
        <f>'実質公債費比率（分子）の構造'!M$45</f>
        <v>803</v>
      </c>
      <c r="I49" s="173"/>
      <c r="J49" s="173"/>
      <c r="K49" s="173">
        <f>'実質公債費比率（分子）の構造'!N$45</f>
        <v>818</v>
      </c>
      <c r="L49" s="173"/>
      <c r="M49" s="173"/>
      <c r="N49" s="173">
        <f>'実質公債費比率（分子）の構造'!O$45</f>
        <v>844</v>
      </c>
      <c r="O49" s="173"/>
      <c r="P49" s="173"/>
    </row>
    <row r="50" spans="1:16" x14ac:dyDescent="0.15">
      <c r="A50" s="173" t="s">
        <v>74</v>
      </c>
      <c r="B50" s="173" t="e">
        <f>NA()</f>
        <v>#N/A</v>
      </c>
      <c r="C50" s="173">
        <f>IF(ISNUMBER('実質公債費比率（分子）の構造'!K$53),'実質公債費比率（分子）の構造'!K$53,NA())</f>
        <v>366</v>
      </c>
      <c r="D50" s="173" t="e">
        <f>NA()</f>
        <v>#N/A</v>
      </c>
      <c r="E50" s="173" t="e">
        <f>NA()</f>
        <v>#N/A</v>
      </c>
      <c r="F50" s="173">
        <f>IF(ISNUMBER('実質公債費比率（分子）の構造'!L$53),'実質公債費比率（分子）の構造'!L$53,NA())</f>
        <v>386</v>
      </c>
      <c r="G50" s="173" t="e">
        <f>NA()</f>
        <v>#N/A</v>
      </c>
      <c r="H50" s="173" t="e">
        <f>NA()</f>
        <v>#N/A</v>
      </c>
      <c r="I50" s="173">
        <f>IF(ISNUMBER('実質公債費比率（分子）の構造'!M$53),'実質公債費比率（分子）の構造'!M$53,NA())</f>
        <v>388</v>
      </c>
      <c r="J50" s="173" t="e">
        <f>NA()</f>
        <v>#N/A</v>
      </c>
      <c r="K50" s="173" t="e">
        <f>NA()</f>
        <v>#N/A</v>
      </c>
      <c r="L50" s="173">
        <f>IF(ISNUMBER('実質公債費比率（分子）の構造'!N$53),'実質公債費比率（分子）の構造'!N$53,NA())</f>
        <v>387</v>
      </c>
      <c r="M50" s="173" t="e">
        <f>NA()</f>
        <v>#N/A</v>
      </c>
      <c r="N50" s="173" t="e">
        <f>NA()</f>
        <v>#N/A</v>
      </c>
      <c r="O50" s="173">
        <f>IF(ISNUMBER('実質公債費比率（分子）の構造'!O$53),'実質公債費比率（分子）の構造'!O$53,NA())</f>
        <v>380</v>
      </c>
      <c r="P50" s="173" t="e">
        <f>NA()</f>
        <v>#N/A</v>
      </c>
    </row>
    <row r="53" spans="1:16" x14ac:dyDescent="0.15">
      <c r="A53" s="141" t="s">
        <v>75</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76</v>
      </c>
      <c r="C55" s="172"/>
      <c r="D55" s="172" t="s">
        <v>77</v>
      </c>
      <c r="E55" s="172" t="s">
        <v>76</v>
      </c>
      <c r="F55" s="172"/>
      <c r="G55" s="172" t="s">
        <v>77</v>
      </c>
      <c r="H55" s="172" t="s">
        <v>76</v>
      </c>
      <c r="I55" s="172"/>
      <c r="J55" s="172" t="s">
        <v>77</v>
      </c>
      <c r="K55" s="172" t="s">
        <v>76</v>
      </c>
      <c r="L55" s="172"/>
      <c r="M55" s="172" t="s">
        <v>77</v>
      </c>
      <c r="N55" s="172" t="s">
        <v>76</v>
      </c>
      <c r="O55" s="172"/>
      <c r="P55" s="172" t="s">
        <v>77</v>
      </c>
    </row>
    <row r="56" spans="1:16" x14ac:dyDescent="0.15">
      <c r="A56" s="172" t="s">
        <v>43</v>
      </c>
      <c r="B56" s="172"/>
      <c r="C56" s="172"/>
      <c r="D56" s="172">
        <f>'将来負担比率（分子）の構造'!I$52</f>
        <v>9117</v>
      </c>
      <c r="E56" s="172"/>
      <c r="F56" s="172"/>
      <c r="G56" s="172">
        <f>'将来負担比率（分子）の構造'!J$52</f>
        <v>8930</v>
      </c>
      <c r="H56" s="172"/>
      <c r="I56" s="172"/>
      <c r="J56" s="172">
        <f>'将来負担比率（分子）の構造'!K$52</f>
        <v>8746</v>
      </c>
      <c r="K56" s="172"/>
      <c r="L56" s="172"/>
      <c r="M56" s="172">
        <f>'将来負担比率（分子）の構造'!L$52</f>
        <v>8538</v>
      </c>
      <c r="N56" s="172"/>
      <c r="O56" s="172"/>
      <c r="P56" s="172">
        <f>'将来負担比率（分子）の構造'!M$52</f>
        <v>8225</v>
      </c>
    </row>
    <row r="57" spans="1:16" x14ac:dyDescent="0.15">
      <c r="A57" s="172" t="s">
        <v>42</v>
      </c>
      <c r="B57" s="172"/>
      <c r="C57" s="172"/>
      <c r="D57" s="172">
        <f>'将来負担比率（分子）の構造'!I$51</f>
        <v>1168</v>
      </c>
      <c r="E57" s="172"/>
      <c r="F57" s="172"/>
      <c r="G57" s="172">
        <f>'将来負担比率（分子）の構造'!J$51</f>
        <v>1197</v>
      </c>
      <c r="H57" s="172"/>
      <c r="I57" s="172"/>
      <c r="J57" s="172">
        <f>'将来負担比率（分子）の構造'!K$51</f>
        <v>1148</v>
      </c>
      <c r="K57" s="172"/>
      <c r="L57" s="172"/>
      <c r="M57" s="172">
        <f>'将来負担比率（分子）の構造'!L$51</f>
        <v>1025</v>
      </c>
      <c r="N57" s="172"/>
      <c r="O57" s="172"/>
      <c r="P57" s="172">
        <f>'将来負担比率（分子）の構造'!M$51</f>
        <v>1007</v>
      </c>
    </row>
    <row r="58" spans="1:16" x14ac:dyDescent="0.15">
      <c r="A58" s="172" t="s">
        <v>41</v>
      </c>
      <c r="B58" s="172"/>
      <c r="C58" s="172"/>
      <c r="D58" s="172">
        <f>'将来負担比率（分子）の構造'!I$50</f>
        <v>2263</v>
      </c>
      <c r="E58" s="172"/>
      <c r="F58" s="172"/>
      <c r="G58" s="172">
        <f>'将来負担比率（分子）の構造'!J$50</f>
        <v>2387</v>
      </c>
      <c r="H58" s="172"/>
      <c r="I58" s="172"/>
      <c r="J58" s="172">
        <f>'将来負担比率（分子）の構造'!K$50</f>
        <v>2365</v>
      </c>
      <c r="K58" s="172"/>
      <c r="L58" s="172"/>
      <c r="M58" s="172">
        <f>'将来負担比率（分子）の構造'!L$50</f>
        <v>2288</v>
      </c>
      <c r="N58" s="172"/>
      <c r="O58" s="172"/>
      <c r="P58" s="172">
        <f>'将来負担比率（分子）の構造'!M$50</f>
        <v>2573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15">
      <c r="A63" s="172" t="s">
        <v>34</v>
      </c>
      <c r="B63" s="172">
        <f>'将来負担比率（分子）の構造'!I$44</f>
        <v>237</v>
      </c>
      <c r="C63" s="172"/>
      <c r="D63" s="172"/>
      <c r="E63" s="172">
        <f>'将来負担比率（分子）の構造'!J$44</f>
        <v>280</v>
      </c>
      <c r="F63" s="172"/>
      <c r="G63" s="172"/>
      <c r="H63" s="172">
        <f>'将来負担比率（分子）の構造'!K$44</f>
        <v>335</v>
      </c>
      <c r="I63" s="172"/>
      <c r="J63" s="172"/>
      <c r="K63" s="172">
        <f>'将来負担比率（分子）の構造'!L$44</f>
        <v>389</v>
      </c>
      <c r="L63" s="172"/>
      <c r="M63" s="172"/>
      <c r="N63" s="172">
        <f>'将来負担比率（分子）の構造'!M$44</f>
        <v>374</v>
      </c>
      <c r="O63" s="172"/>
      <c r="P63" s="172"/>
    </row>
    <row r="64" spans="1:16" x14ac:dyDescent="0.15">
      <c r="A64" s="172" t="s">
        <v>33</v>
      </c>
      <c r="B64" s="172">
        <f>'将来負担比率（分子）の構造'!I$43</f>
        <v>4266</v>
      </c>
      <c r="C64" s="172"/>
      <c r="D64" s="172"/>
      <c r="E64" s="172">
        <f>'将来負担比率（分子）の構造'!J$43</f>
        <v>3908</v>
      </c>
      <c r="F64" s="172"/>
      <c r="G64" s="172"/>
      <c r="H64" s="172">
        <f>'将来負担比率（分子）の構造'!K$43</f>
        <v>3579</v>
      </c>
      <c r="I64" s="172"/>
      <c r="J64" s="172"/>
      <c r="K64" s="172">
        <f>'将来負担比率（分子）の構造'!L$43</f>
        <v>3314</v>
      </c>
      <c r="L64" s="172"/>
      <c r="M64" s="172"/>
      <c r="N64" s="172">
        <f>'将来負担比率（分子）の構造'!M$43</f>
        <v>2983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8889</v>
      </c>
      <c r="C66" s="172"/>
      <c r="D66" s="172"/>
      <c r="E66" s="172">
        <f>'将来負担比率（分子）の構造'!J$41</f>
        <v>8758</v>
      </c>
      <c r="F66" s="172"/>
      <c r="G66" s="172"/>
      <c r="H66" s="172">
        <f>'将来負担比率（分子）の構造'!K$41</f>
        <v>8592</v>
      </c>
      <c r="I66" s="172"/>
      <c r="J66" s="172"/>
      <c r="K66" s="172">
        <f>'将来負担比率（分子）の構造'!L$41</f>
        <v>8545</v>
      </c>
      <c r="L66" s="172"/>
      <c r="M66" s="172"/>
      <c r="N66" s="172">
        <f>'将来負担比率（分子）の構造'!M$41</f>
        <v>8289</v>
      </c>
      <c r="O66" s="172"/>
      <c r="P66" s="172"/>
    </row>
    <row r="67" spans="1:16" x14ac:dyDescent="0.15">
      <c r="A67" s="172" t="s">
        <v>78</v>
      </c>
      <c r="B67" s="172" t="e">
        <f>NA()</f>
        <v>#N/A</v>
      </c>
      <c r="C67" s="172">
        <f>IF(ISNUMBER('将来負担比率（分子）の構造'!I$53), IF('将来負担比率（分子）の構造'!I$53 &lt; 0, 0, '将来負担比率（分子）の構造'!I$53), NA())</f>
        <v>844</v>
      </c>
      <c r="D67" s="172" t="e">
        <f>NA()</f>
        <v>#N/A</v>
      </c>
      <c r="E67" s="172" t="e">
        <f>NA()</f>
        <v>#N/A</v>
      </c>
      <c r="F67" s="172">
        <f>IF(ISNUMBER('将来負担比率（分子）の構造'!J$53), IF('将来負担比率（分子）の構造'!J$53 &lt; 0, 0, '将来負担比率（分子）の構造'!J$53), NA())</f>
        <v>432</v>
      </c>
      <c r="G67" s="172" t="e">
        <f>NA()</f>
        <v>#N/A</v>
      </c>
      <c r="H67" s="172" t="e">
        <f>NA()</f>
        <v>#N/A</v>
      </c>
      <c r="I67" s="172">
        <f>IF(ISNUMBER('将来負担比率（分子）の構造'!K$53), IF('将来負担比率（分子）の構造'!K$53 &lt; 0, 0, '将来負担比率（分子）の構造'!K$53), NA())</f>
        <v>247</v>
      </c>
      <c r="J67" s="172" t="e">
        <f>NA()</f>
        <v>#N/A</v>
      </c>
      <c r="K67" s="172" t="e">
        <f>NA()</f>
        <v>#N/A</v>
      </c>
      <c r="L67" s="172">
        <f>IF(ISNUMBER('将来負担比率（分子）の構造'!L$53), IF('将来負担比率（分子）の構造'!L$53 &lt; 0, 0, '将来負担比率（分子）の構造'!L$53), NA())</f>
        <v>397</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79</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80</v>
      </c>
      <c r="B72" s="176">
        <f>基金残高に係る経年分析!F55</f>
        <v>1145</v>
      </c>
      <c r="C72" s="176">
        <f>基金残高に係る経年分析!G55</f>
        <v>1084</v>
      </c>
      <c r="D72" s="176">
        <f>基金残高に係る経年分析!H55</f>
        <v>1300</v>
      </c>
    </row>
    <row r="73" spans="1:16" x14ac:dyDescent="0.15">
      <c r="A73" s="175" t="s">
        <v>81</v>
      </c>
      <c r="B73" s="176">
        <f>基金残高に係る経年分析!F56</f>
        <v>4</v>
      </c>
      <c r="C73" s="176">
        <f>基金残高に係る経年分析!G56</f>
        <v>4</v>
      </c>
      <c r="D73" s="176">
        <f>基金残高に係る経年分析!H56</f>
        <v>4</v>
      </c>
    </row>
    <row r="74" spans="1:16" x14ac:dyDescent="0.15">
      <c r="A74" s="175" t="s">
        <v>82</v>
      </c>
      <c r="B74" s="176">
        <f>基金残高に係る経年分析!F57</f>
        <v>651</v>
      </c>
      <c r="C74" s="176">
        <f>基金残高に係る経年分析!G57</f>
        <v>676</v>
      </c>
      <c r="D74" s="176">
        <f>基金残高に係る経年分析!H57</f>
        <v>661</v>
      </c>
    </row>
  </sheetData>
  <sheetProtection algorithmName="SHA-512" hashValue="Lq5snT//fB1ya8Mwj3yPhdC0HHM8fk46QU5TmIXfxbQmppTRAlxmPNR5ratDOwmIHWifBT2o9vtJnddK5KnRQw==" saltValue="tHLHFg1Of+ep7XyowNCp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12422-1CF9-4A54-902E-3BA71AE3DF87}">
  <sheetPr>
    <pageSetUpPr fitToPage="1"/>
  </sheetPr>
  <dimension ref="B1:EM50"/>
  <sheetViews>
    <sheetView showGridLines="0" topLeftCell="A40" zoomScale="160" zoomScaleNormal="160" workbookViewId="0">
      <selection activeCell="B10" sqref="B10:Q10"/>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221</v>
      </c>
      <c r="DI1" s="607"/>
      <c r="DJ1" s="607"/>
      <c r="DK1" s="607"/>
      <c r="DL1" s="607"/>
      <c r="DM1" s="607"/>
      <c r="DN1" s="608"/>
      <c r="DO1" s="212"/>
      <c r="DP1" s="606" t="s">
        <v>222</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223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224</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225</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226</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227</v>
      </c>
      <c r="S4" s="610"/>
      <c r="T4" s="610"/>
      <c r="U4" s="610"/>
      <c r="V4" s="610"/>
      <c r="W4" s="610"/>
      <c r="X4" s="610"/>
      <c r="Y4" s="611"/>
      <c r="Z4" s="609" t="s">
        <v>228</v>
      </c>
      <c r="AA4" s="610"/>
      <c r="AB4" s="610"/>
      <c r="AC4" s="611"/>
      <c r="AD4" s="609" t="s">
        <v>229</v>
      </c>
      <c r="AE4" s="610"/>
      <c r="AF4" s="610"/>
      <c r="AG4" s="610"/>
      <c r="AH4" s="610"/>
      <c r="AI4" s="610"/>
      <c r="AJ4" s="610"/>
      <c r="AK4" s="611"/>
      <c r="AL4" s="609" t="s">
        <v>228</v>
      </c>
      <c r="AM4" s="610"/>
      <c r="AN4" s="610"/>
      <c r="AO4" s="611"/>
      <c r="AP4" s="615" t="s">
        <v>230</v>
      </c>
      <c r="AQ4" s="615"/>
      <c r="AR4" s="615"/>
      <c r="AS4" s="615"/>
      <c r="AT4" s="615"/>
      <c r="AU4" s="615"/>
      <c r="AV4" s="615"/>
      <c r="AW4" s="615"/>
      <c r="AX4" s="615"/>
      <c r="AY4" s="615"/>
      <c r="AZ4" s="615"/>
      <c r="BA4" s="615"/>
      <c r="BB4" s="615"/>
      <c r="BC4" s="615"/>
      <c r="BD4" s="615"/>
      <c r="BE4" s="615"/>
      <c r="BF4" s="615"/>
      <c r="BG4" s="615" t="s">
        <v>231</v>
      </c>
      <c r="BH4" s="615"/>
      <c r="BI4" s="615"/>
      <c r="BJ4" s="615"/>
      <c r="BK4" s="615"/>
      <c r="BL4" s="615"/>
      <c r="BM4" s="615"/>
      <c r="BN4" s="615"/>
      <c r="BO4" s="615" t="s">
        <v>228</v>
      </c>
      <c r="BP4" s="615"/>
      <c r="BQ4" s="615"/>
      <c r="BR4" s="615"/>
      <c r="BS4" s="615" t="s">
        <v>232</v>
      </c>
      <c r="BT4" s="615"/>
      <c r="BU4" s="615"/>
      <c r="BV4" s="615"/>
      <c r="BW4" s="615"/>
      <c r="BX4" s="615"/>
      <c r="BY4" s="615"/>
      <c r="BZ4" s="615"/>
      <c r="CA4" s="615"/>
      <c r="CB4" s="615"/>
      <c r="CD4" s="612" t="s">
        <v>233</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234</v>
      </c>
      <c r="C5" s="617"/>
      <c r="D5" s="617"/>
      <c r="E5" s="617"/>
      <c r="F5" s="617"/>
      <c r="G5" s="617"/>
      <c r="H5" s="617"/>
      <c r="I5" s="617"/>
      <c r="J5" s="617"/>
      <c r="K5" s="617"/>
      <c r="L5" s="617"/>
      <c r="M5" s="617"/>
      <c r="N5" s="617"/>
      <c r="O5" s="617"/>
      <c r="P5" s="617"/>
      <c r="Q5" s="618"/>
      <c r="R5" s="619">
        <v>3778862</v>
      </c>
      <c r="S5" s="620"/>
      <c r="T5" s="620"/>
      <c r="U5" s="620"/>
      <c r="V5" s="620"/>
      <c r="W5" s="620"/>
      <c r="X5" s="620"/>
      <c r="Y5" s="621"/>
      <c r="Z5" s="622">
        <v>29.6</v>
      </c>
      <c r="AA5" s="622"/>
      <c r="AB5" s="622"/>
      <c r="AC5" s="622"/>
      <c r="AD5" s="623">
        <v>3625231</v>
      </c>
      <c r="AE5" s="623"/>
      <c r="AF5" s="623"/>
      <c r="AG5" s="623"/>
      <c r="AH5" s="623"/>
      <c r="AI5" s="623"/>
      <c r="AJ5" s="623"/>
      <c r="AK5" s="623"/>
      <c r="AL5" s="624">
        <v>50.8</v>
      </c>
      <c r="AM5" s="625"/>
      <c r="AN5" s="625"/>
      <c r="AO5" s="626"/>
      <c r="AP5" s="616" t="s">
        <v>235</v>
      </c>
      <c r="AQ5" s="617"/>
      <c r="AR5" s="617"/>
      <c r="AS5" s="617"/>
      <c r="AT5" s="617"/>
      <c r="AU5" s="617"/>
      <c r="AV5" s="617"/>
      <c r="AW5" s="617"/>
      <c r="AX5" s="617"/>
      <c r="AY5" s="617"/>
      <c r="AZ5" s="617"/>
      <c r="BA5" s="617"/>
      <c r="BB5" s="617"/>
      <c r="BC5" s="617"/>
      <c r="BD5" s="617"/>
      <c r="BE5" s="617"/>
      <c r="BF5" s="618"/>
      <c r="BG5" s="630">
        <v>3625231</v>
      </c>
      <c r="BH5" s="631"/>
      <c r="BI5" s="631"/>
      <c r="BJ5" s="631"/>
      <c r="BK5" s="631"/>
      <c r="BL5" s="631"/>
      <c r="BM5" s="631"/>
      <c r="BN5" s="632"/>
      <c r="BO5" s="633">
        <v>95.9</v>
      </c>
      <c r="BP5" s="633"/>
      <c r="BQ5" s="633"/>
      <c r="BR5" s="633"/>
      <c r="BS5" s="634">
        <v>3939</v>
      </c>
      <c r="BT5" s="634"/>
      <c r="BU5" s="634"/>
      <c r="BV5" s="634"/>
      <c r="BW5" s="634"/>
      <c r="BX5" s="634"/>
      <c r="BY5" s="634"/>
      <c r="BZ5" s="634"/>
      <c r="CA5" s="634"/>
      <c r="CB5" s="638"/>
      <c r="CD5" s="612" t="s">
        <v>230</v>
      </c>
      <c r="CE5" s="613"/>
      <c r="CF5" s="613"/>
      <c r="CG5" s="613"/>
      <c r="CH5" s="613"/>
      <c r="CI5" s="613"/>
      <c r="CJ5" s="613"/>
      <c r="CK5" s="613"/>
      <c r="CL5" s="613"/>
      <c r="CM5" s="613"/>
      <c r="CN5" s="613"/>
      <c r="CO5" s="613"/>
      <c r="CP5" s="613"/>
      <c r="CQ5" s="614"/>
      <c r="CR5" s="612" t="s">
        <v>236</v>
      </c>
      <c r="CS5" s="613"/>
      <c r="CT5" s="613"/>
      <c r="CU5" s="613"/>
      <c r="CV5" s="613"/>
      <c r="CW5" s="613"/>
      <c r="CX5" s="613"/>
      <c r="CY5" s="614"/>
      <c r="CZ5" s="612" t="s">
        <v>228</v>
      </c>
      <c r="DA5" s="613"/>
      <c r="DB5" s="613"/>
      <c r="DC5" s="614"/>
      <c r="DD5" s="612" t="s">
        <v>237</v>
      </c>
      <c r="DE5" s="613"/>
      <c r="DF5" s="613"/>
      <c r="DG5" s="613"/>
      <c r="DH5" s="613"/>
      <c r="DI5" s="613"/>
      <c r="DJ5" s="613"/>
      <c r="DK5" s="613"/>
      <c r="DL5" s="613"/>
      <c r="DM5" s="613"/>
      <c r="DN5" s="613"/>
      <c r="DO5" s="613"/>
      <c r="DP5" s="614"/>
      <c r="DQ5" s="612" t="s">
        <v>238</v>
      </c>
      <c r="DR5" s="613"/>
      <c r="DS5" s="613"/>
      <c r="DT5" s="613"/>
      <c r="DU5" s="613"/>
      <c r="DV5" s="613"/>
      <c r="DW5" s="613"/>
      <c r="DX5" s="613"/>
      <c r="DY5" s="613"/>
      <c r="DZ5" s="613"/>
      <c r="EA5" s="613"/>
      <c r="EB5" s="613"/>
      <c r="EC5" s="614"/>
    </row>
    <row r="6" spans="2:143" ht="11.25" customHeight="1" x14ac:dyDescent="0.15">
      <c r="B6" s="627" t="s">
        <v>239</v>
      </c>
      <c r="C6" s="628"/>
      <c r="D6" s="628"/>
      <c r="E6" s="628"/>
      <c r="F6" s="628"/>
      <c r="G6" s="628"/>
      <c r="H6" s="628"/>
      <c r="I6" s="628"/>
      <c r="J6" s="628"/>
      <c r="K6" s="628"/>
      <c r="L6" s="628"/>
      <c r="M6" s="628"/>
      <c r="N6" s="628"/>
      <c r="O6" s="628"/>
      <c r="P6" s="628"/>
      <c r="Q6" s="629"/>
      <c r="R6" s="630">
        <v>92083</v>
      </c>
      <c r="S6" s="631"/>
      <c r="T6" s="631"/>
      <c r="U6" s="631"/>
      <c r="V6" s="631"/>
      <c r="W6" s="631"/>
      <c r="X6" s="631"/>
      <c r="Y6" s="632"/>
      <c r="Z6" s="633">
        <v>0.7</v>
      </c>
      <c r="AA6" s="633"/>
      <c r="AB6" s="633"/>
      <c r="AC6" s="633"/>
      <c r="AD6" s="634">
        <v>92083</v>
      </c>
      <c r="AE6" s="634"/>
      <c r="AF6" s="634"/>
      <c r="AG6" s="634"/>
      <c r="AH6" s="634"/>
      <c r="AI6" s="634"/>
      <c r="AJ6" s="634"/>
      <c r="AK6" s="634"/>
      <c r="AL6" s="635">
        <v>1.3</v>
      </c>
      <c r="AM6" s="636"/>
      <c r="AN6" s="636"/>
      <c r="AO6" s="637"/>
      <c r="AP6" s="627" t="s">
        <v>240</v>
      </c>
      <c r="AQ6" s="628"/>
      <c r="AR6" s="628"/>
      <c r="AS6" s="628"/>
      <c r="AT6" s="628"/>
      <c r="AU6" s="628"/>
      <c r="AV6" s="628"/>
      <c r="AW6" s="628"/>
      <c r="AX6" s="628"/>
      <c r="AY6" s="628"/>
      <c r="AZ6" s="628"/>
      <c r="BA6" s="628"/>
      <c r="BB6" s="628"/>
      <c r="BC6" s="628"/>
      <c r="BD6" s="628"/>
      <c r="BE6" s="628"/>
      <c r="BF6" s="629"/>
      <c r="BG6" s="630">
        <v>3625231</v>
      </c>
      <c r="BH6" s="631"/>
      <c r="BI6" s="631"/>
      <c r="BJ6" s="631"/>
      <c r="BK6" s="631"/>
      <c r="BL6" s="631"/>
      <c r="BM6" s="631"/>
      <c r="BN6" s="632"/>
      <c r="BO6" s="633">
        <v>95.9</v>
      </c>
      <c r="BP6" s="633"/>
      <c r="BQ6" s="633"/>
      <c r="BR6" s="633"/>
      <c r="BS6" s="634">
        <v>3939</v>
      </c>
      <c r="BT6" s="634"/>
      <c r="BU6" s="634"/>
      <c r="BV6" s="634"/>
      <c r="BW6" s="634"/>
      <c r="BX6" s="634"/>
      <c r="BY6" s="634"/>
      <c r="BZ6" s="634"/>
      <c r="CA6" s="634"/>
      <c r="CB6" s="638"/>
      <c r="CD6" s="641" t="s">
        <v>241</v>
      </c>
      <c r="CE6" s="642"/>
      <c r="CF6" s="642"/>
      <c r="CG6" s="642"/>
      <c r="CH6" s="642"/>
      <c r="CI6" s="642"/>
      <c r="CJ6" s="642"/>
      <c r="CK6" s="642"/>
      <c r="CL6" s="642"/>
      <c r="CM6" s="642"/>
      <c r="CN6" s="642"/>
      <c r="CO6" s="642"/>
      <c r="CP6" s="642"/>
      <c r="CQ6" s="643"/>
      <c r="CR6" s="630">
        <v>102779</v>
      </c>
      <c r="CS6" s="631"/>
      <c r="CT6" s="631"/>
      <c r="CU6" s="631"/>
      <c r="CV6" s="631"/>
      <c r="CW6" s="631"/>
      <c r="CX6" s="631"/>
      <c r="CY6" s="632"/>
      <c r="CZ6" s="624">
        <v>0.9</v>
      </c>
      <c r="DA6" s="625"/>
      <c r="DB6" s="625"/>
      <c r="DC6" s="644"/>
      <c r="DD6" s="639" t="s">
        <v>133</v>
      </c>
      <c r="DE6" s="631"/>
      <c r="DF6" s="631"/>
      <c r="DG6" s="631"/>
      <c r="DH6" s="631"/>
      <c r="DI6" s="631"/>
      <c r="DJ6" s="631"/>
      <c r="DK6" s="631"/>
      <c r="DL6" s="631"/>
      <c r="DM6" s="631"/>
      <c r="DN6" s="631"/>
      <c r="DO6" s="631"/>
      <c r="DP6" s="632"/>
      <c r="DQ6" s="639">
        <v>102779</v>
      </c>
      <c r="DR6" s="631"/>
      <c r="DS6" s="631"/>
      <c r="DT6" s="631"/>
      <c r="DU6" s="631"/>
      <c r="DV6" s="631"/>
      <c r="DW6" s="631"/>
      <c r="DX6" s="631"/>
      <c r="DY6" s="631"/>
      <c r="DZ6" s="631"/>
      <c r="EA6" s="631"/>
      <c r="EB6" s="631"/>
      <c r="EC6" s="640"/>
    </row>
    <row r="7" spans="2:143" ht="11.25" customHeight="1" x14ac:dyDescent="0.15">
      <c r="B7" s="627" t="s">
        <v>242</v>
      </c>
      <c r="C7" s="628"/>
      <c r="D7" s="628"/>
      <c r="E7" s="628"/>
      <c r="F7" s="628"/>
      <c r="G7" s="628"/>
      <c r="H7" s="628"/>
      <c r="I7" s="628"/>
      <c r="J7" s="628"/>
      <c r="K7" s="628"/>
      <c r="L7" s="628"/>
      <c r="M7" s="628"/>
      <c r="N7" s="628"/>
      <c r="O7" s="628"/>
      <c r="P7" s="628"/>
      <c r="Q7" s="629"/>
      <c r="R7" s="630">
        <v>2711</v>
      </c>
      <c r="S7" s="631"/>
      <c r="T7" s="631"/>
      <c r="U7" s="631"/>
      <c r="V7" s="631"/>
      <c r="W7" s="631"/>
      <c r="X7" s="631"/>
      <c r="Y7" s="632"/>
      <c r="Z7" s="633">
        <v>0</v>
      </c>
      <c r="AA7" s="633"/>
      <c r="AB7" s="633"/>
      <c r="AC7" s="633"/>
      <c r="AD7" s="634">
        <v>2711</v>
      </c>
      <c r="AE7" s="634"/>
      <c r="AF7" s="634"/>
      <c r="AG7" s="634"/>
      <c r="AH7" s="634"/>
      <c r="AI7" s="634"/>
      <c r="AJ7" s="634"/>
      <c r="AK7" s="634"/>
      <c r="AL7" s="635">
        <v>0</v>
      </c>
      <c r="AM7" s="636"/>
      <c r="AN7" s="636"/>
      <c r="AO7" s="637"/>
      <c r="AP7" s="627" t="s">
        <v>243</v>
      </c>
      <c r="AQ7" s="628"/>
      <c r="AR7" s="628"/>
      <c r="AS7" s="628"/>
      <c r="AT7" s="628"/>
      <c r="AU7" s="628"/>
      <c r="AV7" s="628"/>
      <c r="AW7" s="628"/>
      <c r="AX7" s="628"/>
      <c r="AY7" s="628"/>
      <c r="AZ7" s="628"/>
      <c r="BA7" s="628"/>
      <c r="BB7" s="628"/>
      <c r="BC7" s="628"/>
      <c r="BD7" s="628"/>
      <c r="BE7" s="628"/>
      <c r="BF7" s="629"/>
      <c r="BG7" s="630">
        <v>1844810</v>
      </c>
      <c r="BH7" s="631"/>
      <c r="BI7" s="631"/>
      <c r="BJ7" s="631"/>
      <c r="BK7" s="631"/>
      <c r="BL7" s="631"/>
      <c r="BM7" s="631"/>
      <c r="BN7" s="632"/>
      <c r="BO7" s="633">
        <v>48.8</v>
      </c>
      <c r="BP7" s="633"/>
      <c r="BQ7" s="633"/>
      <c r="BR7" s="633"/>
      <c r="BS7" s="634">
        <v>3939</v>
      </c>
      <c r="BT7" s="634"/>
      <c r="BU7" s="634"/>
      <c r="BV7" s="634"/>
      <c r="BW7" s="634"/>
      <c r="BX7" s="634"/>
      <c r="BY7" s="634"/>
      <c r="BZ7" s="634"/>
      <c r="CA7" s="634"/>
      <c r="CB7" s="638"/>
      <c r="CD7" s="645" t="s">
        <v>244</v>
      </c>
      <c r="CE7" s="646"/>
      <c r="CF7" s="646"/>
      <c r="CG7" s="646"/>
      <c r="CH7" s="646"/>
      <c r="CI7" s="646"/>
      <c r="CJ7" s="646"/>
      <c r="CK7" s="646"/>
      <c r="CL7" s="646"/>
      <c r="CM7" s="646"/>
      <c r="CN7" s="646"/>
      <c r="CO7" s="646"/>
      <c r="CP7" s="646"/>
      <c r="CQ7" s="647"/>
      <c r="CR7" s="630">
        <v>1416026</v>
      </c>
      <c r="CS7" s="631"/>
      <c r="CT7" s="631"/>
      <c r="CU7" s="631"/>
      <c r="CV7" s="631"/>
      <c r="CW7" s="631"/>
      <c r="CX7" s="631"/>
      <c r="CY7" s="632"/>
      <c r="CZ7" s="633">
        <v>12.2</v>
      </c>
      <c r="DA7" s="633"/>
      <c r="DB7" s="633"/>
      <c r="DC7" s="633"/>
      <c r="DD7" s="639">
        <v>5481</v>
      </c>
      <c r="DE7" s="631"/>
      <c r="DF7" s="631"/>
      <c r="DG7" s="631"/>
      <c r="DH7" s="631"/>
      <c r="DI7" s="631"/>
      <c r="DJ7" s="631"/>
      <c r="DK7" s="631"/>
      <c r="DL7" s="631"/>
      <c r="DM7" s="631"/>
      <c r="DN7" s="631"/>
      <c r="DO7" s="631"/>
      <c r="DP7" s="632"/>
      <c r="DQ7" s="639">
        <v>1251065</v>
      </c>
      <c r="DR7" s="631"/>
      <c r="DS7" s="631"/>
      <c r="DT7" s="631"/>
      <c r="DU7" s="631"/>
      <c r="DV7" s="631"/>
      <c r="DW7" s="631"/>
      <c r="DX7" s="631"/>
      <c r="DY7" s="631"/>
      <c r="DZ7" s="631"/>
      <c r="EA7" s="631"/>
      <c r="EB7" s="631"/>
      <c r="EC7" s="640"/>
    </row>
    <row r="8" spans="2:143" ht="11.25" customHeight="1" x14ac:dyDescent="0.15">
      <c r="B8" s="627" t="s">
        <v>245</v>
      </c>
      <c r="C8" s="628"/>
      <c r="D8" s="628"/>
      <c r="E8" s="628"/>
      <c r="F8" s="628"/>
      <c r="G8" s="628"/>
      <c r="H8" s="628"/>
      <c r="I8" s="628"/>
      <c r="J8" s="628"/>
      <c r="K8" s="628"/>
      <c r="L8" s="628"/>
      <c r="M8" s="628"/>
      <c r="N8" s="628"/>
      <c r="O8" s="628"/>
      <c r="P8" s="628"/>
      <c r="Q8" s="629"/>
      <c r="R8" s="630">
        <v>26602</v>
      </c>
      <c r="S8" s="631"/>
      <c r="T8" s="631"/>
      <c r="U8" s="631"/>
      <c r="V8" s="631"/>
      <c r="W8" s="631"/>
      <c r="X8" s="631"/>
      <c r="Y8" s="632"/>
      <c r="Z8" s="633">
        <v>0.2</v>
      </c>
      <c r="AA8" s="633"/>
      <c r="AB8" s="633"/>
      <c r="AC8" s="633"/>
      <c r="AD8" s="634">
        <v>26602</v>
      </c>
      <c r="AE8" s="634"/>
      <c r="AF8" s="634"/>
      <c r="AG8" s="634"/>
      <c r="AH8" s="634"/>
      <c r="AI8" s="634"/>
      <c r="AJ8" s="634"/>
      <c r="AK8" s="634"/>
      <c r="AL8" s="635">
        <v>0.4</v>
      </c>
      <c r="AM8" s="636"/>
      <c r="AN8" s="636"/>
      <c r="AO8" s="637"/>
      <c r="AP8" s="627" t="s">
        <v>246</v>
      </c>
      <c r="AQ8" s="628"/>
      <c r="AR8" s="628"/>
      <c r="AS8" s="628"/>
      <c r="AT8" s="628"/>
      <c r="AU8" s="628"/>
      <c r="AV8" s="628"/>
      <c r="AW8" s="628"/>
      <c r="AX8" s="628"/>
      <c r="AY8" s="628"/>
      <c r="AZ8" s="628"/>
      <c r="BA8" s="628"/>
      <c r="BB8" s="628"/>
      <c r="BC8" s="628"/>
      <c r="BD8" s="628"/>
      <c r="BE8" s="628"/>
      <c r="BF8" s="629"/>
      <c r="BG8" s="630">
        <v>63449</v>
      </c>
      <c r="BH8" s="631"/>
      <c r="BI8" s="631"/>
      <c r="BJ8" s="631"/>
      <c r="BK8" s="631"/>
      <c r="BL8" s="631"/>
      <c r="BM8" s="631"/>
      <c r="BN8" s="632"/>
      <c r="BO8" s="633">
        <v>1.7</v>
      </c>
      <c r="BP8" s="633"/>
      <c r="BQ8" s="633"/>
      <c r="BR8" s="633"/>
      <c r="BS8" s="634" t="s">
        <v>133</v>
      </c>
      <c r="BT8" s="634"/>
      <c r="BU8" s="634"/>
      <c r="BV8" s="634"/>
      <c r="BW8" s="634"/>
      <c r="BX8" s="634"/>
      <c r="BY8" s="634"/>
      <c r="BZ8" s="634"/>
      <c r="CA8" s="634"/>
      <c r="CB8" s="638"/>
      <c r="CD8" s="645" t="s">
        <v>247</v>
      </c>
      <c r="CE8" s="646"/>
      <c r="CF8" s="646"/>
      <c r="CG8" s="646"/>
      <c r="CH8" s="646"/>
      <c r="CI8" s="646"/>
      <c r="CJ8" s="646"/>
      <c r="CK8" s="646"/>
      <c r="CL8" s="646"/>
      <c r="CM8" s="646"/>
      <c r="CN8" s="646"/>
      <c r="CO8" s="646"/>
      <c r="CP8" s="646"/>
      <c r="CQ8" s="647"/>
      <c r="CR8" s="630">
        <v>4829251</v>
      </c>
      <c r="CS8" s="631"/>
      <c r="CT8" s="631"/>
      <c r="CU8" s="631"/>
      <c r="CV8" s="631"/>
      <c r="CW8" s="631"/>
      <c r="CX8" s="631"/>
      <c r="CY8" s="632"/>
      <c r="CZ8" s="633">
        <v>41.8</v>
      </c>
      <c r="DA8" s="633"/>
      <c r="DB8" s="633"/>
      <c r="DC8" s="633"/>
      <c r="DD8" s="639">
        <v>33274</v>
      </c>
      <c r="DE8" s="631"/>
      <c r="DF8" s="631"/>
      <c r="DG8" s="631"/>
      <c r="DH8" s="631"/>
      <c r="DI8" s="631"/>
      <c r="DJ8" s="631"/>
      <c r="DK8" s="631"/>
      <c r="DL8" s="631"/>
      <c r="DM8" s="631"/>
      <c r="DN8" s="631"/>
      <c r="DO8" s="631"/>
      <c r="DP8" s="632"/>
      <c r="DQ8" s="639">
        <v>2293589</v>
      </c>
      <c r="DR8" s="631"/>
      <c r="DS8" s="631"/>
      <c r="DT8" s="631"/>
      <c r="DU8" s="631"/>
      <c r="DV8" s="631"/>
      <c r="DW8" s="631"/>
      <c r="DX8" s="631"/>
      <c r="DY8" s="631"/>
      <c r="DZ8" s="631"/>
      <c r="EA8" s="631"/>
      <c r="EB8" s="631"/>
      <c r="EC8" s="640"/>
    </row>
    <row r="9" spans="2:143" ht="11.25" customHeight="1" x14ac:dyDescent="0.15">
      <c r="B9" s="627" t="s">
        <v>248</v>
      </c>
      <c r="C9" s="628"/>
      <c r="D9" s="628"/>
      <c r="E9" s="628"/>
      <c r="F9" s="628"/>
      <c r="G9" s="628"/>
      <c r="H9" s="628"/>
      <c r="I9" s="628"/>
      <c r="J9" s="628"/>
      <c r="K9" s="628"/>
      <c r="L9" s="628"/>
      <c r="M9" s="628"/>
      <c r="N9" s="628"/>
      <c r="O9" s="628"/>
      <c r="P9" s="628"/>
      <c r="Q9" s="629"/>
      <c r="R9" s="630">
        <v>31575</v>
      </c>
      <c r="S9" s="631"/>
      <c r="T9" s="631"/>
      <c r="U9" s="631"/>
      <c r="V9" s="631"/>
      <c r="W9" s="631"/>
      <c r="X9" s="631"/>
      <c r="Y9" s="632"/>
      <c r="Z9" s="633">
        <v>0.2</v>
      </c>
      <c r="AA9" s="633"/>
      <c r="AB9" s="633"/>
      <c r="AC9" s="633"/>
      <c r="AD9" s="634">
        <v>31575</v>
      </c>
      <c r="AE9" s="634"/>
      <c r="AF9" s="634"/>
      <c r="AG9" s="634"/>
      <c r="AH9" s="634"/>
      <c r="AI9" s="634"/>
      <c r="AJ9" s="634"/>
      <c r="AK9" s="634"/>
      <c r="AL9" s="635">
        <v>0.4</v>
      </c>
      <c r="AM9" s="636"/>
      <c r="AN9" s="636"/>
      <c r="AO9" s="637"/>
      <c r="AP9" s="627" t="s">
        <v>249</v>
      </c>
      <c r="AQ9" s="628"/>
      <c r="AR9" s="628"/>
      <c r="AS9" s="628"/>
      <c r="AT9" s="628"/>
      <c r="AU9" s="628"/>
      <c r="AV9" s="628"/>
      <c r="AW9" s="628"/>
      <c r="AX9" s="628"/>
      <c r="AY9" s="628"/>
      <c r="AZ9" s="628"/>
      <c r="BA9" s="628"/>
      <c r="BB9" s="628"/>
      <c r="BC9" s="628"/>
      <c r="BD9" s="628"/>
      <c r="BE9" s="628"/>
      <c r="BF9" s="629"/>
      <c r="BG9" s="630">
        <v>1703204</v>
      </c>
      <c r="BH9" s="631"/>
      <c r="BI9" s="631"/>
      <c r="BJ9" s="631"/>
      <c r="BK9" s="631"/>
      <c r="BL9" s="631"/>
      <c r="BM9" s="631"/>
      <c r="BN9" s="632"/>
      <c r="BO9" s="633">
        <v>45.1</v>
      </c>
      <c r="BP9" s="633"/>
      <c r="BQ9" s="633"/>
      <c r="BR9" s="633"/>
      <c r="BS9" s="634" t="s">
        <v>133</v>
      </c>
      <c r="BT9" s="634"/>
      <c r="BU9" s="634"/>
      <c r="BV9" s="634"/>
      <c r="BW9" s="634"/>
      <c r="BX9" s="634"/>
      <c r="BY9" s="634"/>
      <c r="BZ9" s="634"/>
      <c r="CA9" s="634"/>
      <c r="CB9" s="638"/>
      <c r="CD9" s="645" t="s">
        <v>251</v>
      </c>
      <c r="CE9" s="646"/>
      <c r="CF9" s="646"/>
      <c r="CG9" s="646"/>
      <c r="CH9" s="646"/>
      <c r="CI9" s="646"/>
      <c r="CJ9" s="646"/>
      <c r="CK9" s="646"/>
      <c r="CL9" s="646"/>
      <c r="CM9" s="646"/>
      <c r="CN9" s="646"/>
      <c r="CO9" s="646"/>
      <c r="CP9" s="646"/>
      <c r="CQ9" s="647"/>
      <c r="CR9" s="630">
        <v>1282186</v>
      </c>
      <c r="CS9" s="631"/>
      <c r="CT9" s="631"/>
      <c r="CU9" s="631"/>
      <c r="CV9" s="631"/>
      <c r="CW9" s="631"/>
      <c r="CX9" s="631"/>
      <c r="CY9" s="632"/>
      <c r="CZ9" s="633">
        <v>11.1</v>
      </c>
      <c r="DA9" s="633"/>
      <c r="DB9" s="633"/>
      <c r="DC9" s="633"/>
      <c r="DD9" s="639">
        <v>22880</v>
      </c>
      <c r="DE9" s="631"/>
      <c r="DF9" s="631"/>
      <c r="DG9" s="631"/>
      <c r="DH9" s="631"/>
      <c r="DI9" s="631"/>
      <c r="DJ9" s="631"/>
      <c r="DK9" s="631"/>
      <c r="DL9" s="631"/>
      <c r="DM9" s="631"/>
      <c r="DN9" s="631"/>
      <c r="DO9" s="631"/>
      <c r="DP9" s="632"/>
      <c r="DQ9" s="639">
        <v>916461</v>
      </c>
      <c r="DR9" s="631"/>
      <c r="DS9" s="631"/>
      <c r="DT9" s="631"/>
      <c r="DU9" s="631"/>
      <c r="DV9" s="631"/>
      <c r="DW9" s="631"/>
      <c r="DX9" s="631"/>
      <c r="DY9" s="631"/>
      <c r="DZ9" s="631"/>
      <c r="EA9" s="631"/>
      <c r="EB9" s="631"/>
      <c r="EC9" s="640"/>
    </row>
    <row r="10" spans="2:143" ht="11.25" customHeight="1" x14ac:dyDescent="0.15">
      <c r="B10" s="627" t="s">
        <v>252</v>
      </c>
      <c r="C10" s="628"/>
      <c r="D10" s="628"/>
      <c r="E10" s="628"/>
      <c r="F10" s="628"/>
      <c r="G10" s="628"/>
      <c r="H10" s="628"/>
      <c r="I10" s="628"/>
      <c r="J10" s="628"/>
      <c r="K10" s="628"/>
      <c r="L10" s="628"/>
      <c r="M10" s="628"/>
      <c r="N10" s="628"/>
      <c r="O10" s="628"/>
      <c r="P10" s="628"/>
      <c r="Q10" s="629"/>
      <c r="R10" s="630" t="s">
        <v>133</v>
      </c>
      <c r="S10" s="631"/>
      <c r="T10" s="631"/>
      <c r="U10" s="631"/>
      <c r="V10" s="631"/>
      <c r="W10" s="631"/>
      <c r="X10" s="631"/>
      <c r="Y10" s="632"/>
      <c r="Z10" s="633" t="s">
        <v>133</v>
      </c>
      <c r="AA10" s="633"/>
      <c r="AB10" s="633"/>
      <c r="AC10" s="633"/>
      <c r="AD10" s="634" t="s">
        <v>133</v>
      </c>
      <c r="AE10" s="634"/>
      <c r="AF10" s="634"/>
      <c r="AG10" s="634"/>
      <c r="AH10" s="634"/>
      <c r="AI10" s="634"/>
      <c r="AJ10" s="634"/>
      <c r="AK10" s="634"/>
      <c r="AL10" s="635" t="s">
        <v>133</v>
      </c>
      <c r="AM10" s="636"/>
      <c r="AN10" s="636"/>
      <c r="AO10" s="637"/>
      <c r="AP10" s="627" t="s">
        <v>253</v>
      </c>
      <c r="AQ10" s="628"/>
      <c r="AR10" s="628"/>
      <c r="AS10" s="628"/>
      <c r="AT10" s="628"/>
      <c r="AU10" s="628"/>
      <c r="AV10" s="628"/>
      <c r="AW10" s="628"/>
      <c r="AX10" s="628"/>
      <c r="AY10" s="628"/>
      <c r="AZ10" s="628"/>
      <c r="BA10" s="628"/>
      <c r="BB10" s="628"/>
      <c r="BC10" s="628"/>
      <c r="BD10" s="628"/>
      <c r="BE10" s="628"/>
      <c r="BF10" s="629"/>
      <c r="BG10" s="630">
        <v>43616</v>
      </c>
      <c r="BH10" s="631"/>
      <c r="BI10" s="631"/>
      <c r="BJ10" s="631"/>
      <c r="BK10" s="631"/>
      <c r="BL10" s="631"/>
      <c r="BM10" s="631"/>
      <c r="BN10" s="632"/>
      <c r="BO10" s="633">
        <v>1.2</v>
      </c>
      <c r="BP10" s="633"/>
      <c r="BQ10" s="633"/>
      <c r="BR10" s="633"/>
      <c r="BS10" s="634" t="s">
        <v>133</v>
      </c>
      <c r="BT10" s="634"/>
      <c r="BU10" s="634"/>
      <c r="BV10" s="634"/>
      <c r="BW10" s="634"/>
      <c r="BX10" s="634"/>
      <c r="BY10" s="634"/>
      <c r="BZ10" s="634"/>
      <c r="CA10" s="634"/>
      <c r="CB10" s="638"/>
      <c r="CD10" s="645" t="s">
        <v>254</v>
      </c>
      <c r="CE10" s="646"/>
      <c r="CF10" s="646"/>
      <c r="CG10" s="646"/>
      <c r="CH10" s="646"/>
      <c r="CI10" s="646"/>
      <c r="CJ10" s="646"/>
      <c r="CK10" s="646"/>
      <c r="CL10" s="646"/>
      <c r="CM10" s="646"/>
      <c r="CN10" s="646"/>
      <c r="CO10" s="646"/>
      <c r="CP10" s="646"/>
      <c r="CQ10" s="647"/>
      <c r="CR10" s="630">
        <v>836</v>
      </c>
      <c r="CS10" s="631"/>
      <c r="CT10" s="631"/>
      <c r="CU10" s="631"/>
      <c r="CV10" s="631"/>
      <c r="CW10" s="631"/>
      <c r="CX10" s="631"/>
      <c r="CY10" s="632"/>
      <c r="CZ10" s="633">
        <v>0</v>
      </c>
      <c r="DA10" s="633"/>
      <c r="DB10" s="633"/>
      <c r="DC10" s="633"/>
      <c r="DD10" s="639" t="s">
        <v>133</v>
      </c>
      <c r="DE10" s="631"/>
      <c r="DF10" s="631"/>
      <c r="DG10" s="631"/>
      <c r="DH10" s="631"/>
      <c r="DI10" s="631"/>
      <c r="DJ10" s="631"/>
      <c r="DK10" s="631"/>
      <c r="DL10" s="631"/>
      <c r="DM10" s="631"/>
      <c r="DN10" s="631"/>
      <c r="DO10" s="631"/>
      <c r="DP10" s="632"/>
      <c r="DQ10" s="639">
        <v>836</v>
      </c>
      <c r="DR10" s="631"/>
      <c r="DS10" s="631"/>
      <c r="DT10" s="631"/>
      <c r="DU10" s="631"/>
      <c r="DV10" s="631"/>
      <c r="DW10" s="631"/>
      <c r="DX10" s="631"/>
      <c r="DY10" s="631"/>
      <c r="DZ10" s="631"/>
      <c r="EA10" s="631"/>
      <c r="EB10" s="631"/>
      <c r="EC10" s="640"/>
    </row>
    <row r="11" spans="2:143" ht="11.25" customHeight="1" x14ac:dyDescent="0.15">
      <c r="B11" s="627" t="s">
        <v>255</v>
      </c>
      <c r="C11" s="628"/>
      <c r="D11" s="628"/>
      <c r="E11" s="628"/>
      <c r="F11" s="628"/>
      <c r="G11" s="628"/>
      <c r="H11" s="628"/>
      <c r="I11" s="628"/>
      <c r="J11" s="628"/>
      <c r="K11" s="628"/>
      <c r="L11" s="628"/>
      <c r="M11" s="628"/>
      <c r="N11" s="628"/>
      <c r="O11" s="628"/>
      <c r="P11" s="628"/>
      <c r="Q11" s="629"/>
      <c r="R11" s="630">
        <v>689346</v>
      </c>
      <c r="S11" s="631"/>
      <c r="T11" s="631"/>
      <c r="U11" s="631"/>
      <c r="V11" s="631"/>
      <c r="W11" s="631"/>
      <c r="X11" s="631"/>
      <c r="Y11" s="632"/>
      <c r="Z11" s="635">
        <v>5.4</v>
      </c>
      <c r="AA11" s="636"/>
      <c r="AB11" s="636"/>
      <c r="AC11" s="648"/>
      <c r="AD11" s="639">
        <v>689346</v>
      </c>
      <c r="AE11" s="631"/>
      <c r="AF11" s="631"/>
      <c r="AG11" s="631"/>
      <c r="AH11" s="631"/>
      <c r="AI11" s="631"/>
      <c r="AJ11" s="631"/>
      <c r="AK11" s="632"/>
      <c r="AL11" s="635">
        <v>9.6999999999999993</v>
      </c>
      <c r="AM11" s="636"/>
      <c r="AN11" s="636"/>
      <c r="AO11" s="637"/>
      <c r="AP11" s="627" t="s">
        <v>256</v>
      </c>
      <c r="AQ11" s="628"/>
      <c r="AR11" s="628"/>
      <c r="AS11" s="628"/>
      <c r="AT11" s="628"/>
      <c r="AU11" s="628"/>
      <c r="AV11" s="628"/>
      <c r="AW11" s="628"/>
      <c r="AX11" s="628"/>
      <c r="AY11" s="628"/>
      <c r="AZ11" s="628"/>
      <c r="BA11" s="628"/>
      <c r="BB11" s="628"/>
      <c r="BC11" s="628"/>
      <c r="BD11" s="628"/>
      <c r="BE11" s="628"/>
      <c r="BF11" s="629"/>
      <c r="BG11" s="630">
        <v>34541</v>
      </c>
      <c r="BH11" s="631"/>
      <c r="BI11" s="631"/>
      <c r="BJ11" s="631"/>
      <c r="BK11" s="631"/>
      <c r="BL11" s="631"/>
      <c r="BM11" s="631"/>
      <c r="BN11" s="632"/>
      <c r="BO11" s="633">
        <v>0.9</v>
      </c>
      <c r="BP11" s="633"/>
      <c r="BQ11" s="633"/>
      <c r="BR11" s="633"/>
      <c r="BS11" s="634">
        <v>3939</v>
      </c>
      <c r="BT11" s="634"/>
      <c r="BU11" s="634"/>
      <c r="BV11" s="634"/>
      <c r="BW11" s="634"/>
      <c r="BX11" s="634"/>
      <c r="BY11" s="634"/>
      <c r="BZ11" s="634"/>
      <c r="CA11" s="634"/>
      <c r="CB11" s="638"/>
      <c r="CD11" s="645" t="s">
        <v>257</v>
      </c>
      <c r="CE11" s="646"/>
      <c r="CF11" s="646"/>
      <c r="CG11" s="646"/>
      <c r="CH11" s="646"/>
      <c r="CI11" s="646"/>
      <c r="CJ11" s="646"/>
      <c r="CK11" s="646"/>
      <c r="CL11" s="646"/>
      <c r="CM11" s="646"/>
      <c r="CN11" s="646"/>
      <c r="CO11" s="646"/>
      <c r="CP11" s="646"/>
      <c r="CQ11" s="647"/>
      <c r="CR11" s="630">
        <v>174181</v>
      </c>
      <c r="CS11" s="631"/>
      <c r="CT11" s="631"/>
      <c r="CU11" s="631"/>
      <c r="CV11" s="631"/>
      <c r="CW11" s="631"/>
      <c r="CX11" s="631"/>
      <c r="CY11" s="632"/>
      <c r="CZ11" s="633">
        <v>1.5</v>
      </c>
      <c r="DA11" s="633"/>
      <c r="DB11" s="633"/>
      <c r="DC11" s="633"/>
      <c r="DD11" s="639">
        <v>16511</v>
      </c>
      <c r="DE11" s="631"/>
      <c r="DF11" s="631"/>
      <c r="DG11" s="631"/>
      <c r="DH11" s="631"/>
      <c r="DI11" s="631"/>
      <c r="DJ11" s="631"/>
      <c r="DK11" s="631"/>
      <c r="DL11" s="631"/>
      <c r="DM11" s="631"/>
      <c r="DN11" s="631"/>
      <c r="DO11" s="631"/>
      <c r="DP11" s="632"/>
      <c r="DQ11" s="639">
        <v>143789</v>
      </c>
      <c r="DR11" s="631"/>
      <c r="DS11" s="631"/>
      <c r="DT11" s="631"/>
      <c r="DU11" s="631"/>
      <c r="DV11" s="631"/>
      <c r="DW11" s="631"/>
      <c r="DX11" s="631"/>
      <c r="DY11" s="631"/>
      <c r="DZ11" s="631"/>
      <c r="EA11" s="631"/>
      <c r="EB11" s="631"/>
      <c r="EC11" s="640"/>
    </row>
    <row r="12" spans="2:143" ht="11.25" customHeight="1" x14ac:dyDescent="0.15">
      <c r="B12" s="627" t="s">
        <v>258</v>
      </c>
      <c r="C12" s="628"/>
      <c r="D12" s="628"/>
      <c r="E12" s="628"/>
      <c r="F12" s="628"/>
      <c r="G12" s="628"/>
      <c r="H12" s="628"/>
      <c r="I12" s="628"/>
      <c r="J12" s="628"/>
      <c r="K12" s="628"/>
      <c r="L12" s="628"/>
      <c r="M12" s="628"/>
      <c r="N12" s="628"/>
      <c r="O12" s="628"/>
      <c r="P12" s="628"/>
      <c r="Q12" s="629"/>
      <c r="R12" s="630" t="s">
        <v>133</v>
      </c>
      <c r="S12" s="631"/>
      <c r="T12" s="631"/>
      <c r="U12" s="631"/>
      <c r="V12" s="631"/>
      <c r="W12" s="631"/>
      <c r="X12" s="631"/>
      <c r="Y12" s="632"/>
      <c r="Z12" s="633" t="s">
        <v>133</v>
      </c>
      <c r="AA12" s="633"/>
      <c r="AB12" s="633"/>
      <c r="AC12" s="633"/>
      <c r="AD12" s="634" t="s">
        <v>133</v>
      </c>
      <c r="AE12" s="634"/>
      <c r="AF12" s="634"/>
      <c r="AG12" s="634"/>
      <c r="AH12" s="634"/>
      <c r="AI12" s="634"/>
      <c r="AJ12" s="634"/>
      <c r="AK12" s="634"/>
      <c r="AL12" s="635" t="s">
        <v>133</v>
      </c>
      <c r="AM12" s="636"/>
      <c r="AN12" s="636"/>
      <c r="AO12" s="637"/>
      <c r="AP12" s="627" t="s">
        <v>259</v>
      </c>
      <c r="AQ12" s="628"/>
      <c r="AR12" s="628"/>
      <c r="AS12" s="628"/>
      <c r="AT12" s="628"/>
      <c r="AU12" s="628"/>
      <c r="AV12" s="628"/>
      <c r="AW12" s="628"/>
      <c r="AX12" s="628"/>
      <c r="AY12" s="628"/>
      <c r="AZ12" s="628"/>
      <c r="BA12" s="628"/>
      <c r="BB12" s="628"/>
      <c r="BC12" s="628"/>
      <c r="BD12" s="628"/>
      <c r="BE12" s="628"/>
      <c r="BF12" s="629"/>
      <c r="BG12" s="630">
        <v>1528619</v>
      </c>
      <c r="BH12" s="631"/>
      <c r="BI12" s="631"/>
      <c r="BJ12" s="631"/>
      <c r="BK12" s="631"/>
      <c r="BL12" s="631"/>
      <c r="BM12" s="631"/>
      <c r="BN12" s="632"/>
      <c r="BO12" s="633">
        <v>40.5</v>
      </c>
      <c r="BP12" s="633"/>
      <c r="BQ12" s="633"/>
      <c r="BR12" s="633"/>
      <c r="BS12" s="634" t="s">
        <v>133</v>
      </c>
      <c r="BT12" s="634"/>
      <c r="BU12" s="634"/>
      <c r="BV12" s="634"/>
      <c r="BW12" s="634"/>
      <c r="BX12" s="634"/>
      <c r="BY12" s="634"/>
      <c r="BZ12" s="634"/>
      <c r="CA12" s="634"/>
      <c r="CB12" s="638"/>
      <c r="CD12" s="645" t="s">
        <v>260</v>
      </c>
      <c r="CE12" s="646"/>
      <c r="CF12" s="646"/>
      <c r="CG12" s="646"/>
      <c r="CH12" s="646"/>
      <c r="CI12" s="646"/>
      <c r="CJ12" s="646"/>
      <c r="CK12" s="646"/>
      <c r="CL12" s="646"/>
      <c r="CM12" s="646"/>
      <c r="CN12" s="646"/>
      <c r="CO12" s="646"/>
      <c r="CP12" s="646"/>
      <c r="CQ12" s="647"/>
      <c r="CR12" s="630">
        <v>120856</v>
      </c>
      <c r="CS12" s="631"/>
      <c r="CT12" s="631"/>
      <c r="CU12" s="631"/>
      <c r="CV12" s="631"/>
      <c r="CW12" s="631"/>
      <c r="CX12" s="631"/>
      <c r="CY12" s="632"/>
      <c r="CZ12" s="633">
        <v>1</v>
      </c>
      <c r="DA12" s="633"/>
      <c r="DB12" s="633"/>
      <c r="DC12" s="633"/>
      <c r="DD12" s="639" t="s">
        <v>133</v>
      </c>
      <c r="DE12" s="631"/>
      <c r="DF12" s="631"/>
      <c r="DG12" s="631"/>
      <c r="DH12" s="631"/>
      <c r="DI12" s="631"/>
      <c r="DJ12" s="631"/>
      <c r="DK12" s="631"/>
      <c r="DL12" s="631"/>
      <c r="DM12" s="631"/>
      <c r="DN12" s="631"/>
      <c r="DO12" s="631"/>
      <c r="DP12" s="632"/>
      <c r="DQ12" s="639">
        <v>114873</v>
      </c>
      <c r="DR12" s="631"/>
      <c r="DS12" s="631"/>
      <c r="DT12" s="631"/>
      <c r="DU12" s="631"/>
      <c r="DV12" s="631"/>
      <c r="DW12" s="631"/>
      <c r="DX12" s="631"/>
      <c r="DY12" s="631"/>
      <c r="DZ12" s="631"/>
      <c r="EA12" s="631"/>
      <c r="EB12" s="631"/>
      <c r="EC12" s="640"/>
    </row>
    <row r="13" spans="2:143" ht="11.25" customHeight="1" x14ac:dyDescent="0.15">
      <c r="B13" s="627" t="s">
        <v>261</v>
      </c>
      <c r="C13" s="628"/>
      <c r="D13" s="628"/>
      <c r="E13" s="628"/>
      <c r="F13" s="628"/>
      <c r="G13" s="628"/>
      <c r="H13" s="628"/>
      <c r="I13" s="628"/>
      <c r="J13" s="628"/>
      <c r="K13" s="628"/>
      <c r="L13" s="628"/>
      <c r="M13" s="628"/>
      <c r="N13" s="628"/>
      <c r="O13" s="628"/>
      <c r="P13" s="628"/>
      <c r="Q13" s="629"/>
      <c r="R13" s="630" t="s">
        <v>133</v>
      </c>
      <c r="S13" s="631"/>
      <c r="T13" s="631"/>
      <c r="U13" s="631"/>
      <c r="V13" s="631"/>
      <c r="W13" s="631"/>
      <c r="X13" s="631"/>
      <c r="Y13" s="632"/>
      <c r="Z13" s="633" t="s">
        <v>133</v>
      </c>
      <c r="AA13" s="633"/>
      <c r="AB13" s="633"/>
      <c r="AC13" s="633"/>
      <c r="AD13" s="634" t="s">
        <v>133</v>
      </c>
      <c r="AE13" s="634"/>
      <c r="AF13" s="634"/>
      <c r="AG13" s="634"/>
      <c r="AH13" s="634"/>
      <c r="AI13" s="634"/>
      <c r="AJ13" s="634"/>
      <c r="AK13" s="634"/>
      <c r="AL13" s="635" t="s">
        <v>133</v>
      </c>
      <c r="AM13" s="636"/>
      <c r="AN13" s="636"/>
      <c r="AO13" s="637"/>
      <c r="AP13" s="627" t="s">
        <v>262</v>
      </c>
      <c r="AQ13" s="628"/>
      <c r="AR13" s="628"/>
      <c r="AS13" s="628"/>
      <c r="AT13" s="628"/>
      <c r="AU13" s="628"/>
      <c r="AV13" s="628"/>
      <c r="AW13" s="628"/>
      <c r="AX13" s="628"/>
      <c r="AY13" s="628"/>
      <c r="AZ13" s="628"/>
      <c r="BA13" s="628"/>
      <c r="BB13" s="628"/>
      <c r="BC13" s="628"/>
      <c r="BD13" s="628"/>
      <c r="BE13" s="628"/>
      <c r="BF13" s="629"/>
      <c r="BG13" s="630">
        <v>1528093</v>
      </c>
      <c r="BH13" s="631"/>
      <c r="BI13" s="631"/>
      <c r="BJ13" s="631"/>
      <c r="BK13" s="631"/>
      <c r="BL13" s="631"/>
      <c r="BM13" s="631"/>
      <c r="BN13" s="632"/>
      <c r="BO13" s="633">
        <v>40.4</v>
      </c>
      <c r="BP13" s="633"/>
      <c r="BQ13" s="633"/>
      <c r="BR13" s="633"/>
      <c r="BS13" s="634" t="s">
        <v>133</v>
      </c>
      <c r="BT13" s="634"/>
      <c r="BU13" s="634"/>
      <c r="BV13" s="634"/>
      <c r="BW13" s="634"/>
      <c r="BX13" s="634"/>
      <c r="BY13" s="634"/>
      <c r="BZ13" s="634"/>
      <c r="CA13" s="634"/>
      <c r="CB13" s="638"/>
      <c r="CD13" s="645" t="s">
        <v>263</v>
      </c>
      <c r="CE13" s="646"/>
      <c r="CF13" s="646"/>
      <c r="CG13" s="646"/>
      <c r="CH13" s="646"/>
      <c r="CI13" s="646"/>
      <c r="CJ13" s="646"/>
      <c r="CK13" s="646"/>
      <c r="CL13" s="646"/>
      <c r="CM13" s="646"/>
      <c r="CN13" s="646"/>
      <c r="CO13" s="646"/>
      <c r="CP13" s="646"/>
      <c r="CQ13" s="647"/>
      <c r="CR13" s="630">
        <v>1105140</v>
      </c>
      <c r="CS13" s="631"/>
      <c r="CT13" s="631"/>
      <c r="CU13" s="631"/>
      <c r="CV13" s="631"/>
      <c r="CW13" s="631"/>
      <c r="CX13" s="631"/>
      <c r="CY13" s="632"/>
      <c r="CZ13" s="633">
        <v>9.6</v>
      </c>
      <c r="DA13" s="633"/>
      <c r="DB13" s="633"/>
      <c r="DC13" s="633"/>
      <c r="DD13" s="639">
        <v>469532</v>
      </c>
      <c r="DE13" s="631"/>
      <c r="DF13" s="631"/>
      <c r="DG13" s="631"/>
      <c r="DH13" s="631"/>
      <c r="DI13" s="631"/>
      <c r="DJ13" s="631"/>
      <c r="DK13" s="631"/>
      <c r="DL13" s="631"/>
      <c r="DM13" s="631"/>
      <c r="DN13" s="631"/>
      <c r="DO13" s="631"/>
      <c r="DP13" s="632"/>
      <c r="DQ13" s="639">
        <v>876417</v>
      </c>
      <c r="DR13" s="631"/>
      <c r="DS13" s="631"/>
      <c r="DT13" s="631"/>
      <c r="DU13" s="631"/>
      <c r="DV13" s="631"/>
      <c r="DW13" s="631"/>
      <c r="DX13" s="631"/>
      <c r="DY13" s="631"/>
      <c r="DZ13" s="631"/>
      <c r="EA13" s="631"/>
      <c r="EB13" s="631"/>
      <c r="EC13" s="640"/>
    </row>
    <row r="14" spans="2:143" ht="11.25" customHeight="1" x14ac:dyDescent="0.15">
      <c r="B14" s="627" t="s">
        <v>264</v>
      </c>
      <c r="C14" s="628"/>
      <c r="D14" s="628"/>
      <c r="E14" s="628"/>
      <c r="F14" s="628"/>
      <c r="G14" s="628"/>
      <c r="H14" s="628"/>
      <c r="I14" s="628"/>
      <c r="J14" s="628"/>
      <c r="K14" s="628"/>
      <c r="L14" s="628"/>
      <c r="M14" s="628"/>
      <c r="N14" s="628"/>
      <c r="O14" s="628"/>
      <c r="P14" s="628"/>
      <c r="Q14" s="629"/>
      <c r="R14" s="630">
        <v>5</v>
      </c>
      <c r="S14" s="631"/>
      <c r="T14" s="631"/>
      <c r="U14" s="631"/>
      <c r="V14" s="631"/>
      <c r="W14" s="631"/>
      <c r="X14" s="631"/>
      <c r="Y14" s="632"/>
      <c r="Z14" s="633">
        <v>0</v>
      </c>
      <c r="AA14" s="633"/>
      <c r="AB14" s="633"/>
      <c r="AC14" s="633"/>
      <c r="AD14" s="634" t="s">
        <v>133</v>
      </c>
      <c r="AE14" s="634"/>
      <c r="AF14" s="634"/>
      <c r="AG14" s="634"/>
      <c r="AH14" s="634"/>
      <c r="AI14" s="634"/>
      <c r="AJ14" s="634"/>
      <c r="AK14" s="634"/>
      <c r="AL14" s="635" t="s">
        <v>133</v>
      </c>
      <c r="AM14" s="636"/>
      <c r="AN14" s="636"/>
      <c r="AO14" s="637"/>
      <c r="AP14" s="627" t="s">
        <v>265</v>
      </c>
      <c r="AQ14" s="628"/>
      <c r="AR14" s="628"/>
      <c r="AS14" s="628"/>
      <c r="AT14" s="628"/>
      <c r="AU14" s="628"/>
      <c r="AV14" s="628"/>
      <c r="AW14" s="628"/>
      <c r="AX14" s="628"/>
      <c r="AY14" s="628"/>
      <c r="AZ14" s="628"/>
      <c r="BA14" s="628"/>
      <c r="BB14" s="628"/>
      <c r="BC14" s="628"/>
      <c r="BD14" s="628"/>
      <c r="BE14" s="628"/>
      <c r="BF14" s="629"/>
      <c r="BG14" s="630">
        <v>73921</v>
      </c>
      <c r="BH14" s="631"/>
      <c r="BI14" s="631"/>
      <c r="BJ14" s="631"/>
      <c r="BK14" s="631"/>
      <c r="BL14" s="631"/>
      <c r="BM14" s="631"/>
      <c r="BN14" s="632"/>
      <c r="BO14" s="633">
        <v>2</v>
      </c>
      <c r="BP14" s="633"/>
      <c r="BQ14" s="633"/>
      <c r="BR14" s="633"/>
      <c r="BS14" s="634" t="s">
        <v>133</v>
      </c>
      <c r="BT14" s="634"/>
      <c r="BU14" s="634"/>
      <c r="BV14" s="634"/>
      <c r="BW14" s="634"/>
      <c r="BX14" s="634"/>
      <c r="BY14" s="634"/>
      <c r="BZ14" s="634"/>
      <c r="CA14" s="634"/>
      <c r="CB14" s="638"/>
      <c r="CD14" s="645" t="s">
        <v>266</v>
      </c>
      <c r="CE14" s="646"/>
      <c r="CF14" s="646"/>
      <c r="CG14" s="646"/>
      <c r="CH14" s="646"/>
      <c r="CI14" s="646"/>
      <c r="CJ14" s="646"/>
      <c r="CK14" s="646"/>
      <c r="CL14" s="646"/>
      <c r="CM14" s="646"/>
      <c r="CN14" s="646"/>
      <c r="CO14" s="646"/>
      <c r="CP14" s="646"/>
      <c r="CQ14" s="647"/>
      <c r="CR14" s="630">
        <v>516592</v>
      </c>
      <c r="CS14" s="631"/>
      <c r="CT14" s="631"/>
      <c r="CU14" s="631"/>
      <c r="CV14" s="631"/>
      <c r="CW14" s="631"/>
      <c r="CX14" s="631"/>
      <c r="CY14" s="632"/>
      <c r="CZ14" s="633">
        <v>4.5</v>
      </c>
      <c r="DA14" s="633"/>
      <c r="DB14" s="633"/>
      <c r="DC14" s="633"/>
      <c r="DD14" s="639" t="s">
        <v>133</v>
      </c>
      <c r="DE14" s="631"/>
      <c r="DF14" s="631"/>
      <c r="DG14" s="631"/>
      <c r="DH14" s="631"/>
      <c r="DI14" s="631"/>
      <c r="DJ14" s="631"/>
      <c r="DK14" s="631"/>
      <c r="DL14" s="631"/>
      <c r="DM14" s="631"/>
      <c r="DN14" s="631"/>
      <c r="DO14" s="631"/>
      <c r="DP14" s="632"/>
      <c r="DQ14" s="639">
        <v>513223</v>
      </c>
      <c r="DR14" s="631"/>
      <c r="DS14" s="631"/>
      <c r="DT14" s="631"/>
      <c r="DU14" s="631"/>
      <c r="DV14" s="631"/>
      <c r="DW14" s="631"/>
      <c r="DX14" s="631"/>
      <c r="DY14" s="631"/>
      <c r="DZ14" s="631"/>
      <c r="EA14" s="631"/>
      <c r="EB14" s="631"/>
      <c r="EC14" s="640"/>
    </row>
    <row r="15" spans="2:143" ht="11.25" customHeight="1" x14ac:dyDescent="0.15">
      <c r="B15" s="627" t="s">
        <v>267</v>
      </c>
      <c r="C15" s="628"/>
      <c r="D15" s="628"/>
      <c r="E15" s="628"/>
      <c r="F15" s="628"/>
      <c r="G15" s="628"/>
      <c r="H15" s="628"/>
      <c r="I15" s="628"/>
      <c r="J15" s="628"/>
      <c r="K15" s="628"/>
      <c r="L15" s="628"/>
      <c r="M15" s="628"/>
      <c r="N15" s="628"/>
      <c r="O15" s="628"/>
      <c r="P15" s="628"/>
      <c r="Q15" s="629"/>
      <c r="R15" s="630" t="s">
        <v>133</v>
      </c>
      <c r="S15" s="631"/>
      <c r="T15" s="631"/>
      <c r="U15" s="631"/>
      <c r="V15" s="631"/>
      <c r="W15" s="631"/>
      <c r="X15" s="631"/>
      <c r="Y15" s="632"/>
      <c r="Z15" s="633" t="s">
        <v>133</v>
      </c>
      <c r="AA15" s="633"/>
      <c r="AB15" s="633"/>
      <c r="AC15" s="633"/>
      <c r="AD15" s="634" t="s">
        <v>133</v>
      </c>
      <c r="AE15" s="634"/>
      <c r="AF15" s="634"/>
      <c r="AG15" s="634"/>
      <c r="AH15" s="634"/>
      <c r="AI15" s="634"/>
      <c r="AJ15" s="634"/>
      <c r="AK15" s="634"/>
      <c r="AL15" s="635" t="s">
        <v>133</v>
      </c>
      <c r="AM15" s="636"/>
      <c r="AN15" s="636"/>
      <c r="AO15" s="637"/>
      <c r="AP15" s="627" t="s">
        <v>268</v>
      </c>
      <c r="AQ15" s="628"/>
      <c r="AR15" s="628"/>
      <c r="AS15" s="628"/>
      <c r="AT15" s="628"/>
      <c r="AU15" s="628"/>
      <c r="AV15" s="628"/>
      <c r="AW15" s="628"/>
      <c r="AX15" s="628"/>
      <c r="AY15" s="628"/>
      <c r="AZ15" s="628"/>
      <c r="BA15" s="628"/>
      <c r="BB15" s="628"/>
      <c r="BC15" s="628"/>
      <c r="BD15" s="628"/>
      <c r="BE15" s="628"/>
      <c r="BF15" s="629"/>
      <c r="BG15" s="630">
        <v>177881</v>
      </c>
      <c r="BH15" s="631"/>
      <c r="BI15" s="631"/>
      <c r="BJ15" s="631"/>
      <c r="BK15" s="631"/>
      <c r="BL15" s="631"/>
      <c r="BM15" s="631"/>
      <c r="BN15" s="632"/>
      <c r="BO15" s="633">
        <v>4.7</v>
      </c>
      <c r="BP15" s="633"/>
      <c r="BQ15" s="633"/>
      <c r="BR15" s="633"/>
      <c r="BS15" s="634" t="s">
        <v>133</v>
      </c>
      <c r="BT15" s="634"/>
      <c r="BU15" s="634"/>
      <c r="BV15" s="634"/>
      <c r="BW15" s="634"/>
      <c r="BX15" s="634"/>
      <c r="BY15" s="634"/>
      <c r="BZ15" s="634"/>
      <c r="CA15" s="634"/>
      <c r="CB15" s="638"/>
      <c r="CD15" s="645" t="s">
        <v>269</v>
      </c>
      <c r="CE15" s="646"/>
      <c r="CF15" s="646"/>
      <c r="CG15" s="646"/>
      <c r="CH15" s="646"/>
      <c r="CI15" s="646"/>
      <c r="CJ15" s="646"/>
      <c r="CK15" s="646"/>
      <c r="CL15" s="646"/>
      <c r="CM15" s="646"/>
      <c r="CN15" s="646"/>
      <c r="CO15" s="646"/>
      <c r="CP15" s="646"/>
      <c r="CQ15" s="647"/>
      <c r="CR15" s="630">
        <v>1224344</v>
      </c>
      <c r="CS15" s="631"/>
      <c r="CT15" s="631"/>
      <c r="CU15" s="631"/>
      <c r="CV15" s="631"/>
      <c r="CW15" s="631"/>
      <c r="CX15" s="631"/>
      <c r="CY15" s="632"/>
      <c r="CZ15" s="633">
        <v>10.6</v>
      </c>
      <c r="DA15" s="633"/>
      <c r="DB15" s="633"/>
      <c r="DC15" s="633"/>
      <c r="DD15" s="639">
        <v>236425</v>
      </c>
      <c r="DE15" s="631"/>
      <c r="DF15" s="631"/>
      <c r="DG15" s="631"/>
      <c r="DH15" s="631"/>
      <c r="DI15" s="631"/>
      <c r="DJ15" s="631"/>
      <c r="DK15" s="631"/>
      <c r="DL15" s="631"/>
      <c r="DM15" s="631"/>
      <c r="DN15" s="631"/>
      <c r="DO15" s="631"/>
      <c r="DP15" s="632"/>
      <c r="DQ15" s="639">
        <v>952226</v>
      </c>
      <c r="DR15" s="631"/>
      <c r="DS15" s="631"/>
      <c r="DT15" s="631"/>
      <c r="DU15" s="631"/>
      <c r="DV15" s="631"/>
      <c r="DW15" s="631"/>
      <c r="DX15" s="631"/>
      <c r="DY15" s="631"/>
      <c r="DZ15" s="631"/>
      <c r="EA15" s="631"/>
      <c r="EB15" s="631"/>
      <c r="EC15" s="640"/>
    </row>
    <row r="16" spans="2:143" ht="11.25" customHeight="1" x14ac:dyDescent="0.15">
      <c r="B16" s="627" t="s">
        <v>270</v>
      </c>
      <c r="C16" s="628"/>
      <c r="D16" s="628"/>
      <c r="E16" s="628"/>
      <c r="F16" s="628"/>
      <c r="G16" s="628"/>
      <c r="H16" s="628"/>
      <c r="I16" s="628"/>
      <c r="J16" s="628"/>
      <c r="K16" s="628"/>
      <c r="L16" s="628"/>
      <c r="M16" s="628"/>
      <c r="N16" s="628"/>
      <c r="O16" s="628"/>
      <c r="P16" s="628"/>
      <c r="Q16" s="629"/>
      <c r="R16" s="630">
        <v>12055</v>
      </c>
      <c r="S16" s="631"/>
      <c r="T16" s="631"/>
      <c r="U16" s="631"/>
      <c r="V16" s="631"/>
      <c r="W16" s="631"/>
      <c r="X16" s="631"/>
      <c r="Y16" s="632"/>
      <c r="Z16" s="633">
        <v>0.1</v>
      </c>
      <c r="AA16" s="633"/>
      <c r="AB16" s="633"/>
      <c r="AC16" s="633"/>
      <c r="AD16" s="634">
        <v>12055</v>
      </c>
      <c r="AE16" s="634"/>
      <c r="AF16" s="634"/>
      <c r="AG16" s="634"/>
      <c r="AH16" s="634"/>
      <c r="AI16" s="634"/>
      <c r="AJ16" s="634"/>
      <c r="AK16" s="634"/>
      <c r="AL16" s="635">
        <v>0.2</v>
      </c>
      <c r="AM16" s="636"/>
      <c r="AN16" s="636"/>
      <c r="AO16" s="637"/>
      <c r="AP16" s="627" t="s">
        <v>271</v>
      </c>
      <c r="AQ16" s="628"/>
      <c r="AR16" s="628"/>
      <c r="AS16" s="628"/>
      <c r="AT16" s="628"/>
      <c r="AU16" s="628"/>
      <c r="AV16" s="628"/>
      <c r="AW16" s="628"/>
      <c r="AX16" s="628"/>
      <c r="AY16" s="628"/>
      <c r="AZ16" s="628"/>
      <c r="BA16" s="628"/>
      <c r="BB16" s="628"/>
      <c r="BC16" s="628"/>
      <c r="BD16" s="628"/>
      <c r="BE16" s="628"/>
      <c r="BF16" s="629"/>
      <c r="BG16" s="630" t="s">
        <v>133</v>
      </c>
      <c r="BH16" s="631"/>
      <c r="BI16" s="631"/>
      <c r="BJ16" s="631"/>
      <c r="BK16" s="631"/>
      <c r="BL16" s="631"/>
      <c r="BM16" s="631"/>
      <c r="BN16" s="632"/>
      <c r="BO16" s="633" t="s">
        <v>133</v>
      </c>
      <c r="BP16" s="633"/>
      <c r="BQ16" s="633"/>
      <c r="BR16" s="633"/>
      <c r="BS16" s="634" t="s">
        <v>133</v>
      </c>
      <c r="BT16" s="634"/>
      <c r="BU16" s="634"/>
      <c r="BV16" s="634"/>
      <c r="BW16" s="634"/>
      <c r="BX16" s="634"/>
      <c r="BY16" s="634"/>
      <c r="BZ16" s="634"/>
      <c r="CA16" s="634"/>
      <c r="CB16" s="638"/>
      <c r="CD16" s="645" t="s">
        <v>272</v>
      </c>
      <c r="CE16" s="646"/>
      <c r="CF16" s="646"/>
      <c r="CG16" s="646"/>
      <c r="CH16" s="646"/>
      <c r="CI16" s="646"/>
      <c r="CJ16" s="646"/>
      <c r="CK16" s="646"/>
      <c r="CL16" s="646"/>
      <c r="CM16" s="646"/>
      <c r="CN16" s="646"/>
      <c r="CO16" s="646"/>
      <c r="CP16" s="646"/>
      <c r="CQ16" s="647"/>
      <c r="CR16" s="630" t="s">
        <v>133</v>
      </c>
      <c r="CS16" s="631"/>
      <c r="CT16" s="631"/>
      <c r="CU16" s="631"/>
      <c r="CV16" s="631"/>
      <c r="CW16" s="631"/>
      <c r="CX16" s="631"/>
      <c r="CY16" s="632"/>
      <c r="CZ16" s="633" t="s">
        <v>133</v>
      </c>
      <c r="DA16" s="633"/>
      <c r="DB16" s="633"/>
      <c r="DC16" s="633"/>
      <c r="DD16" s="639" t="s">
        <v>133</v>
      </c>
      <c r="DE16" s="631"/>
      <c r="DF16" s="631"/>
      <c r="DG16" s="631"/>
      <c r="DH16" s="631"/>
      <c r="DI16" s="631"/>
      <c r="DJ16" s="631"/>
      <c r="DK16" s="631"/>
      <c r="DL16" s="631"/>
      <c r="DM16" s="631"/>
      <c r="DN16" s="631"/>
      <c r="DO16" s="631"/>
      <c r="DP16" s="632"/>
      <c r="DQ16" s="639" t="s">
        <v>133</v>
      </c>
      <c r="DR16" s="631"/>
      <c r="DS16" s="631"/>
      <c r="DT16" s="631"/>
      <c r="DU16" s="631"/>
      <c r="DV16" s="631"/>
      <c r="DW16" s="631"/>
      <c r="DX16" s="631"/>
      <c r="DY16" s="631"/>
      <c r="DZ16" s="631"/>
      <c r="EA16" s="631"/>
      <c r="EB16" s="631"/>
      <c r="EC16" s="640"/>
    </row>
    <row r="17" spans="2:133" ht="11.25" customHeight="1" x14ac:dyDescent="0.15">
      <c r="B17" s="627" t="s">
        <v>273</v>
      </c>
      <c r="C17" s="628"/>
      <c r="D17" s="628"/>
      <c r="E17" s="628"/>
      <c r="F17" s="628"/>
      <c r="G17" s="628"/>
      <c r="H17" s="628"/>
      <c r="I17" s="628"/>
      <c r="J17" s="628"/>
      <c r="K17" s="628"/>
      <c r="L17" s="628"/>
      <c r="M17" s="628"/>
      <c r="N17" s="628"/>
      <c r="O17" s="628"/>
      <c r="P17" s="628"/>
      <c r="Q17" s="629"/>
      <c r="R17" s="630">
        <v>23293</v>
      </c>
      <c r="S17" s="631"/>
      <c r="T17" s="631"/>
      <c r="U17" s="631"/>
      <c r="V17" s="631"/>
      <c r="W17" s="631"/>
      <c r="X17" s="631"/>
      <c r="Y17" s="632"/>
      <c r="Z17" s="633">
        <v>0.2</v>
      </c>
      <c r="AA17" s="633"/>
      <c r="AB17" s="633"/>
      <c r="AC17" s="633"/>
      <c r="AD17" s="634">
        <v>23293</v>
      </c>
      <c r="AE17" s="634"/>
      <c r="AF17" s="634"/>
      <c r="AG17" s="634"/>
      <c r="AH17" s="634"/>
      <c r="AI17" s="634"/>
      <c r="AJ17" s="634"/>
      <c r="AK17" s="634"/>
      <c r="AL17" s="635">
        <v>0.3</v>
      </c>
      <c r="AM17" s="636"/>
      <c r="AN17" s="636"/>
      <c r="AO17" s="637"/>
      <c r="AP17" s="627" t="s">
        <v>274</v>
      </c>
      <c r="AQ17" s="628"/>
      <c r="AR17" s="628"/>
      <c r="AS17" s="628"/>
      <c r="AT17" s="628"/>
      <c r="AU17" s="628"/>
      <c r="AV17" s="628"/>
      <c r="AW17" s="628"/>
      <c r="AX17" s="628"/>
      <c r="AY17" s="628"/>
      <c r="AZ17" s="628"/>
      <c r="BA17" s="628"/>
      <c r="BB17" s="628"/>
      <c r="BC17" s="628"/>
      <c r="BD17" s="628"/>
      <c r="BE17" s="628"/>
      <c r="BF17" s="629"/>
      <c r="BG17" s="630" t="s">
        <v>133</v>
      </c>
      <c r="BH17" s="631"/>
      <c r="BI17" s="631"/>
      <c r="BJ17" s="631"/>
      <c r="BK17" s="631"/>
      <c r="BL17" s="631"/>
      <c r="BM17" s="631"/>
      <c r="BN17" s="632"/>
      <c r="BO17" s="633" t="s">
        <v>133</v>
      </c>
      <c r="BP17" s="633"/>
      <c r="BQ17" s="633"/>
      <c r="BR17" s="633"/>
      <c r="BS17" s="634" t="s">
        <v>133</v>
      </c>
      <c r="BT17" s="634"/>
      <c r="BU17" s="634"/>
      <c r="BV17" s="634"/>
      <c r="BW17" s="634"/>
      <c r="BX17" s="634"/>
      <c r="BY17" s="634"/>
      <c r="BZ17" s="634"/>
      <c r="CA17" s="634"/>
      <c r="CB17" s="638"/>
      <c r="CD17" s="645" t="s">
        <v>275</v>
      </c>
      <c r="CE17" s="646"/>
      <c r="CF17" s="646"/>
      <c r="CG17" s="646"/>
      <c r="CH17" s="646"/>
      <c r="CI17" s="646"/>
      <c r="CJ17" s="646"/>
      <c r="CK17" s="646"/>
      <c r="CL17" s="646"/>
      <c r="CM17" s="646"/>
      <c r="CN17" s="646"/>
      <c r="CO17" s="646"/>
      <c r="CP17" s="646"/>
      <c r="CQ17" s="647"/>
      <c r="CR17" s="630">
        <v>790160</v>
      </c>
      <c r="CS17" s="631"/>
      <c r="CT17" s="631"/>
      <c r="CU17" s="631"/>
      <c r="CV17" s="631"/>
      <c r="CW17" s="631"/>
      <c r="CX17" s="631"/>
      <c r="CY17" s="632"/>
      <c r="CZ17" s="633">
        <v>6.8</v>
      </c>
      <c r="DA17" s="633"/>
      <c r="DB17" s="633"/>
      <c r="DC17" s="633"/>
      <c r="DD17" s="639" t="s">
        <v>133</v>
      </c>
      <c r="DE17" s="631"/>
      <c r="DF17" s="631"/>
      <c r="DG17" s="631"/>
      <c r="DH17" s="631"/>
      <c r="DI17" s="631"/>
      <c r="DJ17" s="631"/>
      <c r="DK17" s="631"/>
      <c r="DL17" s="631"/>
      <c r="DM17" s="631"/>
      <c r="DN17" s="631"/>
      <c r="DO17" s="631"/>
      <c r="DP17" s="632"/>
      <c r="DQ17" s="639">
        <v>790160</v>
      </c>
      <c r="DR17" s="631"/>
      <c r="DS17" s="631"/>
      <c r="DT17" s="631"/>
      <c r="DU17" s="631"/>
      <c r="DV17" s="631"/>
      <c r="DW17" s="631"/>
      <c r="DX17" s="631"/>
      <c r="DY17" s="631"/>
      <c r="DZ17" s="631"/>
      <c r="EA17" s="631"/>
      <c r="EB17" s="631"/>
      <c r="EC17" s="640"/>
    </row>
    <row r="18" spans="2:133" ht="11.25" customHeight="1" x14ac:dyDescent="0.15">
      <c r="B18" s="627" t="s">
        <v>276</v>
      </c>
      <c r="C18" s="628"/>
      <c r="D18" s="628"/>
      <c r="E18" s="628"/>
      <c r="F18" s="628"/>
      <c r="G18" s="628"/>
      <c r="H18" s="628"/>
      <c r="I18" s="628"/>
      <c r="J18" s="628"/>
      <c r="K18" s="628"/>
      <c r="L18" s="628"/>
      <c r="M18" s="628"/>
      <c r="N18" s="628"/>
      <c r="O18" s="628"/>
      <c r="P18" s="628"/>
      <c r="Q18" s="629"/>
      <c r="R18" s="630">
        <v>48591</v>
      </c>
      <c r="S18" s="631"/>
      <c r="T18" s="631"/>
      <c r="U18" s="631"/>
      <c r="V18" s="631"/>
      <c r="W18" s="631"/>
      <c r="X18" s="631"/>
      <c r="Y18" s="632"/>
      <c r="Z18" s="633">
        <v>0.4</v>
      </c>
      <c r="AA18" s="633"/>
      <c r="AB18" s="633"/>
      <c r="AC18" s="633"/>
      <c r="AD18" s="634">
        <v>48299</v>
      </c>
      <c r="AE18" s="634"/>
      <c r="AF18" s="634"/>
      <c r="AG18" s="634"/>
      <c r="AH18" s="634"/>
      <c r="AI18" s="634"/>
      <c r="AJ18" s="634"/>
      <c r="AK18" s="634"/>
      <c r="AL18" s="635">
        <v>0.69999998807907104</v>
      </c>
      <c r="AM18" s="636"/>
      <c r="AN18" s="636"/>
      <c r="AO18" s="637"/>
      <c r="AP18" s="627" t="s">
        <v>277</v>
      </c>
      <c r="AQ18" s="628"/>
      <c r="AR18" s="628"/>
      <c r="AS18" s="628"/>
      <c r="AT18" s="628"/>
      <c r="AU18" s="628"/>
      <c r="AV18" s="628"/>
      <c r="AW18" s="628"/>
      <c r="AX18" s="628"/>
      <c r="AY18" s="628"/>
      <c r="AZ18" s="628"/>
      <c r="BA18" s="628"/>
      <c r="BB18" s="628"/>
      <c r="BC18" s="628"/>
      <c r="BD18" s="628"/>
      <c r="BE18" s="628"/>
      <c r="BF18" s="629"/>
      <c r="BG18" s="630" t="s">
        <v>133</v>
      </c>
      <c r="BH18" s="631"/>
      <c r="BI18" s="631"/>
      <c r="BJ18" s="631"/>
      <c r="BK18" s="631"/>
      <c r="BL18" s="631"/>
      <c r="BM18" s="631"/>
      <c r="BN18" s="632"/>
      <c r="BO18" s="633" t="s">
        <v>133</v>
      </c>
      <c r="BP18" s="633"/>
      <c r="BQ18" s="633"/>
      <c r="BR18" s="633"/>
      <c r="BS18" s="634" t="s">
        <v>133</v>
      </c>
      <c r="BT18" s="634"/>
      <c r="BU18" s="634"/>
      <c r="BV18" s="634"/>
      <c r="BW18" s="634"/>
      <c r="BX18" s="634"/>
      <c r="BY18" s="634"/>
      <c r="BZ18" s="634"/>
      <c r="CA18" s="634"/>
      <c r="CB18" s="638"/>
      <c r="CD18" s="645" t="s">
        <v>278</v>
      </c>
      <c r="CE18" s="646"/>
      <c r="CF18" s="646"/>
      <c r="CG18" s="646"/>
      <c r="CH18" s="646"/>
      <c r="CI18" s="646"/>
      <c r="CJ18" s="646"/>
      <c r="CK18" s="646"/>
      <c r="CL18" s="646"/>
      <c r="CM18" s="646"/>
      <c r="CN18" s="646"/>
      <c r="CO18" s="646"/>
      <c r="CP18" s="646"/>
      <c r="CQ18" s="647"/>
      <c r="CR18" s="630" t="s">
        <v>133</v>
      </c>
      <c r="CS18" s="631"/>
      <c r="CT18" s="631"/>
      <c r="CU18" s="631"/>
      <c r="CV18" s="631"/>
      <c r="CW18" s="631"/>
      <c r="CX18" s="631"/>
      <c r="CY18" s="632"/>
      <c r="CZ18" s="633" t="s">
        <v>133</v>
      </c>
      <c r="DA18" s="633"/>
      <c r="DB18" s="633"/>
      <c r="DC18" s="633"/>
      <c r="DD18" s="639" t="s">
        <v>133</v>
      </c>
      <c r="DE18" s="631"/>
      <c r="DF18" s="631"/>
      <c r="DG18" s="631"/>
      <c r="DH18" s="631"/>
      <c r="DI18" s="631"/>
      <c r="DJ18" s="631"/>
      <c r="DK18" s="631"/>
      <c r="DL18" s="631"/>
      <c r="DM18" s="631"/>
      <c r="DN18" s="631"/>
      <c r="DO18" s="631"/>
      <c r="DP18" s="632"/>
      <c r="DQ18" s="639" t="s">
        <v>133</v>
      </c>
      <c r="DR18" s="631"/>
      <c r="DS18" s="631"/>
      <c r="DT18" s="631"/>
      <c r="DU18" s="631"/>
      <c r="DV18" s="631"/>
      <c r="DW18" s="631"/>
      <c r="DX18" s="631"/>
      <c r="DY18" s="631"/>
      <c r="DZ18" s="631"/>
      <c r="EA18" s="631"/>
      <c r="EB18" s="631"/>
      <c r="EC18" s="640"/>
    </row>
    <row r="19" spans="2:133" ht="11.25" customHeight="1" x14ac:dyDescent="0.15">
      <c r="B19" s="627" t="s">
        <v>279</v>
      </c>
      <c r="C19" s="628"/>
      <c r="D19" s="628"/>
      <c r="E19" s="628"/>
      <c r="F19" s="628"/>
      <c r="G19" s="628"/>
      <c r="H19" s="628"/>
      <c r="I19" s="628"/>
      <c r="J19" s="628"/>
      <c r="K19" s="628"/>
      <c r="L19" s="628"/>
      <c r="M19" s="628"/>
      <c r="N19" s="628"/>
      <c r="O19" s="628"/>
      <c r="P19" s="628"/>
      <c r="Q19" s="629"/>
      <c r="R19" s="630">
        <v>38939</v>
      </c>
      <c r="S19" s="631"/>
      <c r="T19" s="631"/>
      <c r="U19" s="631"/>
      <c r="V19" s="631"/>
      <c r="W19" s="631"/>
      <c r="X19" s="631"/>
      <c r="Y19" s="632"/>
      <c r="Z19" s="633">
        <v>0.3</v>
      </c>
      <c r="AA19" s="633"/>
      <c r="AB19" s="633"/>
      <c r="AC19" s="633"/>
      <c r="AD19" s="634">
        <v>38939</v>
      </c>
      <c r="AE19" s="634"/>
      <c r="AF19" s="634"/>
      <c r="AG19" s="634"/>
      <c r="AH19" s="634"/>
      <c r="AI19" s="634"/>
      <c r="AJ19" s="634"/>
      <c r="AK19" s="634"/>
      <c r="AL19" s="635">
        <v>0.5</v>
      </c>
      <c r="AM19" s="636"/>
      <c r="AN19" s="636"/>
      <c r="AO19" s="637"/>
      <c r="AP19" s="627" t="s">
        <v>280</v>
      </c>
      <c r="AQ19" s="628"/>
      <c r="AR19" s="628"/>
      <c r="AS19" s="628"/>
      <c r="AT19" s="628"/>
      <c r="AU19" s="628"/>
      <c r="AV19" s="628"/>
      <c r="AW19" s="628"/>
      <c r="AX19" s="628"/>
      <c r="AY19" s="628"/>
      <c r="AZ19" s="628"/>
      <c r="BA19" s="628"/>
      <c r="BB19" s="628"/>
      <c r="BC19" s="628"/>
      <c r="BD19" s="628"/>
      <c r="BE19" s="628"/>
      <c r="BF19" s="629"/>
      <c r="BG19" s="630">
        <v>153631</v>
      </c>
      <c r="BH19" s="631"/>
      <c r="BI19" s="631"/>
      <c r="BJ19" s="631"/>
      <c r="BK19" s="631"/>
      <c r="BL19" s="631"/>
      <c r="BM19" s="631"/>
      <c r="BN19" s="632"/>
      <c r="BO19" s="633">
        <v>4.0999999999999996</v>
      </c>
      <c r="BP19" s="633"/>
      <c r="BQ19" s="633"/>
      <c r="BR19" s="633"/>
      <c r="BS19" s="634" t="s">
        <v>133</v>
      </c>
      <c r="BT19" s="634"/>
      <c r="BU19" s="634"/>
      <c r="BV19" s="634"/>
      <c r="BW19" s="634"/>
      <c r="BX19" s="634"/>
      <c r="BY19" s="634"/>
      <c r="BZ19" s="634"/>
      <c r="CA19" s="634"/>
      <c r="CB19" s="638"/>
      <c r="CD19" s="645" t="s">
        <v>281</v>
      </c>
      <c r="CE19" s="646"/>
      <c r="CF19" s="646"/>
      <c r="CG19" s="646"/>
      <c r="CH19" s="646"/>
      <c r="CI19" s="646"/>
      <c r="CJ19" s="646"/>
      <c r="CK19" s="646"/>
      <c r="CL19" s="646"/>
      <c r="CM19" s="646"/>
      <c r="CN19" s="646"/>
      <c r="CO19" s="646"/>
      <c r="CP19" s="646"/>
      <c r="CQ19" s="647"/>
      <c r="CR19" s="630" t="s">
        <v>133</v>
      </c>
      <c r="CS19" s="631"/>
      <c r="CT19" s="631"/>
      <c r="CU19" s="631"/>
      <c r="CV19" s="631"/>
      <c r="CW19" s="631"/>
      <c r="CX19" s="631"/>
      <c r="CY19" s="632"/>
      <c r="CZ19" s="633" t="s">
        <v>133</v>
      </c>
      <c r="DA19" s="633"/>
      <c r="DB19" s="633"/>
      <c r="DC19" s="633"/>
      <c r="DD19" s="639" t="s">
        <v>133</v>
      </c>
      <c r="DE19" s="631"/>
      <c r="DF19" s="631"/>
      <c r="DG19" s="631"/>
      <c r="DH19" s="631"/>
      <c r="DI19" s="631"/>
      <c r="DJ19" s="631"/>
      <c r="DK19" s="631"/>
      <c r="DL19" s="631"/>
      <c r="DM19" s="631"/>
      <c r="DN19" s="631"/>
      <c r="DO19" s="631"/>
      <c r="DP19" s="632"/>
      <c r="DQ19" s="639" t="s">
        <v>133</v>
      </c>
      <c r="DR19" s="631"/>
      <c r="DS19" s="631"/>
      <c r="DT19" s="631"/>
      <c r="DU19" s="631"/>
      <c r="DV19" s="631"/>
      <c r="DW19" s="631"/>
      <c r="DX19" s="631"/>
      <c r="DY19" s="631"/>
      <c r="DZ19" s="631"/>
      <c r="EA19" s="631"/>
      <c r="EB19" s="631"/>
      <c r="EC19" s="640"/>
    </row>
    <row r="20" spans="2:133" ht="11.25" customHeight="1" x14ac:dyDescent="0.15">
      <c r="B20" s="627" t="s">
        <v>282</v>
      </c>
      <c r="C20" s="628"/>
      <c r="D20" s="628"/>
      <c r="E20" s="628"/>
      <c r="F20" s="628"/>
      <c r="G20" s="628"/>
      <c r="H20" s="628"/>
      <c r="I20" s="628"/>
      <c r="J20" s="628"/>
      <c r="K20" s="628"/>
      <c r="L20" s="628"/>
      <c r="M20" s="628"/>
      <c r="N20" s="628"/>
      <c r="O20" s="628"/>
      <c r="P20" s="628"/>
      <c r="Q20" s="629"/>
      <c r="R20" s="630">
        <v>3917</v>
      </c>
      <c r="S20" s="631"/>
      <c r="T20" s="631"/>
      <c r="U20" s="631"/>
      <c r="V20" s="631"/>
      <c r="W20" s="631"/>
      <c r="X20" s="631"/>
      <c r="Y20" s="632"/>
      <c r="Z20" s="633">
        <v>0</v>
      </c>
      <c r="AA20" s="633"/>
      <c r="AB20" s="633"/>
      <c r="AC20" s="633"/>
      <c r="AD20" s="634">
        <v>3917</v>
      </c>
      <c r="AE20" s="634"/>
      <c r="AF20" s="634"/>
      <c r="AG20" s="634"/>
      <c r="AH20" s="634"/>
      <c r="AI20" s="634"/>
      <c r="AJ20" s="634"/>
      <c r="AK20" s="634"/>
      <c r="AL20" s="635">
        <v>0.1</v>
      </c>
      <c r="AM20" s="636"/>
      <c r="AN20" s="636"/>
      <c r="AO20" s="637"/>
      <c r="AP20" s="627" t="s">
        <v>283</v>
      </c>
      <c r="AQ20" s="628"/>
      <c r="AR20" s="628"/>
      <c r="AS20" s="628"/>
      <c r="AT20" s="628"/>
      <c r="AU20" s="628"/>
      <c r="AV20" s="628"/>
      <c r="AW20" s="628"/>
      <c r="AX20" s="628"/>
      <c r="AY20" s="628"/>
      <c r="AZ20" s="628"/>
      <c r="BA20" s="628"/>
      <c r="BB20" s="628"/>
      <c r="BC20" s="628"/>
      <c r="BD20" s="628"/>
      <c r="BE20" s="628"/>
      <c r="BF20" s="629"/>
      <c r="BG20" s="630">
        <v>153631</v>
      </c>
      <c r="BH20" s="631"/>
      <c r="BI20" s="631"/>
      <c r="BJ20" s="631"/>
      <c r="BK20" s="631"/>
      <c r="BL20" s="631"/>
      <c r="BM20" s="631"/>
      <c r="BN20" s="632"/>
      <c r="BO20" s="633">
        <v>4.0999999999999996</v>
      </c>
      <c r="BP20" s="633"/>
      <c r="BQ20" s="633"/>
      <c r="BR20" s="633"/>
      <c r="BS20" s="634" t="s">
        <v>133</v>
      </c>
      <c r="BT20" s="634"/>
      <c r="BU20" s="634"/>
      <c r="BV20" s="634"/>
      <c r="BW20" s="634"/>
      <c r="BX20" s="634"/>
      <c r="BY20" s="634"/>
      <c r="BZ20" s="634"/>
      <c r="CA20" s="634"/>
      <c r="CB20" s="638"/>
      <c r="CD20" s="645" t="s">
        <v>284</v>
      </c>
      <c r="CE20" s="646"/>
      <c r="CF20" s="646"/>
      <c r="CG20" s="646"/>
      <c r="CH20" s="646"/>
      <c r="CI20" s="646"/>
      <c r="CJ20" s="646"/>
      <c r="CK20" s="646"/>
      <c r="CL20" s="646"/>
      <c r="CM20" s="646"/>
      <c r="CN20" s="646"/>
      <c r="CO20" s="646"/>
      <c r="CP20" s="646"/>
      <c r="CQ20" s="647"/>
      <c r="CR20" s="630">
        <v>11562351</v>
      </c>
      <c r="CS20" s="631"/>
      <c r="CT20" s="631"/>
      <c r="CU20" s="631"/>
      <c r="CV20" s="631"/>
      <c r="CW20" s="631"/>
      <c r="CX20" s="631"/>
      <c r="CY20" s="632"/>
      <c r="CZ20" s="633">
        <v>100</v>
      </c>
      <c r="DA20" s="633"/>
      <c r="DB20" s="633"/>
      <c r="DC20" s="633"/>
      <c r="DD20" s="639">
        <v>784103</v>
      </c>
      <c r="DE20" s="631"/>
      <c r="DF20" s="631"/>
      <c r="DG20" s="631"/>
      <c r="DH20" s="631"/>
      <c r="DI20" s="631"/>
      <c r="DJ20" s="631"/>
      <c r="DK20" s="631"/>
      <c r="DL20" s="631"/>
      <c r="DM20" s="631"/>
      <c r="DN20" s="631"/>
      <c r="DO20" s="631"/>
      <c r="DP20" s="632"/>
      <c r="DQ20" s="639">
        <v>7955418</v>
      </c>
      <c r="DR20" s="631"/>
      <c r="DS20" s="631"/>
      <c r="DT20" s="631"/>
      <c r="DU20" s="631"/>
      <c r="DV20" s="631"/>
      <c r="DW20" s="631"/>
      <c r="DX20" s="631"/>
      <c r="DY20" s="631"/>
      <c r="DZ20" s="631"/>
      <c r="EA20" s="631"/>
      <c r="EB20" s="631"/>
      <c r="EC20" s="640"/>
    </row>
    <row r="21" spans="2:133" ht="11.25" customHeight="1" x14ac:dyDescent="0.15">
      <c r="B21" s="627" t="s">
        <v>285</v>
      </c>
      <c r="C21" s="628"/>
      <c r="D21" s="628"/>
      <c r="E21" s="628"/>
      <c r="F21" s="628"/>
      <c r="G21" s="628"/>
      <c r="H21" s="628"/>
      <c r="I21" s="628"/>
      <c r="J21" s="628"/>
      <c r="K21" s="628"/>
      <c r="L21" s="628"/>
      <c r="M21" s="628"/>
      <c r="N21" s="628"/>
      <c r="O21" s="628"/>
      <c r="P21" s="628"/>
      <c r="Q21" s="629"/>
      <c r="R21" s="630">
        <v>1933</v>
      </c>
      <c r="S21" s="631"/>
      <c r="T21" s="631"/>
      <c r="U21" s="631"/>
      <c r="V21" s="631"/>
      <c r="W21" s="631"/>
      <c r="X21" s="631"/>
      <c r="Y21" s="632"/>
      <c r="Z21" s="633">
        <v>0</v>
      </c>
      <c r="AA21" s="633"/>
      <c r="AB21" s="633"/>
      <c r="AC21" s="633"/>
      <c r="AD21" s="634">
        <v>1933</v>
      </c>
      <c r="AE21" s="634"/>
      <c r="AF21" s="634"/>
      <c r="AG21" s="634"/>
      <c r="AH21" s="634"/>
      <c r="AI21" s="634"/>
      <c r="AJ21" s="634"/>
      <c r="AK21" s="634"/>
      <c r="AL21" s="635">
        <v>0</v>
      </c>
      <c r="AM21" s="636"/>
      <c r="AN21" s="636"/>
      <c r="AO21" s="637"/>
      <c r="AP21" s="649" t="s">
        <v>286</v>
      </c>
      <c r="AQ21" s="650"/>
      <c r="AR21" s="650"/>
      <c r="AS21" s="650"/>
      <c r="AT21" s="650"/>
      <c r="AU21" s="650"/>
      <c r="AV21" s="650"/>
      <c r="AW21" s="650"/>
      <c r="AX21" s="650"/>
      <c r="AY21" s="650"/>
      <c r="AZ21" s="650"/>
      <c r="BA21" s="650"/>
      <c r="BB21" s="650"/>
      <c r="BC21" s="650"/>
      <c r="BD21" s="650"/>
      <c r="BE21" s="650"/>
      <c r="BF21" s="651"/>
      <c r="BG21" s="630" t="s">
        <v>133</v>
      </c>
      <c r="BH21" s="631"/>
      <c r="BI21" s="631"/>
      <c r="BJ21" s="631"/>
      <c r="BK21" s="631"/>
      <c r="BL21" s="631"/>
      <c r="BM21" s="631"/>
      <c r="BN21" s="632"/>
      <c r="BO21" s="633" t="s">
        <v>133</v>
      </c>
      <c r="BP21" s="633"/>
      <c r="BQ21" s="633"/>
      <c r="BR21" s="633"/>
      <c r="BS21" s="634" t="s">
        <v>133</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287</v>
      </c>
      <c r="C22" s="656"/>
      <c r="D22" s="656"/>
      <c r="E22" s="656"/>
      <c r="F22" s="656"/>
      <c r="G22" s="656"/>
      <c r="H22" s="656"/>
      <c r="I22" s="656"/>
      <c r="J22" s="656"/>
      <c r="K22" s="656"/>
      <c r="L22" s="656"/>
      <c r="M22" s="656"/>
      <c r="N22" s="656"/>
      <c r="O22" s="656"/>
      <c r="P22" s="656"/>
      <c r="Q22" s="657"/>
      <c r="R22" s="630">
        <v>3802</v>
      </c>
      <c r="S22" s="631"/>
      <c r="T22" s="631"/>
      <c r="U22" s="631"/>
      <c r="V22" s="631"/>
      <c r="W22" s="631"/>
      <c r="X22" s="631"/>
      <c r="Y22" s="632"/>
      <c r="Z22" s="633">
        <v>0</v>
      </c>
      <c r="AA22" s="633"/>
      <c r="AB22" s="633"/>
      <c r="AC22" s="633"/>
      <c r="AD22" s="634">
        <v>3510</v>
      </c>
      <c r="AE22" s="634"/>
      <c r="AF22" s="634"/>
      <c r="AG22" s="634"/>
      <c r="AH22" s="634"/>
      <c r="AI22" s="634"/>
      <c r="AJ22" s="634"/>
      <c r="AK22" s="634"/>
      <c r="AL22" s="635">
        <v>0</v>
      </c>
      <c r="AM22" s="636"/>
      <c r="AN22" s="636"/>
      <c r="AO22" s="637"/>
      <c r="AP22" s="649" t="s">
        <v>288</v>
      </c>
      <c r="AQ22" s="650"/>
      <c r="AR22" s="650"/>
      <c r="AS22" s="650"/>
      <c r="AT22" s="650"/>
      <c r="AU22" s="650"/>
      <c r="AV22" s="650"/>
      <c r="AW22" s="650"/>
      <c r="AX22" s="650"/>
      <c r="AY22" s="650"/>
      <c r="AZ22" s="650"/>
      <c r="BA22" s="650"/>
      <c r="BB22" s="650"/>
      <c r="BC22" s="650"/>
      <c r="BD22" s="650"/>
      <c r="BE22" s="650"/>
      <c r="BF22" s="651"/>
      <c r="BG22" s="630" t="s">
        <v>133</v>
      </c>
      <c r="BH22" s="631"/>
      <c r="BI22" s="631"/>
      <c r="BJ22" s="631"/>
      <c r="BK22" s="631"/>
      <c r="BL22" s="631"/>
      <c r="BM22" s="631"/>
      <c r="BN22" s="632"/>
      <c r="BO22" s="633" t="s">
        <v>133</v>
      </c>
      <c r="BP22" s="633"/>
      <c r="BQ22" s="633"/>
      <c r="BR22" s="633"/>
      <c r="BS22" s="634" t="s">
        <v>133</v>
      </c>
      <c r="BT22" s="634"/>
      <c r="BU22" s="634"/>
      <c r="BV22" s="634"/>
      <c r="BW22" s="634"/>
      <c r="BX22" s="634"/>
      <c r="BY22" s="634"/>
      <c r="BZ22" s="634"/>
      <c r="CA22" s="634"/>
      <c r="CB22" s="638"/>
      <c r="CD22" s="612" t="s">
        <v>289</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290</v>
      </c>
      <c r="C23" s="628"/>
      <c r="D23" s="628"/>
      <c r="E23" s="628"/>
      <c r="F23" s="628"/>
      <c r="G23" s="628"/>
      <c r="H23" s="628"/>
      <c r="I23" s="628"/>
      <c r="J23" s="628"/>
      <c r="K23" s="628"/>
      <c r="L23" s="628"/>
      <c r="M23" s="628"/>
      <c r="N23" s="628"/>
      <c r="O23" s="628"/>
      <c r="P23" s="628"/>
      <c r="Q23" s="629"/>
      <c r="R23" s="630">
        <v>2709556</v>
      </c>
      <c r="S23" s="631"/>
      <c r="T23" s="631"/>
      <c r="U23" s="631"/>
      <c r="V23" s="631"/>
      <c r="W23" s="631"/>
      <c r="X23" s="631"/>
      <c r="Y23" s="632"/>
      <c r="Z23" s="633">
        <v>21.2</v>
      </c>
      <c r="AA23" s="633"/>
      <c r="AB23" s="633"/>
      <c r="AC23" s="633"/>
      <c r="AD23" s="634">
        <v>2580227</v>
      </c>
      <c r="AE23" s="634"/>
      <c r="AF23" s="634"/>
      <c r="AG23" s="634"/>
      <c r="AH23" s="634"/>
      <c r="AI23" s="634"/>
      <c r="AJ23" s="634"/>
      <c r="AK23" s="634"/>
      <c r="AL23" s="635">
        <v>36.1</v>
      </c>
      <c r="AM23" s="636"/>
      <c r="AN23" s="636"/>
      <c r="AO23" s="637"/>
      <c r="AP23" s="649" t="s">
        <v>291</v>
      </c>
      <c r="AQ23" s="650"/>
      <c r="AR23" s="650"/>
      <c r="AS23" s="650"/>
      <c r="AT23" s="650"/>
      <c r="AU23" s="650"/>
      <c r="AV23" s="650"/>
      <c r="AW23" s="650"/>
      <c r="AX23" s="650"/>
      <c r="AY23" s="650"/>
      <c r="AZ23" s="650"/>
      <c r="BA23" s="650"/>
      <c r="BB23" s="650"/>
      <c r="BC23" s="650"/>
      <c r="BD23" s="650"/>
      <c r="BE23" s="650"/>
      <c r="BF23" s="651"/>
      <c r="BG23" s="630">
        <v>153631</v>
      </c>
      <c r="BH23" s="631"/>
      <c r="BI23" s="631"/>
      <c r="BJ23" s="631"/>
      <c r="BK23" s="631"/>
      <c r="BL23" s="631"/>
      <c r="BM23" s="631"/>
      <c r="BN23" s="632"/>
      <c r="BO23" s="633">
        <v>4.0999999999999996</v>
      </c>
      <c r="BP23" s="633"/>
      <c r="BQ23" s="633"/>
      <c r="BR23" s="633"/>
      <c r="BS23" s="634" t="s">
        <v>133</v>
      </c>
      <c r="BT23" s="634"/>
      <c r="BU23" s="634"/>
      <c r="BV23" s="634"/>
      <c r="BW23" s="634"/>
      <c r="BX23" s="634"/>
      <c r="BY23" s="634"/>
      <c r="BZ23" s="634"/>
      <c r="CA23" s="634"/>
      <c r="CB23" s="638"/>
      <c r="CD23" s="612" t="s">
        <v>230</v>
      </c>
      <c r="CE23" s="613"/>
      <c r="CF23" s="613"/>
      <c r="CG23" s="613"/>
      <c r="CH23" s="613"/>
      <c r="CI23" s="613"/>
      <c r="CJ23" s="613"/>
      <c r="CK23" s="613"/>
      <c r="CL23" s="613"/>
      <c r="CM23" s="613"/>
      <c r="CN23" s="613"/>
      <c r="CO23" s="613"/>
      <c r="CP23" s="613"/>
      <c r="CQ23" s="614"/>
      <c r="CR23" s="612" t="s">
        <v>292</v>
      </c>
      <c r="CS23" s="613"/>
      <c r="CT23" s="613"/>
      <c r="CU23" s="613"/>
      <c r="CV23" s="613"/>
      <c r="CW23" s="613"/>
      <c r="CX23" s="613"/>
      <c r="CY23" s="614"/>
      <c r="CZ23" s="612" t="s">
        <v>293</v>
      </c>
      <c r="DA23" s="613"/>
      <c r="DB23" s="613"/>
      <c r="DC23" s="614"/>
      <c r="DD23" s="612" t="s">
        <v>294</v>
      </c>
      <c r="DE23" s="613"/>
      <c r="DF23" s="613"/>
      <c r="DG23" s="613"/>
      <c r="DH23" s="613"/>
      <c r="DI23" s="613"/>
      <c r="DJ23" s="613"/>
      <c r="DK23" s="614"/>
      <c r="DL23" s="664" t="s">
        <v>295</v>
      </c>
      <c r="DM23" s="665"/>
      <c r="DN23" s="665"/>
      <c r="DO23" s="665"/>
      <c r="DP23" s="665"/>
      <c r="DQ23" s="665"/>
      <c r="DR23" s="665"/>
      <c r="DS23" s="665"/>
      <c r="DT23" s="665"/>
      <c r="DU23" s="665"/>
      <c r="DV23" s="666"/>
      <c r="DW23" s="612" t="s">
        <v>296</v>
      </c>
      <c r="DX23" s="613"/>
      <c r="DY23" s="613"/>
      <c r="DZ23" s="613"/>
      <c r="EA23" s="613"/>
      <c r="EB23" s="613"/>
      <c r="EC23" s="614"/>
    </row>
    <row r="24" spans="2:133" ht="11.25" customHeight="1" x14ac:dyDescent="0.15">
      <c r="B24" s="627" t="s">
        <v>297</v>
      </c>
      <c r="C24" s="628"/>
      <c r="D24" s="628"/>
      <c r="E24" s="628"/>
      <c r="F24" s="628"/>
      <c r="G24" s="628"/>
      <c r="H24" s="628"/>
      <c r="I24" s="628"/>
      <c r="J24" s="628"/>
      <c r="K24" s="628"/>
      <c r="L24" s="628"/>
      <c r="M24" s="628"/>
      <c r="N24" s="628"/>
      <c r="O24" s="628"/>
      <c r="P24" s="628"/>
      <c r="Q24" s="629"/>
      <c r="R24" s="630">
        <v>2580227</v>
      </c>
      <c r="S24" s="631"/>
      <c r="T24" s="631"/>
      <c r="U24" s="631"/>
      <c r="V24" s="631"/>
      <c r="W24" s="631"/>
      <c r="X24" s="631"/>
      <c r="Y24" s="632"/>
      <c r="Z24" s="633">
        <v>20.2</v>
      </c>
      <c r="AA24" s="633"/>
      <c r="AB24" s="633"/>
      <c r="AC24" s="633"/>
      <c r="AD24" s="634">
        <v>2580227</v>
      </c>
      <c r="AE24" s="634"/>
      <c r="AF24" s="634"/>
      <c r="AG24" s="634"/>
      <c r="AH24" s="634"/>
      <c r="AI24" s="634"/>
      <c r="AJ24" s="634"/>
      <c r="AK24" s="634"/>
      <c r="AL24" s="635">
        <v>36.1</v>
      </c>
      <c r="AM24" s="636"/>
      <c r="AN24" s="636"/>
      <c r="AO24" s="637"/>
      <c r="AP24" s="649" t="s">
        <v>298</v>
      </c>
      <c r="AQ24" s="650"/>
      <c r="AR24" s="650"/>
      <c r="AS24" s="650"/>
      <c r="AT24" s="650"/>
      <c r="AU24" s="650"/>
      <c r="AV24" s="650"/>
      <c r="AW24" s="650"/>
      <c r="AX24" s="650"/>
      <c r="AY24" s="650"/>
      <c r="AZ24" s="650"/>
      <c r="BA24" s="650"/>
      <c r="BB24" s="650"/>
      <c r="BC24" s="650"/>
      <c r="BD24" s="650"/>
      <c r="BE24" s="650"/>
      <c r="BF24" s="651"/>
      <c r="BG24" s="630" t="s">
        <v>133</v>
      </c>
      <c r="BH24" s="631"/>
      <c r="BI24" s="631"/>
      <c r="BJ24" s="631"/>
      <c r="BK24" s="631"/>
      <c r="BL24" s="631"/>
      <c r="BM24" s="631"/>
      <c r="BN24" s="632"/>
      <c r="BO24" s="633" t="s">
        <v>133</v>
      </c>
      <c r="BP24" s="633"/>
      <c r="BQ24" s="633"/>
      <c r="BR24" s="633"/>
      <c r="BS24" s="634" t="s">
        <v>133</v>
      </c>
      <c r="BT24" s="634"/>
      <c r="BU24" s="634"/>
      <c r="BV24" s="634"/>
      <c r="BW24" s="634"/>
      <c r="BX24" s="634"/>
      <c r="BY24" s="634"/>
      <c r="BZ24" s="634"/>
      <c r="CA24" s="634"/>
      <c r="CB24" s="638"/>
      <c r="CD24" s="641" t="s">
        <v>299</v>
      </c>
      <c r="CE24" s="642"/>
      <c r="CF24" s="642"/>
      <c r="CG24" s="642"/>
      <c r="CH24" s="642"/>
      <c r="CI24" s="642"/>
      <c r="CJ24" s="642"/>
      <c r="CK24" s="642"/>
      <c r="CL24" s="642"/>
      <c r="CM24" s="642"/>
      <c r="CN24" s="642"/>
      <c r="CO24" s="642"/>
      <c r="CP24" s="642"/>
      <c r="CQ24" s="643"/>
      <c r="CR24" s="619">
        <v>5458935</v>
      </c>
      <c r="CS24" s="620"/>
      <c r="CT24" s="620"/>
      <c r="CU24" s="620"/>
      <c r="CV24" s="620"/>
      <c r="CW24" s="620"/>
      <c r="CX24" s="620"/>
      <c r="CY24" s="621"/>
      <c r="CZ24" s="624">
        <v>47.2</v>
      </c>
      <c r="DA24" s="625"/>
      <c r="DB24" s="625"/>
      <c r="DC24" s="644"/>
      <c r="DD24" s="667">
        <v>3038861</v>
      </c>
      <c r="DE24" s="620"/>
      <c r="DF24" s="620"/>
      <c r="DG24" s="620"/>
      <c r="DH24" s="620"/>
      <c r="DI24" s="620"/>
      <c r="DJ24" s="620"/>
      <c r="DK24" s="621"/>
      <c r="DL24" s="667">
        <v>3001904</v>
      </c>
      <c r="DM24" s="620"/>
      <c r="DN24" s="620"/>
      <c r="DO24" s="620"/>
      <c r="DP24" s="620"/>
      <c r="DQ24" s="620"/>
      <c r="DR24" s="620"/>
      <c r="DS24" s="620"/>
      <c r="DT24" s="620"/>
      <c r="DU24" s="620"/>
      <c r="DV24" s="621"/>
      <c r="DW24" s="624">
        <v>39.9</v>
      </c>
      <c r="DX24" s="625"/>
      <c r="DY24" s="625"/>
      <c r="DZ24" s="625"/>
      <c r="EA24" s="625"/>
      <c r="EB24" s="625"/>
      <c r="EC24" s="626"/>
    </row>
    <row r="25" spans="2:133" ht="11.25" customHeight="1" x14ac:dyDescent="0.15">
      <c r="B25" s="627" t="s">
        <v>300</v>
      </c>
      <c r="C25" s="628"/>
      <c r="D25" s="628"/>
      <c r="E25" s="628"/>
      <c r="F25" s="628"/>
      <c r="G25" s="628"/>
      <c r="H25" s="628"/>
      <c r="I25" s="628"/>
      <c r="J25" s="628"/>
      <c r="K25" s="628"/>
      <c r="L25" s="628"/>
      <c r="M25" s="628"/>
      <c r="N25" s="628"/>
      <c r="O25" s="628"/>
      <c r="P25" s="628"/>
      <c r="Q25" s="629"/>
      <c r="R25" s="630">
        <v>129200</v>
      </c>
      <c r="S25" s="631"/>
      <c r="T25" s="631"/>
      <c r="U25" s="631"/>
      <c r="V25" s="631"/>
      <c r="W25" s="631"/>
      <c r="X25" s="631"/>
      <c r="Y25" s="632"/>
      <c r="Z25" s="633">
        <v>1</v>
      </c>
      <c r="AA25" s="633"/>
      <c r="AB25" s="633"/>
      <c r="AC25" s="633"/>
      <c r="AD25" s="634" t="s">
        <v>133</v>
      </c>
      <c r="AE25" s="634"/>
      <c r="AF25" s="634"/>
      <c r="AG25" s="634"/>
      <c r="AH25" s="634"/>
      <c r="AI25" s="634"/>
      <c r="AJ25" s="634"/>
      <c r="AK25" s="634"/>
      <c r="AL25" s="635" t="s">
        <v>133</v>
      </c>
      <c r="AM25" s="636"/>
      <c r="AN25" s="636"/>
      <c r="AO25" s="637"/>
      <c r="AP25" s="649" t="s">
        <v>301</v>
      </c>
      <c r="AQ25" s="650"/>
      <c r="AR25" s="650"/>
      <c r="AS25" s="650"/>
      <c r="AT25" s="650"/>
      <c r="AU25" s="650"/>
      <c r="AV25" s="650"/>
      <c r="AW25" s="650"/>
      <c r="AX25" s="650"/>
      <c r="AY25" s="650"/>
      <c r="AZ25" s="650"/>
      <c r="BA25" s="650"/>
      <c r="BB25" s="650"/>
      <c r="BC25" s="650"/>
      <c r="BD25" s="650"/>
      <c r="BE25" s="650"/>
      <c r="BF25" s="651"/>
      <c r="BG25" s="630" t="s">
        <v>133</v>
      </c>
      <c r="BH25" s="631"/>
      <c r="BI25" s="631"/>
      <c r="BJ25" s="631"/>
      <c r="BK25" s="631"/>
      <c r="BL25" s="631"/>
      <c r="BM25" s="631"/>
      <c r="BN25" s="632"/>
      <c r="BO25" s="633" t="s">
        <v>133</v>
      </c>
      <c r="BP25" s="633"/>
      <c r="BQ25" s="633"/>
      <c r="BR25" s="633"/>
      <c r="BS25" s="634" t="s">
        <v>133</v>
      </c>
      <c r="BT25" s="634"/>
      <c r="BU25" s="634"/>
      <c r="BV25" s="634"/>
      <c r="BW25" s="634"/>
      <c r="BX25" s="634"/>
      <c r="BY25" s="634"/>
      <c r="BZ25" s="634"/>
      <c r="CA25" s="634"/>
      <c r="CB25" s="638"/>
      <c r="CD25" s="645" t="s">
        <v>302</v>
      </c>
      <c r="CE25" s="646"/>
      <c r="CF25" s="646"/>
      <c r="CG25" s="646"/>
      <c r="CH25" s="646"/>
      <c r="CI25" s="646"/>
      <c r="CJ25" s="646"/>
      <c r="CK25" s="646"/>
      <c r="CL25" s="646"/>
      <c r="CM25" s="646"/>
      <c r="CN25" s="646"/>
      <c r="CO25" s="646"/>
      <c r="CP25" s="646"/>
      <c r="CQ25" s="647"/>
      <c r="CR25" s="630">
        <v>1866467</v>
      </c>
      <c r="CS25" s="668"/>
      <c r="CT25" s="668"/>
      <c r="CU25" s="668"/>
      <c r="CV25" s="668"/>
      <c r="CW25" s="668"/>
      <c r="CX25" s="668"/>
      <c r="CY25" s="669"/>
      <c r="CZ25" s="635">
        <v>16.100000000000001</v>
      </c>
      <c r="DA25" s="670"/>
      <c r="DB25" s="670"/>
      <c r="DC25" s="673"/>
      <c r="DD25" s="639">
        <v>1654813</v>
      </c>
      <c r="DE25" s="668"/>
      <c r="DF25" s="668"/>
      <c r="DG25" s="668"/>
      <c r="DH25" s="668"/>
      <c r="DI25" s="668"/>
      <c r="DJ25" s="668"/>
      <c r="DK25" s="669"/>
      <c r="DL25" s="639">
        <v>1650840</v>
      </c>
      <c r="DM25" s="668"/>
      <c r="DN25" s="668"/>
      <c r="DO25" s="668"/>
      <c r="DP25" s="668"/>
      <c r="DQ25" s="668"/>
      <c r="DR25" s="668"/>
      <c r="DS25" s="668"/>
      <c r="DT25" s="668"/>
      <c r="DU25" s="668"/>
      <c r="DV25" s="669"/>
      <c r="DW25" s="635">
        <v>22</v>
      </c>
      <c r="DX25" s="670"/>
      <c r="DY25" s="670"/>
      <c r="DZ25" s="670"/>
      <c r="EA25" s="670"/>
      <c r="EB25" s="670"/>
      <c r="EC25" s="671"/>
    </row>
    <row r="26" spans="2:133" ht="11.25" customHeight="1" x14ac:dyDescent="0.15">
      <c r="B26" s="627" t="s">
        <v>303</v>
      </c>
      <c r="C26" s="628"/>
      <c r="D26" s="628"/>
      <c r="E26" s="628"/>
      <c r="F26" s="628"/>
      <c r="G26" s="628"/>
      <c r="H26" s="628"/>
      <c r="I26" s="628"/>
      <c r="J26" s="628"/>
      <c r="K26" s="628"/>
      <c r="L26" s="628"/>
      <c r="M26" s="628"/>
      <c r="N26" s="628"/>
      <c r="O26" s="628"/>
      <c r="P26" s="628"/>
      <c r="Q26" s="629"/>
      <c r="R26" s="630">
        <v>129</v>
      </c>
      <c r="S26" s="631"/>
      <c r="T26" s="631"/>
      <c r="U26" s="631"/>
      <c r="V26" s="631"/>
      <c r="W26" s="631"/>
      <c r="X26" s="631"/>
      <c r="Y26" s="632"/>
      <c r="Z26" s="633">
        <v>0</v>
      </c>
      <c r="AA26" s="633"/>
      <c r="AB26" s="633"/>
      <c r="AC26" s="633"/>
      <c r="AD26" s="634" t="s">
        <v>133</v>
      </c>
      <c r="AE26" s="634"/>
      <c r="AF26" s="634"/>
      <c r="AG26" s="634"/>
      <c r="AH26" s="634"/>
      <c r="AI26" s="634"/>
      <c r="AJ26" s="634"/>
      <c r="AK26" s="634"/>
      <c r="AL26" s="635" t="s">
        <v>133</v>
      </c>
      <c r="AM26" s="636"/>
      <c r="AN26" s="636"/>
      <c r="AO26" s="637"/>
      <c r="AP26" s="649" t="s">
        <v>304</v>
      </c>
      <c r="AQ26" s="672"/>
      <c r="AR26" s="672"/>
      <c r="AS26" s="672"/>
      <c r="AT26" s="672"/>
      <c r="AU26" s="672"/>
      <c r="AV26" s="672"/>
      <c r="AW26" s="672"/>
      <c r="AX26" s="672"/>
      <c r="AY26" s="672"/>
      <c r="AZ26" s="672"/>
      <c r="BA26" s="672"/>
      <c r="BB26" s="672"/>
      <c r="BC26" s="672"/>
      <c r="BD26" s="672"/>
      <c r="BE26" s="672"/>
      <c r="BF26" s="651"/>
      <c r="BG26" s="630" t="s">
        <v>133</v>
      </c>
      <c r="BH26" s="631"/>
      <c r="BI26" s="631"/>
      <c r="BJ26" s="631"/>
      <c r="BK26" s="631"/>
      <c r="BL26" s="631"/>
      <c r="BM26" s="631"/>
      <c r="BN26" s="632"/>
      <c r="BO26" s="633" t="s">
        <v>133</v>
      </c>
      <c r="BP26" s="633"/>
      <c r="BQ26" s="633"/>
      <c r="BR26" s="633"/>
      <c r="BS26" s="634" t="s">
        <v>133</v>
      </c>
      <c r="BT26" s="634"/>
      <c r="BU26" s="634"/>
      <c r="BV26" s="634"/>
      <c r="BW26" s="634"/>
      <c r="BX26" s="634"/>
      <c r="BY26" s="634"/>
      <c r="BZ26" s="634"/>
      <c r="CA26" s="634"/>
      <c r="CB26" s="638"/>
      <c r="CD26" s="645" t="s">
        <v>305</v>
      </c>
      <c r="CE26" s="646"/>
      <c r="CF26" s="646"/>
      <c r="CG26" s="646"/>
      <c r="CH26" s="646"/>
      <c r="CI26" s="646"/>
      <c r="CJ26" s="646"/>
      <c r="CK26" s="646"/>
      <c r="CL26" s="646"/>
      <c r="CM26" s="646"/>
      <c r="CN26" s="646"/>
      <c r="CO26" s="646"/>
      <c r="CP26" s="646"/>
      <c r="CQ26" s="647"/>
      <c r="CR26" s="630">
        <v>1160058</v>
      </c>
      <c r="CS26" s="631"/>
      <c r="CT26" s="631"/>
      <c r="CU26" s="631"/>
      <c r="CV26" s="631"/>
      <c r="CW26" s="631"/>
      <c r="CX26" s="631"/>
      <c r="CY26" s="632"/>
      <c r="CZ26" s="635">
        <v>10</v>
      </c>
      <c r="DA26" s="670"/>
      <c r="DB26" s="670"/>
      <c r="DC26" s="673"/>
      <c r="DD26" s="639">
        <v>1036083</v>
      </c>
      <c r="DE26" s="631"/>
      <c r="DF26" s="631"/>
      <c r="DG26" s="631"/>
      <c r="DH26" s="631"/>
      <c r="DI26" s="631"/>
      <c r="DJ26" s="631"/>
      <c r="DK26" s="632"/>
      <c r="DL26" s="639" t="s">
        <v>133</v>
      </c>
      <c r="DM26" s="631"/>
      <c r="DN26" s="631"/>
      <c r="DO26" s="631"/>
      <c r="DP26" s="631"/>
      <c r="DQ26" s="631"/>
      <c r="DR26" s="631"/>
      <c r="DS26" s="631"/>
      <c r="DT26" s="631"/>
      <c r="DU26" s="631"/>
      <c r="DV26" s="632"/>
      <c r="DW26" s="635" t="s">
        <v>133</v>
      </c>
      <c r="DX26" s="670"/>
      <c r="DY26" s="670"/>
      <c r="DZ26" s="670"/>
      <c r="EA26" s="670"/>
      <c r="EB26" s="670"/>
      <c r="EC26" s="671"/>
    </row>
    <row r="27" spans="2:133" ht="11.25" customHeight="1" x14ac:dyDescent="0.15">
      <c r="B27" s="627" t="s">
        <v>306</v>
      </c>
      <c r="C27" s="628"/>
      <c r="D27" s="628"/>
      <c r="E27" s="628"/>
      <c r="F27" s="628"/>
      <c r="G27" s="628"/>
      <c r="H27" s="628"/>
      <c r="I27" s="628"/>
      <c r="J27" s="628"/>
      <c r="K27" s="628"/>
      <c r="L27" s="628"/>
      <c r="M27" s="628"/>
      <c r="N27" s="628"/>
      <c r="O27" s="628"/>
      <c r="P27" s="628"/>
      <c r="Q27" s="629"/>
      <c r="R27" s="630">
        <v>7414679</v>
      </c>
      <c r="S27" s="631"/>
      <c r="T27" s="631"/>
      <c r="U27" s="631"/>
      <c r="V27" s="631"/>
      <c r="W27" s="631"/>
      <c r="X27" s="631"/>
      <c r="Y27" s="632"/>
      <c r="Z27" s="633">
        <v>58.1</v>
      </c>
      <c r="AA27" s="633"/>
      <c r="AB27" s="633"/>
      <c r="AC27" s="633"/>
      <c r="AD27" s="634">
        <v>7131422</v>
      </c>
      <c r="AE27" s="634"/>
      <c r="AF27" s="634"/>
      <c r="AG27" s="634"/>
      <c r="AH27" s="634"/>
      <c r="AI27" s="634"/>
      <c r="AJ27" s="634"/>
      <c r="AK27" s="634"/>
      <c r="AL27" s="635">
        <v>99.900001525878906</v>
      </c>
      <c r="AM27" s="636"/>
      <c r="AN27" s="636"/>
      <c r="AO27" s="637"/>
      <c r="AP27" s="627" t="s">
        <v>307</v>
      </c>
      <c r="AQ27" s="628"/>
      <c r="AR27" s="628"/>
      <c r="AS27" s="628"/>
      <c r="AT27" s="628"/>
      <c r="AU27" s="628"/>
      <c r="AV27" s="628"/>
      <c r="AW27" s="628"/>
      <c r="AX27" s="628"/>
      <c r="AY27" s="628"/>
      <c r="AZ27" s="628"/>
      <c r="BA27" s="628"/>
      <c r="BB27" s="628"/>
      <c r="BC27" s="628"/>
      <c r="BD27" s="628"/>
      <c r="BE27" s="628"/>
      <c r="BF27" s="629"/>
      <c r="BG27" s="630">
        <v>3778862</v>
      </c>
      <c r="BH27" s="631"/>
      <c r="BI27" s="631"/>
      <c r="BJ27" s="631"/>
      <c r="BK27" s="631"/>
      <c r="BL27" s="631"/>
      <c r="BM27" s="631"/>
      <c r="BN27" s="632"/>
      <c r="BO27" s="633">
        <v>100</v>
      </c>
      <c r="BP27" s="633"/>
      <c r="BQ27" s="633"/>
      <c r="BR27" s="633"/>
      <c r="BS27" s="634">
        <v>3939</v>
      </c>
      <c r="BT27" s="634"/>
      <c r="BU27" s="634"/>
      <c r="BV27" s="634"/>
      <c r="BW27" s="634"/>
      <c r="BX27" s="634"/>
      <c r="BY27" s="634"/>
      <c r="BZ27" s="634"/>
      <c r="CA27" s="634"/>
      <c r="CB27" s="638"/>
      <c r="CD27" s="645" t="s">
        <v>308</v>
      </c>
      <c r="CE27" s="646"/>
      <c r="CF27" s="646"/>
      <c r="CG27" s="646"/>
      <c r="CH27" s="646"/>
      <c r="CI27" s="646"/>
      <c r="CJ27" s="646"/>
      <c r="CK27" s="646"/>
      <c r="CL27" s="646"/>
      <c r="CM27" s="646"/>
      <c r="CN27" s="646"/>
      <c r="CO27" s="646"/>
      <c r="CP27" s="646"/>
      <c r="CQ27" s="647"/>
      <c r="CR27" s="630">
        <v>2802308</v>
      </c>
      <c r="CS27" s="668"/>
      <c r="CT27" s="668"/>
      <c r="CU27" s="668"/>
      <c r="CV27" s="668"/>
      <c r="CW27" s="668"/>
      <c r="CX27" s="668"/>
      <c r="CY27" s="669"/>
      <c r="CZ27" s="635">
        <v>24.2</v>
      </c>
      <c r="DA27" s="670"/>
      <c r="DB27" s="670"/>
      <c r="DC27" s="673"/>
      <c r="DD27" s="639">
        <v>593888</v>
      </c>
      <c r="DE27" s="668"/>
      <c r="DF27" s="668"/>
      <c r="DG27" s="668"/>
      <c r="DH27" s="668"/>
      <c r="DI27" s="668"/>
      <c r="DJ27" s="668"/>
      <c r="DK27" s="669"/>
      <c r="DL27" s="639">
        <v>560904</v>
      </c>
      <c r="DM27" s="668"/>
      <c r="DN27" s="668"/>
      <c r="DO27" s="668"/>
      <c r="DP27" s="668"/>
      <c r="DQ27" s="668"/>
      <c r="DR27" s="668"/>
      <c r="DS27" s="668"/>
      <c r="DT27" s="668"/>
      <c r="DU27" s="668"/>
      <c r="DV27" s="669"/>
      <c r="DW27" s="635">
        <v>7.5</v>
      </c>
      <c r="DX27" s="670"/>
      <c r="DY27" s="670"/>
      <c r="DZ27" s="670"/>
      <c r="EA27" s="670"/>
      <c r="EB27" s="670"/>
      <c r="EC27" s="671"/>
    </row>
    <row r="28" spans="2:133" ht="11.25" customHeight="1" x14ac:dyDescent="0.15">
      <c r="B28" s="627" t="s">
        <v>309</v>
      </c>
      <c r="C28" s="628"/>
      <c r="D28" s="628"/>
      <c r="E28" s="628"/>
      <c r="F28" s="628"/>
      <c r="G28" s="628"/>
      <c r="H28" s="628"/>
      <c r="I28" s="628"/>
      <c r="J28" s="628"/>
      <c r="K28" s="628"/>
      <c r="L28" s="628"/>
      <c r="M28" s="628"/>
      <c r="N28" s="628"/>
      <c r="O28" s="628"/>
      <c r="P28" s="628"/>
      <c r="Q28" s="629"/>
      <c r="R28" s="630">
        <v>4171</v>
      </c>
      <c r="S28" s="631"/>
      <c r="T28" s="631"/>
      <c r="U28" s="631"/>
      <c r="V28" s="631"/>
      <c r="W28" s="631"/>
      <c r="X28" s="631"/>
      <c r="Y28" s="632"/>
      <c r="Z28" s="633">
        <v>0</v>
      </c>
      <c r="AA28" s="633"/>
      <c r="AB28" s="633"/>
      <c r="AC28" s="633"/>
      <c r="AD28" s="634">
        <v>4171</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310</v>
      </c>
      <c r="CE28" s="646"/>
      <c r="CF28" s="646"/>
      <c r="CG28" s="646"/>
      <c r="CH28" s="646"/>
      <c r="CI28" s="646"/>
      <c r="CJ28" s="646"/>
      <c r="CK28" s="646"/>
      <c r="CL28" s="646"/>
      <c r="CM28" s="646"/>
      <c r="CN28" s="646"/>
      <c r="CO28" s="646"/>
      <c r="CP28" s="646"/>
      <c r="CQ28" s="647"/>
      <c r="CR28" s="630">
        <v>790160</v>
      </c>
      <c r="CS28" s="631"/>
      <c r="CT28" s="631"/>
      <c r="CU28" s="631"/>
      <c r="CV28" s="631"/>
      <c r="CW28" s="631"/>
      <c r="CX28" s="631"/>
      <c r="CY28" s="632"/>
      <c r="CZ28" s="635">
        <v>6.8</v>
      </c>
      <c r="DA28" s="670"/>
      <c r="DB28" s="670"/>
      <c r="DC28" s="673"/>
      <c r="DD28" s="639">
        <v>790160</v>
      </c>
      <c r="DE28" s="631"/>
      <c r="DF28" s="631"/>
      <c r="DG28" s="631"/>
      <c r="DH28" s="631"/>
      <c r="DI28" s="631"/>
      <c r="DJ28" s="631"/>
      <c r="DK28" s="632"/>
      <c r="DL28" s="639">
        <v>790160</v>
      </c>
      <c r="DM28" s="631"/>
      <c r="DN28" s="631"/>
      <c r="DO28" s="631"/>
      <c r="DP28" s="631"/>
      <c r="DQ28" s="631"/>
      <c r="DR28" s="631"/>
      <c r="DS28" s="631"/>
      <c r="DT28" s="631"/>
      <c r="DU28" s="631"/>
      <c r="DV28" s="632"/>
      <c r="DW28" s="635">
        <v>10.5</v>
      </c>
      <c r="DX28" s="670"/>
      <c r="DY28" s="670"/>
      <c r="DZ28" s="670"/>
      <c r="EA28" s="670"/>
      <c r="EB28" s="670"/>
      <c r="EC28" s="671"/>
    </row>
    <row r="29" spans="2:133" ht="11.25" customHeight="1" x14ac:dyDescent="0.15">
      <c r="B29" s="627" t="s">
        <v>311</v>
      </c>
      <c r="C29" s="628"/>
      <c r="D29" s="628"/>
      <c r="E29" s="628"/>
      <c r="F29" s="628"/>
      <c r="G29" s="628"/>
      <c r="H29" s="628"/>
      <c r="I29" s="628"/>
      <c r="J29" s="628"/>
      <c r="K29" s="628"/>
      <c r="L29" s="628"/>
      <c r="M29" s="628"/>
      <c r="N29" s="628"/>
      <c r="O29" s="628"/>
      <c r="P29" s="628"/>
      <c r="Q29" s="629"/>
      <c r="R29" s="630">
        <v>49099</v>
      </c>
      <c r="S29" s="631"/>
      <c r="T29" s="631"/>
      <c r="U29" s="631"/>
      <c r="V29" s="631"/>
      <c r="W29" s="631"/>
      <c r="X29" s="631"/>
      <c r="Y29" s="632"/>
      <c r="Z29" s="633">
        <v>0.4</v>
      </c>
      <c r="AA29" s="633"/>
      <c r="AB29" s="633"/>
      <c r="AC29" s="633"/>
      <c r="AD29" s="634" t="s">
        <v>133</v>
      </c>
      <c r="AE29" s="634"/>
      <c r="AF29" s="634"/>
      <c r="AG29" s="634"/>
      <c r="AH29" s="634"/>
      <c r="AI29" s="634"/>
      <c r="AJ29" s="634"/>
      <c r="AK29" s="634"/>
      <c r="AL29" s="635" t="s">
        <v>133</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312</v>
      </c>
      <c r="CE29" s="680"/>
      <c r="CF29" s="645" t="s">
        <v>73</v>
      </c>
      <c r="CG29" s="646"/>
      <c r="CH29" s="646"/>
      <c r="CI29" s="646"/>
      <c r="CJ29" s="646"/>
      <c r="CK29" s="646"/>
      <c r="CL29" s="646"/>
      <c r="CM29" s="646"/>
      <c r="CN29" s="646"/>
      <c r="CO29" s="646"/>
      <c r="CP29" s="646"/>
      <c r="CQ29" s="647"/>
      <c r="CR29" s="630">
        <v>790160</v>
      </c>
      <c r="CS29" s="668"/>
      <c r="CT29" s="668"/>
      <c r="CU29" s="668"/>
      <c r="CV29" s="668"/>
      <c r="CW29" s="668"/>
      <c r="CX29" s="668"/>
      <c r="CY29" s="669"/>
      <c r="CZ29" s="635">
        <v>6.8</v>
      </c>
      <c r="DA29" s="670"/>
      <c r="DB29" s="670"/>
      <c r="DC29" s="673"/>
      <c r="DD29" s="639">
        <v>790160</v>
      </c>
      <c r="DE29" s="668"/>
      <c r="DF29" s="668"/>
      <c r="DG29" s="668"/>
      <c r="DH29" s="668"/>
      <c r="DI29" s="668"/>
      <c r="DJ29" s="668"/>
      <c r="DK29" s="669"/>
      <c r="DL29" s="639">
        <v>790160</v>
      </c>
      <c r="DM29" s="668"/>
      <c r="DN29" s="668"/>
      <c r="DO29" s="668"/>
      <c r="DP29" s="668"/>
      <c r="DQ29" s="668"/>
      <c r="DR29" s="668"/>
      <c r="DS29" s="668"/>
      <c r="DT29" s="668"/>
      <c r="DU29" s="668"/>
      <c r="DV29" s="669"/>
      <c r="DW29" s="635">
        <v>10.5</v>
      </c>
      <c r="DX29" s="670"/>
      <c r="DY29" s="670"/>
      <c r="DZ29" s="670"/>
      <c r="EA29" s="670"/>
      <c r="EB29" s="670"/>
      <c r="EC29" s="671"/>
    </row>
    <row r="30" spans="2:133" ht="11.25" customHeight="1" x14ac:dyDescent="0.15">
      <c r="B30" s="627" t="s">
        <v>313</v>
      </c>
      <c r="C30" s="628"/>
      <c r="D30" s="628"/>
      <c r="E30" s="628"/>
      <c r="F30" s="628"/>
      <c r="G30" s="628"/>
      <c r="H30" s="628"/>
      <c r="I30" s="628"/>
      <c r="J30" s="628"/>
      <c r="K30" s="628"/>
      <c r="L30" s="628"/>
      <c r="M30" s="628"/>
      <c r="N30" s="628"/>
      <c r="O30" s="628"/>
      <c r="P30" s="628"/>
      <c r="Q30" s="629"/>
      <c r="R30" s="630">
        <v>36403</v>
      </c>
      <c r="S30" s="631"/>
      <c r="T30" s="631"/>
      <c r="U30" s="631"/>
      <c r="V30" s="631"/>
      <c r="W30" s="631"/>
      <c r="X30" s="631"/>
      <c r="Y30" s="632"/>
      <c r="Z30" s="633">
        <v>0.3</v>
      </c>
      <c r="AA30" s="633"/>
      <c r="AB30" s="633"/>
      <c r="AC30" s="633"/>
      <c r="AD30" s="634">
        <v>759</v>
      </c>
      <c r="AE30" s="634"/>
      <c r="AF30" s="634"/>
      <c r="AG30" s="634"/>
      <c r="AH30" s="634"/>
      <c r="AI30" s="634"/>
      <c r="AJ30" s="634"/>
      <c r="AK30" s="634"/>
      <c r="AL30" s="635">
        <v>0</v>
      </c>
      <c r="AM30" s="636"/>
      <c r="AN30" s="636"/>
      <c r="AO30" s="637"/>
      <c r="AP30" s="609" t="s">
        <v>230</v>
      </c>
      <c r="AQ30" s="610"/>
      <c r="AR30" s="610"/>
      <c r="AS30" s="610"/>
      <c r="AT30" s="610"/>
      <c r="AU30" s="610"/>
      <c r="AV30" s="610"/>
      <c r="AW30" s="610"/>
      <c r="AX30" s="610"/>
      <c r="AY30" s="610"/>
      <c r="AZ30" s="610"/>
      <c r="BA30" s="610"/>
      <c r="BB30" s="610"/>
      <c r="BC30" s="610"/>
      <c r="BD30" s="610"/>
      <c r="BE30" s="610"/>
      <c r="BF30" s="611"/>
      <c r="BG30" s="609" t="s">
        <v>314</v>
      </c>
      <c r="BH30" s="677"/>
      <c r="BI30" s="677"/>
      <c r="BJ30" s="677"/>
      <c r="BK30" s="677"/>
      <c r="BL30" s="677"/>
      <c r="BM30" s="677"/>
      <c r="BN30" s="677"/>
      <c r="BO30" s="677"/>
      <c r="BP30" s="677"/>
      <c r="BQ30" s="678"/>
      <c r="BR30" s="609" t="s">
        <v>315</v>
      </c>
      <c r="BS30" s="677"/>
      <c r="BT30" s="677"/>
      <c r="BU30" s="677"/>
      <c r="BV30" s="677"/>
      <c r="BW30" s="677"/>
      <c r="BX30" s="677"/>
      <c r="BY30" s="677"/>
      <c r="BZ30" s="677"/>
      <c r="CA30" s="677"/>
      <c r="CB30" s="678"/>
      <c r="CD30" s="681"/>
      <c r="CE30" s="682"/>
      <c r="CF30" s="645" t="s">
        <v>316</v>
      </c>
      <c r="CG30" s="646"/>
      <c r="CH30" s="646"/>
      <c r="CI30" s="646"/>
      <c r="CJ30" s="646"/>
      <c r="CK30" s="646"/>
      <c r="CL30" s="646"/>
      <c r="CM30" s="646"/>
      <c r="CN30" s="646"/>
      <c r="CO30" s="646"/>
      <c r="CP30" s="646"/>
      <c r="CQ30" s="647"/>
      <c r="CR30" s="630">
        <v>756312</v>
      </c>
      <c r="CS30" s="631"/>
      <c r="CT30" s="631"/>
      <c r="CU30" s="631"/>
      <c r="CV30" s="631"/>
      <c r="CW30" s="631"/>
      <c r="CX30" s="631"/>
      <c r="CY30" s="632"/>
      <c r="CZ30" s="635">
        <v>6.5</v>
      </c>
      <c r="DA30" s="670"/>
      <c r="DB30" s="670"/>
      <c r="DC30" s="673"/>
      <c r="DD30" s="639">
        <v>756312</v>
      </c>
      <c r="DE30" s="631"/>
      <c r="DF30" s="631"/>
      <c r="DG30" s="631"/>
      <c r="DH30" s="631"/>
      <c r="DI30" s="631"/>
      <c r="DJ30" s="631"/>
      <c r="DK30" s="632"/>
      <c r="DL30" s="639">
        <v>756312</v>
      </c>
      <c r="DM30" s="631"/>
      <c r="DN30" s="631"/>
      <c r="DO30" s="631"/>
      <c r="DP30" s="631"/>
      <c r="DQ30" s="631"/>
      <c r="DR30" s="631"/>
      <c r="DS30" s="631"/>
      <c r="DT30" s="631"/>
      <c r="DU30" s="631"/>
      <c r="DV30" s="632"/>
      <c r="DW30" s="635">
        <v>10.1</v>
      </c>
      <c r="DX30" s="670"/>
      <c r="DY30" s="670"/>
      <c r="DZ30" s="670"/>
      <c r="EA30" s="670"/>
      <c r="EB30" s="670"/>
      <c r="EC30" s="671"/>
    </row>
    <row r="31" spans="2:133" ht="11.25" customHeight="1" x14ac:dyDescent="0.15">
      <c r="B31" s="627" t="s">
        <v>317</v>
      </c>
      <c r="C31" s="628"/>
      <c r="D31" s="628"/>
      <c r="E31" s="628"/>
      <c r="F31" s="628"/>
      <c r="G31" s="628"/>
      <c r="H31" s="628"/>
      <c r="I31" s="628"/>
      <c r="J31" s="628"/>
      <c r="K31" s="628"/>
      <c r="L31" s="628"/>
      <c r="M31" s="628"/>
      <c r="N31" s="628"/>
      <c r="O31" s="628"/>
      <c r="P31" s="628"/>
      <c r="Q31" s="629"/>
      <c r="R31" s="630">
        <v>15556</v>
      </c>
      <c r="S31" s="631"/>
      <c r="T31" s="631"/>
      <c r="U31" s="631"/>
      <c r="V31" s="631"/>
      <c r="W31" s="631"/>
      <c r="X31" s="631"/>
      <c r="Y31" s="632"/>
      <c r="Z31" s="633">
        <v>0.1</v>
      </c>
      <c r="AA31" s="633"/>
      <c r="AB31" s="633"/>
      <c r="AC31" s="633"/>
      <c r="AD31" s="634" t="s">
        <v>133</v>
      </c>
      <c r="AE31" s="634"/>
      <c r="AF31" s="634"/>
      <c r="AG31" s="634"/>
      <c r="AH31" s="634"/>
      <c r="AI31" s="634"/>
      <c r="AJ31" s="634"/>
      <c r="AK31" s="634"/>
      <c r="AL31" s="635" t="s">
        <v>133</v>
      </c>
      <c r="AM31" s="636"/>
      <c r="AN31" s="636"/>
      <c r="AO31" s="637"/>
      <c r="AP31" s="685" t="s">
        <v>318</v>
      </c>
      <c r="AQ31" s="686"/>
      <c r="AR31" s="686"/>
      <c r="AS31" s="686"/>
      <c r="AT31" s="691" t="s">
        <v>319</v>
      </c>
      <c r="AU31" s="360"/>
      <c r="AV31" s="360"/>
      <c r="AW31" s="360"/>
      <c r="AX31" s="616" t="s">
        <v>195</v>
      </c>
      <c r="AY31" s="617"/>
      <c r="AZ31" s="617"/>
      <c r="BA31" s="617"/>
      <c r="BB31" s="617"/>
      <c r="BC31" s="617"/>
      <c r="BD31" s="617"/>
      <c r="BE31" s="617"/>
      <c r="BF31" s="618"/>
      <c r="BG31" s="694">
        <v>99.4</v>
      </c>
      <c r="BH31" s="695"/>
      <c r="BI31" s="695"/>
      <c r="BJ31" s="695"/>
      <c r="BK31" s="695"/>
      <c r="BL31" s="695"/>
      <c r="BM31" s="625">
        <v>98.4</v>
      </c>
      <c r="BN31" s="695"/>
      <c r="BO31" s="695"/>
      <c r="BP31" s="695"/>
      <c r="BQ31" s="696"/>
      <c r="BR31" s="694">
        <v>99.4</v>
      </c>
      <c r="BS31" s="695"/>
      <c r="BT31" s="695"/>
      <c r="BU31" s="695"/>
      <c r="BV31" s="695"/>
      <c r="BW31" s="695"/>
      <c r="BX31" s="625">
        <v>98.3</v>
      </c>
      <c r="BY31" s="695"/>
      <c r="BZ31" s="695"/>
      <c r="CA31" s="695"/>
      <c r="CB31" s="696"/>
      <c r="CD31" s="681"/>
      <c r="CE31" s="682"/>
      <c r="CF31" s="645" t="s">
        <v>320</v>
      </c>
      <c r="CG31" s="646"/>
      <c r="CH31" s="646"/>
      <c r="CI31" s="646"/>
      <c r="CJ31" s="646"/>
      <c r="CK31" s="646"/>
      <c r="CL31" s="646"/>
      <c r="CM31" s="646"/>
      <c r="CN31" s="646"/>
      <c r="CO31" s="646"/>
      <c r="CP31" s="646"/>
      <c r="CQ31" s="647"/>
      <c r="CR31" s="630">
        <v>33848</v>
      </c>
      <c r="CS31" s="668"/>
      <c r="CT31" s="668"/>
      <c r="CU31" s="668"/>
      <c r="CV31" s="668"/>
      <c r="CW31" s="668"/>
      <c r="CX31" s="668"/>
      <c r="CY31" s="669"/>
      <c r="CZ31" s="635">
        <v>0.3</v>
      </c>
      <c r="DA31" s="670"/>
      <c r="DB31" s="670"/>
      <c r="DC31" s="673"/>
      <c r="DD31" s="639">
        <v>33848</v>
      </c>
      <c r="DE31" s="668"/>
      <c r="DF31" s="668"/>
      <c r="DG31" s="668"/>
      <c r="DH31" s="668"/>
      <c r="DI31" s="668"/>
      <c r="DJ31" s="668"/>
      <c r="DK31" s="669"/>
      <c r="DL31" s="639">
        <v>33848</v>
      </c>
      <c r="DM31" s="668"/>
      <c r="DN31" s="668"/>
      <c r="DO31" s="668"/>
      <c r="DP31" s="668"/>
      <c r="DQ31" s="668"/>
      <c r="DR31" s="668"/>
      <c r="DS31" s="668"/>
      <c r="DT31" s="668"/>
      <c r="DU31" s="668"/>
      <c r="DV31" s="669"/>
      <c r="DW31" s="635">
        <v>0.5</v>
      </c>
      <c r="DX31" s="670"/>
      <c r="DY31" s="670"/>
      <c r="DZ31" s="670"/>
      <c r="EA31" s="670"/>
      <c r="EB31" s="670"/>
      <c r="EC31" s="671"/>
    </row>
    <row r="32" spans="2:133" ht="11.25" customHeight="1" x14ac:dyDescent="0.15">
      <c r="B32" s="627" t="s">
        <v>321</v>
      </c>
      <c r="C32" s="628"/>
      <c r="D32" s="628"/>
      <c r="E32" s="628"/>
      <c r="F32" s="628"/>
      <c r="G32" s="628"/>
      <c r="H32" s="628"/>
      <c r="I32" s="628"/>
      <c r="J32" s="628"/>
      <c r="K32" s="628"/>
      <c r="L32" s="628"/>
      <c r="M32" s="628"/>
      <c r="N32" s="628"/>
      <c r="O32" s="628"/>
      <c r="P32" s="628"/>
      <c r="Q32" s="629"/>
      <c r="R32" s="630">
        <v>2756029</v>
      </c>
      <c r="S32" s="631"/>
      <c r="T32" s="631"/>
      <c r="U32" s="631"/>
      <c r="V32" s="631"/>
      <c r="W32" s="631"/>
      <c r="X32" s="631"/>
      <c r="Y32" s="632"/>
      <c r="Z32" s="633">
        <v>21.6</v>
      </c>
      <c r="AA32" s="633"/>
      <c r="AB32" s="633"/>
      <c r="AC32" s="633"/>
      <c r="AD32" s="634" t="s">
        <v>133</v>
      </c>
      <c r="AE32" s="634"/>
      <c r="AF32" s="634"/>
      <c r="AG32" s="634"/>
      <c r="AH32" s="634"/>
      <c r="AI32" s="634"/>
      <c r="AJ32" s="634"/>
      <c r="AK32" s="634"/>
      <c r="AL32" s="635" t="s">
        <v>133</v>
      </c>
      <c r="AM32" s="636"/>
      <c r="AN32" s="636"/>
      <c r="AO32" s="637"/>
      <c r="AP32" s="687"/>
      <c r="AQ32" s="688"/>
      <c r="AR32" s="688"/>
      <c r="AS32" s="688"/>
      <c r="AT32" s="692"/>
      <c r="AU32" s="361" t="s">
        <v>322</v>
      </c>
      <c r="AV32" s="361"/>
      <c r="AW32" s="361"/>
      <c r="AX32" s="627" t="s">
        <v>323</v>
      </c>
      <c r="AY32" s="628"/>
      <c r="AZ32" s="628"/>
      <c r="BA32" s="628"/>
      <c r="BB32" s="628"/>
      <c r="BC32" s="628"/>
      <c r="BD32" s="628"/>
      <c r="BE32" s="628"/>
      <c r="BF32" s="629"/>
      <c r="BG32" s="697">
        <v>99.2</v>
      </c>
      <c r="BH32" s="668"/>
      <c r="BI32" s="668"/>
      <c r="BJ32" s="668"/>
      <c r="BK32" s="668"/>
      <c r="BL32" s="668"/>
      <c r="BM32" s="636">
        <v>98</v>
      </c>
      <c r="BN32" s="698"/>
      <c r="BO32" s="698"/>
      <c r="BP32" s="698"/>
      <c r="BQ32" s="699"/>
      <c r="BR32" s="697">
        <v>99.2</v>
      </c>
      <c r="BS32" s="668"/>
      <c r="BT32" s="668"/>
      <c r="BU32" s="668"/>
      <c r="BV32" s="668"/>
      <c r="BW32" s="668"/>
      <c r="BX32" s="636">
        <v>98</v>
      </c>
      <c r="BY32" s="698"/>
      <c r="BZ32" s="698"/>
      <c r="CA32" s="698"/>
      <c r="CB32" s="699"/>
      <c r="CD32" s="683"/>
      <c r="CE32" s="684"/>
      <c r="CF32" s="645" t="s">
        <v>324</v>
      </c>
      <c r="CG32" s="646"/>
      <c r="CH32" s="646"/>
      <c r="CI32" s="646"/>
      <c r="CJ32" s="646"/>
      <c r="CK32" s="646"/>
      <c r="CL32" s="646"/>
      <c r="CM32" s="646"/>
      <c r="CN32" s="646"/>
      <c r="CO32" s="646"/>
      <c r="CP32" s="646"/>
      <c r="CQ32" s="647"/>
      <c r="CR32" s="630" t="s">
        <v>133</v>
      </c>
      <c r="CS32" s="631"/>
      <c r="CT32" s="631"/>
      <c r="CU32" s="631"/>
      <c r="CV32" s="631"/>
      <c r="CW32" s="631"/>
      <c r="CX32" s="631"/>
      <c r="CY32" s="632"/>
      <c r="CZ32" s="635" t="s">
        <v>133</v>
      </c>
      <c r="DA32" s="670"/>
      <c r="DB32" s="670"/>
      <c r="DC32" s="673"/>
      <c r="DD32" s="639" t="s">
        <v>133</v>
      </c>
      <c r="DE32" s="631"/>
      <c r="DF32" s="631"/>
      <c r="DG32" s="631"/>
      <c r="DH32" s="631"/>
      <c r="DI32" s="631"/>
      <c r="DJ32" s="631"/>
      <c r="DK32" s="632"/>
      <c r="DL32" s="639" t="s">
        <v>133</v>
      </c>
      <c r="DM32" s="631"/>
      <c r="DN32" s="631"/>
      <c r="DO32" s="631"/>
      <c r="DP32" s="631"/>
      <c r="DQ32" s="631"/>
      <c r="DR32" s="631"/>
      <c r="DS32" s="631"/>
      <c r="DT32" s="631"/>
      <c r="DU32" s="631"/>
      <c r="DV32" s="632"/>
      <c r="DW32" s="635" t="s">
        <v>133</v>
      </c>
      <c r="DX32" s="670"/>
      <c r="DY32" s="670"/>
      <c r="DZ32" s="670"/>
      <c r="EA32" s="670"/>
      <c r="EB32" s="670"/>
      <c r="EC32" s="671"/>
    </row>
    <row r="33" spans="2:133" ht="11.25" customHeight="1" x14ac:dyDescent="0.15">
      <c r="B33" s="655" t="s">
        <v>325</v>
      </c>
      <c r="C33" s="656"/>
      <c r="D33" s="656"/>
      <c r="E33" s="656"/>
      <c r="F33" s="656"/>
      <c r="G33" s="656"/>
      <c r="H33" s="656"/>
      <c r="I33" s="656"/>
      <c r="J33" s="656"/>
      <c r="K33" s="656"/>
      <c r="L33" s="656"/>
      <c r="M33" s="656"/>
      <c r="N33" s="656"/>
      <c r="O33" s="656"/>
      <c r="P33" s="656"/>
      <c r="Q33" s="657"/>
      <c r="R33" s="630" t="s">
        <v>133</v>
      </c>
      <c r="S33" s="631"/>
      <c r="T33" s="631"/>
      <c r="U33" s="631"/>
      <c r="V33" s="631"/>
      <c r="W33" s="631"/>
      <c r="X33" s="631"/>
      <c r="Y33" s="632"/>
      <c r="Z33" s="633" t="s">
        <v>133</v>
      </c>
      <c r="AA33" s="633"/>
      <c r="AB33" s="633"/>
      <c r="AC33" s="633"/>
      <c r="AD33" s="634" t="s">
        <v>133</v>
      </c>
      <c r="AE33" s="634"/>
      <c r="AF33" s="634"/>
      <c r="AG33" s="634"/>
      <c r="AH33" s="634"/>
      <c r="AI33" s="634"/>
      <c r="AJ33" s="634"/>
      <c r="AK33" s="634"/>
      <c r="AL33" s="635" t="s">
        <v>133</v>
      </c>
      <c r="AM33" s="636"/>
      <c r="AN33" s="636"/>
      <c r="AO33" s="637"/>
      <c r="AP33" s="689"/>
      <c r="AQ33" s="690"/>
      <c r="AR33" s="690"/>
      <c r="AS33" s="690"/>
      <c r="AT33" s="693"/>
      <c r="AU33" s="362"/>
      <c r="AV33" s="362"/>
      <c r="AW33" s="362"/>
      <c r="AX33" s="674" t="s">
        <v>326</v>
      </c>
      <c r="AY33" s="675"/>
      <c r="AZ33" s="675"/>
      <c r="BA33" s="675"/>
      <c r="BB33" s="675"/>
      <c r="BC33" s="675"/>
      <c r="BD33" s="675"/>
      <c r="BE33" s="675"/>
      <c r="BF33" s="676"/>
      <c r="BG33" s="700">
        <v>99.6</v>
      </c>
      <c r="BH33" s="701"/>
      <c r="BI33" s="701"/>
      <c r="BJ33" s="701"/>
      <c r="BK33" s="701"/>
      <c r="BL33" s="701"/>
      <c r="BM33" s="702">
        <v>98.7</v>
      </c>
      <c r="BN33" s="701"/>
      <c r="BO33" s="701"/>
      <c r="BP33" s="701"/>
      <c r="BQ33" s="703"/>
      <c r="BR33" s="700">
        <v>99.5</v>
      </c>
      <c r="BS33" s="701"/>
      <c r="BT33" s="701"/>
      <c r="BU33" s="701"/>
      <c r="BV33" s="701"/>
      <c r="BW33" s="701"/>
      <c r="BX33" s="702">
        <v>98.5</v>
      </c>
      <c r="BY33" s="701"/>
      <c r="BZ33" s="701"/>
      <c r="CA33" s="701"/>
      <c r="CB33" s="703"/>
      <c r="CD33" s="645" t="s">
        <v>327</v>
      </c>
      <c r="CE33" s="646"/>
      <c r="CF33" s="646"/>
      <c r="CG33" s="646"/>
      <c r="CH33" s="646"/>
      <c r="CI33" s="646"/>
      <c r="CJ33" s="646"/>
      <c r="CK33" s="646"/>
      <c r="CL33" s="646"/>
      <c r="CM33" s="646"/>
      <c r="CN33" s="646"/>
      <c r="CO33" s="646"/>
      <c r="CP33" s="646"/>
      <c r="CQ33" s="647"/>
      <c r="CR33" s="630">
        <v>5319313</v>
      </c>
      <c r="CS33" s="668"/>
      <c r="CT33" s="668"/>
      <c r="CU33" s="668"/>
      <c r="CV33" s="668"/>
      <c r="CW33" s="668"/>
      <c r="CX33" s="668"/>
      <c r="CY33" s="669"/>
      <c r="CZ33" s="635">
        <v>46</v>
      </c>
      <c r="DA33" s="670"/>
      <c r="DB33" s="670"/>
      <c r="DC33" s="673"/>
      <c r="DD33" s="639">
        <v>4512038</v>
      </c>
      <c r="DE33" s="668"/>
      <c r="DF33" s="668"/>
      <c r="DG33" s="668"/>
      <c r="DH33" s="668"/>
      <c r="DI33" s="668"/>
      <c r="DJ33" s="668"/>
      <c r="DK33" s="669"/>
      <c r="DL33" s="639">
        <v>3613011</v>
      </c>
      <c r="DM33" s="668"/>
      <c r="DN33" s="668"/>
      <c r="DO33" s="668"/>
      <c r="DP33" s="668"/>
      <c r="DQ33" s="668"/>
      <c r="DR33" s="668"/>
      <c r="DS33" s="668"/>
      <c r="DT33" s="668"/>
      <c r="DU33" s="668"/>
      <c r="DV33" s="669"/>
      <c r="DW33" s="635">
        <v>48.1</v>
      </c>
      <c r="DX33" s="670"/>
      <c r="DY33" s="670"/>
      <c r="DZ33" s="670"/>
      <c r="EA33" s="670"/>
      <c r="EB33" s="670"/>
      <c r="EC33" s="671"/>
    </row>
    <row r="34" spans="2:133" ht="11.25" customHeight="1" x14ac:dyDescent="0.15">
      <c r="B34" s="627" t="s">
        <v>328</v>
      </c>
      <c r="C34" s="628"/>
      <c r="D34" s="628"/>
      <c r="E34" s="628"/>
      <c r="F34" s="628"/>
      <c r="G34" s="628"/>
      <c r="H34" s="628"/>
      <c r="I34" s="628"/>
      <c r="J34" s="628"/>
      <c r="K34" s="628"/>
      <c r="L34" s="628"/>
      <c r="M34" s="628"/>
      <c r="N34" s="628"/>
      <c r="O34" s="628"/>
      <c r="P34" s="628"/>
      <c r="Q34" s="629"/>
      <c r="R34" s="630">
        <v>747367</v>
      </c>
      <c r="S34" s="631"/>
      <c r="T34" s="631"/>
      <c r="U34" s="631"/>
      <c r="V34" s="631"/>
      <c r="W34" s="631"/>
      <c r="X34" s="631"/>
      <c r="Y34" s="632"/>
      <c r="Z34" s="633">
        <v>5.9</v>
      </c>
      <c r="AA34" s="633"/>
      <c r="AB34" s="633"/>
      <c r="AC34" s="633"/>
      <c r="AD34" s="634" t="s">
        <v>133</v>
      </c>
      <c r="AE34" s="634"/>
      <c r="AF34" s="634"/>
      <c r="AG34" s="634"/>
      <c r="AH34" s="634"/>
      <c r="AI34" s="634"/>
      <c r="AJ34" s="634"/>
      <c r="AK34" s="634"/>
      <c r="AL34" s="635" t="s">
        <v>133</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329</v>
      </c>
      <c r="CE34" s="646"/>
      <c r="CF34" s="646"/>
      <c r="CG34" s="646"/>
      <c r="CH34" s="646"/>
      <c r="CI34" s="646"/>
      <c r="CJ34" s="646"/>
      <c r="CK34" s="646"/>
      <c r="CL34" s="646"/>
      <c r="CM34" s="646"/>
      <c r="CN34" s="646"/>
      <c r="CO34" s="646"/>
      <c r="CP34" s="646"/>
      <c r="CQ34" s="647"/>
      <c r="CR34" s="630">
        <v>1733946</v>
      </c>
      <c r="CS34" s="631"/>
      <c r="CT34" s="631"/>
      <c r="CU34" s="631"/>
      <c r="CV34" s="631"/>
      <c r="CW34" s="631"/>
      <c r="CX34" s="631"/>
      <c r="CY34" s="632"/>
      <c r="CZ34" s="635">
        <v>15</v>
      </c>
      <c r="DA34" s="670"/>
      <c r="DB34" s="670"/>
      <c r="DC34" s="673"/>
      <c r="DD34" s="639">
        <v>1238656</v>
      </c>
      <c r="DE34" s="631"/>
      <c r="DF34" s="631"/>
      <c r="DG34" s="631"/>
      <c r="DH34" s="631"/>
      <c r="DI34" s="631"/>
      <c r="DJ34" s="631"/>
      <c r="DK34" s="632"/>
      <c r="DL34" s="639">
        <v>1042926</v>
      </c>
      <c r="DM34" s="631"/>
      <c r="DN34" s="631"/>
      <c r="DO34" s="631"/>
      <c r="DP34" s="631"/>
      <c r="DQ34" s="631"/>
      <c r="DR34" s="631"/>
      <c r="DS34" s="631"/>
      <c r="DT34" s="631"/>
      <c r="DU34" s="631"/>
      <c r="DV34" s="632"/>
      <c r="DW34" s="635">
        <v>13.9</v>
      </c>
      <c r="DX34" s="670"/>
      <c r="DY34" s="670"/>
      <c r="DZ34" s="670"/>
      <c r="EA34" s="670"/>
      <c r="EB34" s="670"/>
      <c r="EC34" s="671"/>
    </row>
    <row r="35" spans="2:133" ht="11.25" customHeight="1" x14ac:dyDescent="0.15">
      <c r="B35" s="627" t="s">
        <v>330</v>
      </c>
      <c r="C35" s="628"/>
      <c r="D35" s="628"/>
      <c r="E35" s="628"/>
      <c r="F35" s="628"/>
      <c r="G35" s="628"/>
      <c r="H35" s="628"/>
      <c r="I35" s="628"/>
      <c r="J35" s="628"/>
      <c r="K35" s="628"/>
      <c r="L35" s="628"/>
      <c r="M35" s="628"/>
      <c r="N35" s="628"/>
      <c r="O35" s="628"/>
      <c r="P35" s="628"/>
      <c r="Q35" s="629"/>
      <c r="R35" s="630">
        <v>29671</v>
      </c>
      <c r="S35" s="631"/>
      <c r="T35" s="631"/>
      <c r="U35" s="631"/>
      <c r="V35" s="631"/>
      <c r="W35" s="631"/>
      <c r="X35" s="631"/>
      <c r="Y35" s="632"/>
      <c r="Z35" s="633">
        <v>0.2</v>
      </c>
      <c r="AA35" s="633"/>
      <c r="AB35" s="633"/>
      <c r="AC35" s="633"/>
      <c r="AD35" s="634" t="s">
        <v>133</v>
      </c>
      <c r="AE35" s="634"/>
      <c r="AF35" s="634"/>
      <c r="AG35" s="634"/>
      <c r="AH35" s="634"/>
      <c r="AI35" s="634"/>
      <c r="AJ35" s="634"/>
      <c r="AK35" s="634"/>
      <c r="AL35" s="635" t="s">
        <v>133</v>
      </c>
      <c r="AM35" s="636"/>
      <c r="AN35" s="636"/>
      <c r="AO35" s="637"/>
      <c r="AP35" s="218"/>
      <c r="AQ35" s="609" t="s">
        <v>331</v>
      </c>
      <c r="AR35" s="610"/>
      <c r="AS35" s="610"/>
      <c r="AT35" s="610"/>
      <c r="AU35" s="610"/>
      <c r="AV35" s="610"/>
      <c r="AW35" s="610"/>
      <c r="AX35" s="610"/>
      <c r="AY35" s="610"/>
      <c r="AZ35" s="610"/>
      <c r="BA35" s="610"/>
      <c r="BB35" s="610"/>
      <c r="BC35" s="610"/>
      <c r="BD35" s="610"/>
      <c r="BE35" s="610"/>
      <c r="BF35" s="611"/>
      <c r="BG35" s="609" t="s">
        <v>332</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333</v>
      </c>
      <c r="CE35" s="646"/>
      <c r="CF35" s="646"/>
      <c r="CG35" s="646"/>
      <c r="CH35" s="646"/>
      <c r="CI35" s="646"/>
      <c r="CJ35" s="646"/>
      <c r="CK35" s="646"/>
      <c r="CL35" s="646"/>
      <c r="CM35" s="646"/>
      <c r="CN35" s="646"/>
      <c r="CO35" s="646"/>
      <c r="CP35" s="646"/>
      <c r="CQ35" s="647"/>
      <c r="CR35" s="630">
        <v>44348</v>
      </c>
      <c r="CS35" s="668"/>
      <c r="CT35" s="668"/>
      <c r="CU35" s="668"/>
      <c r="CV35" s="668"/>
      <c r="CW35" s="668"/>
      <c r="CX35" s="668"/>
      <c r="CY35" s="669"/>
      <c r="CZ35" s="635">
        <v>0.4</v>
      </c>
      <c r="DA35" s="670"/>
      <c r="DB35" s="670"/>
      <c r="DC35" s="673"/>
      <c r="DD35" s="639">
        <v>40456</v>
      </c>
      <c r="DE35" s="668"/>
      <c r="DF35" s="668"/>
      <c r="DG35" s="668"/>
      <c r="DH35" s="668"/>
      <c r="DI35" s="668"/>
      <c r="DJ35" s="668"/>
      <c r="DK35" s="669"/>
      <c r="DL35" s="639">
        <v>30391</v>
      </c>
      <c r="DM35" s="668"/>
      <c r="DN35" s="668"/>
      <c r="DO35" s="668"/>
      <c r="DP35" s="668"/>
      <c r="DQ35" s="668"/>
      <c r="DR35" s="668"/>
      <c r="DS35" s="668"/>
      <c r="DT35" s="668"/>
      <c r="DU35" s="668"/>
      <c r="DV35" s="669"/>
      <c r="DW35" s="635">
        <v>0.4</v>
      </c>
      <c r="DX35" s="670"/>
      <c r="DY35" s="670"/>
      <c r="DZ35" s="670"/>
      <c r="EA35" s="670"/>
      <c r="EB35" s="670"/>
      <c r="EC35" s="671"/>
    </row>
    <row r="36" spans="2:133" ht="11.25" customHeight="1" x14ac:dyDescent="0.15">
      <c r="B36" s="627" t="s">
        <v>334</v>
      </c>
      <c r="C36" s="628"/>
      <c r="D36" s="628"/>
      <c r="E36" s="628"/>
      <c r="F36" s="628"/>
      <c r="G36" s="628"/>
      <c r="H36" s="628"/>
      <c r="I36" s="628"/>
      <c r="J36" s="628"/>
      <c r="K36" s="628"/>
      <c r="L36" s="628"/>
      <c r="M36" s="628"/>
      <c r="N36" s="628"/>
      <c r="O36" s="628"/>
      <c r="P36" s="628"/>
      <c r="Q36" s="629"/>
      <c r="R36" s="630">
        <v>26899</v>
      </c>
      <c r="S36" s="631"/>
      <c r="T36" s="631"/>
      <c r="U36" s="631"/>
      <c r="V36" s="631"/>
      <c r="W36" s="631"/>
      <c r="X36" s="631"/>
      <c r="Y36" s="632"/>
      <c r="Z36" s="633">
        <v>0.2</v>
      </c>
      <c r="AA36" s="633"/>
      <c r="AB36" s="633"/>
      <c r="AC36" s="633"/>
      <c r="AD36" s="634" t="s">
        <v>133</v>
      </c>
      <c r="AE36" s="634"/>
      <c r="AF36" s="634"/>
      <c r="AG36" s="634"/>
      <c r="AH36" s="634"/>
      <c r="AI36" s="634"/>
      <c r="AJ36" s="634"/>
      <c r="AK36" s="634"/>
      <c r="AL36" s="635" t="s">
        <v>133</v>
      </c>
      <c r="AM36" s="636"/>
      <c r="AN36" s="636"/>
      <c r="AO36" s="637"/>
      <c r="AP36" s="218"/>
      <c r="AQ36" s="704" t="s">
        <v>335</v>
      </c>
      <c r="AR36" s="705"/>
      <c r="AS36" s="705"/>
      <c r="AT36" s="705"/>
      <c r="AU36" s="705"/>
      <c r="AV36" s="705"/>
      <c r="AW36" s="705"/>
      <c r="AX36" s="705"/>
      <c r="AY36" s="706"/>
      <c r="AZ36" s="619">
        <v>1793290</v>
      </c>
      <c r="BA36" s="620"/>
      <c r="BB36" s="620"/>
      <c r="BC36" s="620"/>
      <c r="BD36" s="620"/>
      <c r="BE36" s="620"/>
      <c r="BF36" s="707"/>
      <c r="BG36" s="641" t="s">
        <v>336</v>
      </c>
      <c r="BH36" s="642"/>
      <c r="BI36" s="642"/>
      <c r="BJ36" s="642"/>
      <c r="BK36" s="642"/>
      <c r="BL36" s="642"/>
      <c r="BM36" s="642"/>
      <c r="BN36" s="642"/>
      <c r="BO36" s="642"/>
      <c r="BP36" s="642"/>
      <c r="BQ36" s="642"/>
      <c r="BR36" s="642"/>
      <c r="BS36" s="642"/>
      <c r="BT36" s="642"/>
      <c r="BU36" s="643"/>
      <c r="BV36" s="619">
        <v>80216</v>
      </c>
      <c r="BW36" s="620"/>
      <c r="BX36" s="620"/>
      <c r="BY36" s="620"/>
      <c r="BZ36" s="620"/>
      <c r="CA36" s="620"/>
      <c r="CB36" s="707"/>
      <c r="CD36" s="645" t="s">
        <v>337</v>
      </c>
      <c r="CE36" s="646"/>
      <c r="CF36" s="646"/>
      <c r="CG36" s="646"/>
      <c r="CH36" s="646"/>
      <c r="CI36" s="646"/>
      <c r="CJ36" s="646"/>
      <c r="CK36" s="646"/>
      <c r="CL36" s="646"/>
      <c r="CM36" s="646"/>
      <c r="CN36" s="646"/>
      <c r="CO36" s="646"/>
      <c r="CP36" s="646"/>
      <c r="CQ36" s="647"/>
      <c r="CR36" s="630">
        <v>1932774</v>
      </c>
      <c r="CS36" s="631"/>
      <c r="CT36" s="631"/>
      <c r="CU36" s="631"/>
      <c r="CV36" s="631"/>
      <c r="CW36" s="631"/>
      <c r="CX36" s="631"/>
      <c r="CY36" s="632"/>
      <c r="CZ36" s="635">
        <v>16.7</v>
      </c>
      <c r="DA36" s="670"/>
      <c r="DB36" s="670"/>
      <c r="DC36" s="673"/>
      <c r="DD36" s="639">
        <v>1834182</v>
      </c>
      <c r="DE36" s="631"/>
      <c r="DF36" s="631"/>
      <c r="DG36" s="631"/>
      <c r="DH36" s="631"/>
      <c r="DI36" s="631"/>
      <c r="DJ36" s="631"/>
      <c r="DK36" s="632"/>
      <c r="DL36" s="639">
        <v>1476431</v>
      </c>
      <c r="DM36" s="631"/>
      <c r="DN36" s="631"/>
      <c r="DO36" s="631"/>
      <c r="DP36" s="631"/>
      <c r="DQ36" s="631"/>
      <c r="DR36" s="631"/>
      <c r="DS36" s="631"/>
      <c r="DT36" s="631"/>
      <c r="DU36" s="631"/>
      <c r="DV36" s="632"/>
      <c r="DW36" s="635">
        <v>19.600000000000001</v>
      </c>
      <c r="DX36" s="670"/>
      <c r="DY36" s="670"/>
      <c r="DZ36" s="670"/>
      <c r="EA36" s="670"/>
      <c r="EB36" s="670"/>
      <c r="EC36" s="671"/>
    </row>
    <row r="37" spans="2:133" ht="11.25" customHeight="1" x14ac:dyDescent="0.15">
      <c r="B37" s="627" t="s">
        <v>338</v>
      </c>
      <c r="C37" s="628"/>
      <c r="D37" s="628"/>
      <c r="E37" s="628"/>
      <c r="F37" s="628"/>
      <c r="G37" s="628"/>
      <c r="H37" s="628"/>
      <c r="I37" s="628"/>
      <c r="J37" s="628"/>
      <c r="K37" s="628"/>
      <c r="L37" s="628"/>
      <c r="M37" s="628"/>
      <c r="N37" s="628"/>
      <c r="O37" s="628"/>
      <c r="P37" s="628"/>
      <c r="Q37" s="629"/>
      <c r="R37" s="630">
        <v>299031</v>
      </c>
      <c r="S37" s="631"/>
      <c r="T37" s="631"/>
      <c r="U37" s="631"/>
      <c r="V37" s="631"/>
      <c r="W37" s="631"/>
      <c r="X37" s="631"/>
      <c r="Y37" s="632"/>
      <c r="Z37" s="633">
        <v>2.2999999999999998</v>
      </c>
      <c r="AA37" s="633"/>
      <c r="AB37" s="633"/>
      <c r="AC37" s="633"/>
      <c r="AD37" s="634" t="s">
        <v>133</v>
      </c>
      <c r="AE37" s="634"/>
      <c r="AF37" s="634"/>
      <c r="AG37" s="634"/>
      <c r="AH37" s="634"/>
      <c r="AI37" s="634"/>
      <c r="AJ37" s="634"/>
      <c r="AK37" s="634"/>
      <c r="AL37" s="635" t="s">
        <v>133</v>
      </c>
      <c r="AM37" s="636"/>
      <c r="AN37" s="636"/>
      <c r="AO37" s="637"/>
      <c r="AQ37" s="708" t="s">
        <v>339</v>
      </c>
      <c r="AR37" s="709"/>
      <c r="AS37" s="709"/>
      <c r="AT37" s="709"/>
      <c r="AU37" s="709"/>
      <c r="AV37" s="709"/>
      <c r="AW37" s="709"/>
      <c r="AX37" s="709"/>
      <c r="AY37" s="710"/>
      <c r="AZ37" s="630">
        <v>471906</v>
      </c>
      <c r="BA37" s="631"/>
      <c r="BB37" s="631"/>
      <c r="BC37" s="631"/>
      <c r="BD37" s="668"/>
      <c r="BE37" s="668"/>
      <c r="BF37" s="699"/>
      <c r="BG37" s="645" t="s">
        <v>340</v>
      </c>
      <c r="BH37" s="646"/>
      <c r="BI37" s="646"/>
      <c r="BJ37" s="646"/>
      <c r="BK37" s="646"/>
      <c r="BL37" s="646"/>
      <c r="BM37" s="646"/>
      <c r="BN37" s="646"/>
      <c r="BO37" s="646"/>
      <c r="BP37" s="646"/>
      <c r="BQ37" s="646"/>
      <c r="BR37" s="646"/>
      <c r="BS37" s="646"/>
      <c r="BT37" s="646"/>
      <c r="BU37" s="647"/>
      <c r="BV37" s="630">
        <v>170183</v>
      </c>
      <c r="BW37" s="631"/>
      <c r="BX37" s="631"/>
      <c r="BY37" s="631"/>
      <c r="BZ37" s="631"/>
      <c r="CA37" s="631"/>
      <c r="CB37" s="640"/>
      <c r="CD37" s="645" t="s">
        <v>341</v>
      </c>
      <c r="CE37" s="646"/>
      <c r="CF37" s="646"/>
      <c r="CG37" s="646"/>
      <c r="CH37" s="646"/>
      <c r="CI37" s="646"/>
      <c r="CJ37" s="646"/>
      <c r="CK37" s="646"/>
      <c r="CL37" s="646"/>
      <c r="CM37" s="646"/>
      <c r="CN37" s="646"/>
      <c r="CO37" s="646"/>
      <c r="CP37" s="646"/>
      <c r="CQ37" s="647"/>
      <c r="CR37" s="630">
        <v>993412</v>
      </c>
      <c r="CS37" s="668"/>
      <c r="CT37" s="668"/>
      <c r="CU37" s="668"/>
      <c r="CV37" s="668"/>
      <c r="CW37" s="668"/>
      <c r="CX37" s="668"/>
      <c r="CY37" s="669"/>
      <c r="CZ37" s="635">
        <v>8.6</v>
      </c>
      <c r="DA37" s="670"/>
      <c r="DB37" s="670"/>
      <c r="DC37" s="673"/>
      <c r="DD37" s="639">
        <v>993412</v>
      </c>
      <c r="DE37" s="668"/>
      <c r="DF37" s="668"/>
      <c r="DG37" s="668"/>
      <c r="DH37" s="668"/>
      <c r="DI37" s="668"/>
      <c r="DJ37" s="668"/>
      <c r="DK37" s="669"/>
      <c r="DL37" s="639">
        <v>993412</v>
      </c>
      <c r="DM37" s="668"/>
      <c r="DN37" s="668"/>
      <c r="DO37" s="668"/>
      <c r="DP37" s="668"/>
      <c r="DQ37" s="668"/>
      <c r="DR37" s="668"/>
      <c r="DS37" s="668"/>
      <c r="DT37" s="668"/>
      <c r="DU37" s="668"/>
      <c r="DV37" s="669"/>
      <c r="DW37" s="635">
        <v>13.2</v>
      </c>
      <c r="DX37" s="670"/>
      <c r="DY37" s="670"/>
      <c r="DZ37" s="670"/>
      <c r="EA37" s="670"/>
      <c r="EB37" s="670"/>
      <c r="EC37" s="671"/>
    </row>
    <row r="38" spans="2:133" ht="11.25" customHeight="1" x14ac:dyDescent="0.15">
      <c r="B38" s="627" t="s">
        <v>342</v>
      </c>
      <c r="C38" s="628"/>
      <c r="D38" s="628"/>
      <c r="E38" s="628"/>
      <c r="F38" s="628"/>
      <c r="G38" s="628"/>
      <c r="H38" s="628"/>
      <c r="I38" s="628"/>
      <c r="J38" s="628"/>
      <c r="K38" s="628"/>
      <c r="L38" s="628"/>
      <c r="M38" s="628"/>
      <c r="N38" s="628"/>
      <c r="O38" s="628"/>
      <c r="P38" s="628"/>
      <c r="Q38" s="629"/>
      <c r="R38" s="630">
        <v>610431</v>
      </c>
      <c r="S38" s="631"/>
      <c r="T38" s="631"/>
      <c r="U38" s="631"/>
      <c r="V38" s="631"/>
      <c r="W38" s="631"/>
      <c r="X38" s="631"/>
      <c r="Y38" s="632"/>
      <c r="Z38" s="633">
        <v>4.8</v>
      </c>
      <c r="AA38" s="633"/>
      <c r="AB38" s="633"/>
      <c r="AC38" s="633"/>
      <c r="AD38" s="634" t="s">
        <v>133</v>
      </c>
      <c r="AE38" s="634"/>
      <c r="AF38" s="634"/>
      <c r="AG38" s="634"/>
      <c r="AH38" s="634"/>
      <c r="AI38" s="634"/>
      <c r="AJ38" s="634"/>
      <c r="AK38" s="634"/>
      <c r="AL38" s="635" t="s">
        <v>133</v>
      </c>
      <c r="AM38" s="636"/>
      <c r="AN38" s="636"/>
      <c r="AO38" s="637"/>
      <c r="AQ38" s="708" t="s">
        <v>343</v>
      </c>
      <c r="AR38" s="709"/>
      <c r="AS38" s="709"/>
      <c r="AT38" s="709"/>
      <c r="AU38" s="709"/>
      <c r="AV38" s="709"/>
      <c r="AW38" s="709"/>
      <c r="AX38" s="709"/>
      <c r="AY38" s="710"/>
      <c r="AZ38" s="630">
        <v>53871</v>
      </c>
      <c r="BA38" s="631"/>
      <c r="BB38" s="631"/>
      <c r="BC38" s="631"/>
      <c r="BD38" s="668"/>
      <c r="BE38" s="668"/>
      <c r="BF38" s="699"/>
      <c r="BG38" s="645" t="s">
        <v>344</v>
      </c>
      <c r="BH38" s="646"/>
      <c r="BI38" s="646"/>
      <c r="BJ38" s="646"/>
      <c r="BK38" s="646"/>
      <c r="BL38" s="646"/>
      <c r="BM38" s="646"/>
      <c r="BN38" s="646"/>
      <c r="BO38" s="646"/>
      <c r="BP38" s="646"/>
      <c r="BQ38" s="646"/>
      <c r="BR38" s="646"/>
      <c r="BS38" s="646"/>
      <c r="BT38" s="646"/>
      <c r="BU38" s="647"/>
      <c r="BV38" s="630">
        <v>4868</v>
      </c>
      <c r="BW38" s="631"/>
      <c r="BX38" s="631"/>
      <c r="BY38" s="631"/>
      <c r="BZ38" s="631"/>
      <c r="CA38" s="631"/>
      <c r="CB38" s="640"/>
      <c r="CD38" s="645" t="s">
        <v>345</v>
      </c>
      <c r="CE38" s="646"/>
      <c r="CF38" s="646"/>
      <c r="CG38" s="646"/>
      <c r="CH38" s="646"/>
      <c r="CI38" s="646"/>
      <c r="CJ38" s="646"/>
      <c r="CK38" s="646"/>
      <c r="CL38" s="646"/>
      <c r="CM38" s="646"/>
      <c r="CN38" s="646"/>
      <c r="CO38" s="646"/>
      <c r="CP38" s="646"/>
      <c r="CQ38" s="647"/>
      <c r="CR38" s="630">
        <v>1316478</v>
      </c>
      <c r="CS38" s="631"/>
      <c r="CT38" s="631"/>
      <c r="CU38" s="631"/>
      <c r="CV38" s="631"/>
      <c r="CW38" s="631"/>
      <c r="CX38" s="631"/>
      <c r="CY38" s="632"/>
      <c r="CZ38" s="635">
        <v>11.4</v>
      </c>
      <c r="DA38" s="670"/>
      <c r="DB38" s="670"/>
      <c r="DC38" s="673"/>
      <c r="DD38" s="639">
        <v>1137580</v>
      </c>
      <c r="DE38" s="631"/>
      <c r="DF38" s="631"/>
      <c r="DG38" s="631"/>
      <c r="DH38" s="631"/>
      <c r="DI38" s="631"/>
      <c r="DJ38" s="631"/>
      <c r="DK38" s="632"/>
      <c r="DL38" s="639">
        <v>1063138</v>
      </c>
      <c r="DM38" s="631"/>
      <c r="DN38" s="631"/>
      <c r="DO38" s="631"/>
      <c r="DP38" s="631"/>
      <c r="DQ38" s="631"/>
      <c r="DR38" s="631"/>
      <c r="DS38" s="631"/>
      <c r="DT38" s="631"/>
      <c r="DU38" s="631"/>
      <c r="DV38" s="632"/>
      <c r="DW38" s="635">
        <v>14.1</v>
      </c>
      <c r="DX38" s="670"/>
      <c r="DY38" s="670"/>
      <c r="DZ38" s="670"/>
      <c r="EA38" s="670"/>
      <c r="EB38" s="670"/>
      <c r="EC38" s="671"/>
    </row>
    <row r="39" spans="2:133" ht="11.25" customHeight="1" x14ac:dyDescent="0.15">
      <c r="B39" s="627" t="s">
        <v>346</v>
      </c>
      <c r="C39" s="628"/>
      <c r="D39" s="628"/>
      <c r="E39" s="628"/>
      <c r="F39" s="628"/>
      <c r="G39" s="628"/>
      <c r="H39" s="628"/>
      <c r="I39" s="628"/>
      <c r="J39" s="628"/>
      <c r="K39" s="628"/>
      <c r="L39" s="628"/>
      <c r="M39" s="628"/>
      <c r="N39" s="628"/>
      <c r="O39" s="628"/>
      <c r="P39" s="628"/>
      <c r="Q39" s="629"/>
      <c r="R39" s="630">
        <v>232802</v>
      </c>
      <c r="S39" s="631"/>
      <c r="T39" s="631"/>
      <c r="U39" s="631"/>
      <c r="V39" s="631"/>
      <c r="W39" s="631"/>
      <c r="X39" s="631"/>
      <c r="Y39" s="632"/>
      <c r="Z39" s="633">
        <v>1.8</v>
      </c>
      <c r="AA39" s="633"/>
      <c r="AB39" s="633"/>
      <c r="AC39" s="633"/>
      <c r="AD39" s="634">
        <v>1639</v>
      </c>
      <c r="AE39" s="634"/>
      <c r="AF39" s="634"/>
      <c r="AG39" s="634"/>
      <c r="AH39" s="634"/>
      <c r="AI39" s="634"/>
      <c r="AJ39" s="634"/>
      <c r="AK39" s="634"/>
      <c r="AL39" s="635">
        <v>0</v>
      </c>
      <c r="AM39" s="636"/>
      <c r="AN39" s="636"/>
      <c r="AO39" s="637"/>
      <c r="AQ39" s="708" t="s">
        <v>347</v>
      </c>
      <c r="AR39" s="709"/>
      <c r="AS39" s="709"/>
      <c r="AT39" s="709"/>
      <c r="AU39" s="709"/>
      <c r="AV39" s="709"/>
      <c r="AW39" s="709"/>
      <c r="AX39" s="709"/>
      <c r="AY39" s="710"/>
      <c r="AZ39" s="630">
        <v>4906</v>
      </c>
      <c r="BA39" s="631"/>
      <c r="BB39" s="631"/>
      <c r="BC39" s="631"/>
      <c r="BD39" s="668"/>
      <c r="BE39" s="668"/>
      <c r="BF39" s="699"/>
      <c r="BG39" s="645" t="s">
        <v>348</v>
      </c>
      <c r="BH39" s="646"/>
      <c r="BI39" s="646"/>
      <c r="BJ39" s="646"/>
      <c r="BK39" s="646"/>
      <c r="BL39" s="646"/>
      <c r="BM39" s="646"/>
      <c r="BN39" s="646"/>
      <c r="BO39" s="646"/>
      <c r="BP39" s="646"/>
      <c r="BQ39" s="646"/>
      <c r="BR39" s="646"/>
      <c r="BS39" s="646"/>
      <c r="BT39" s="646"/>
      <c r="BU39" s="647"/>
      <c r="BV39" s="630">
        <v>7250</v>
      </c>
      <c r="BW39" s="631"/>
      <c r="BX39" s="631"/>
      <c r="BY39" s="631"/>
      <c r="BZ39" s="631"/>
      <c r="CA39" s="631"/>
      <c r="CB39" s="640"/>
      <c r="CD39" s="645" t="s">
        <v>349</v>
      </c>
      <c r="CE39" s="646"/>
      <c r="CF39" s="646"/>
      <c r="CG39" s="646"/>
      <c r="CH39" s="646"/>
      <c r="CI39" s="646"/>
      <c r="CJ39" s="646"/>
      <c r="CK39" s="646"/>
      <c r="CL39" s="646"/>
      <c r="CM39" s="646"/>
      <c r="CN39" s="646"/>
      <c r="CO39" s="646"/>
      <c r="CP39" s="646"/>
      <c r="CQ39" s="647"/>
      <c r="CR39" s="630">
        <v>291642</v>
      </c>
      <c r="CS39" s="668"/>
      <c r="CT39" s="668"/>
      <c r="CU39" s="668"/>
      <c r="CV39" s="668"/>
      <c r="CW39" s="668"/>
      <c r="CX39" s="668"/>
      <c r="CY39" s="669"/>
      <c r="CZ39" s="635">
        <v>2.5</v>
      </c>
      <c r="DA39" s="670"/>
      <c r="DB39" s="670"/>
      <c r="DC39" s="673"/>
      <c r="DD39" s="639">
        <v>261039</v>
      </c>
      <c r="DE39" s="668"/>
      <c r="DF39" s="668"/>
      <c r="DG39" s="668"/>
      <c r="DH39" s="668"/>
      <c r="DI39" s="668"/>
      <c r="DJ39" s="668"/>
      <c r="DK39" s="669"/>
      <c r="DL39" s="639" t="s">
        <v>133</v>
      </c>
      <c r="DM39" s="668"/>
      <c r="DN39" s="668"/>
      <c r="DO39" s="668"/>
      <c r="DP39" s="668"/>
      <c r="DQ39" s="668"/>
      <c r="DR39" s="668"/>
      <c r="DS39" s="668"/>
      <c r="DT39" s="668"/>
      <c r="DU39" s="668"/>
      <c r="DV39" s="669"/>
      <c r="DW39" s="635" t="s">
        <v>133</v>
      </c>
      <c r="DX39" s="670"/>
      <c r="DY39" s="670"/>
      <c r="DZ39" s="670"/>
      <c r="EA39" s="670"/>
      <c r="EB39" s="670"/>
      <c r="EC39" s="671"/>
    </row>
    <row r="40" spans="2:133" ht="11.25" customHeight="1" x14ac:dyDescent="0.15">
      <c r="B40" s="627" t="s">
        <v>350</v>
      </c>
      <c r="C40" s="628"/>
      <c r="D40" s="628"/>
      <c r="E40" s="628"/>
      <c r="F40" s="628"/>
      <c r="G40" s="628"/>
      <c r="H40" s="628"/>
      <c r="I40" s="628"/>
      <c r="J40" s="628"/>
      <c r="K40" s="628"/>
      <c r="L40" s="628"/>
      <c r="M40" s="628"/>
      <c r="N40" s="628"/>
      <c r="O40" s="628"/>
      <c r="P40" s="628"/>
      <c r="Q40" s="629"/>
      <c r="R40" s="630">
        <v>543900</v>
      </c>
      <c r="S40" s="631"/>
      <c r="T40" s="631"/>
      <c r="U40" s="631"/>
      <c r="V40" s="631"/>
      <c r="W40" s="631"/>
      <c r="X40" s="631"/>
      <c r="Y40" s="632"/>
      <c r="Z40" s="633">
        <v>4.3</v>
      </c>
      <c r="AA40" s="633"/>
      <c r="AB40" s="633"/>
      <c r="AC40" s="633"/>
      <c r="AD40" s="634" t="s">
        <v>133</v>
      </c>
      <c r="AE40" s="634"/>
      <c r="AF40" s="634"/>
      <c r="AG40" s="634"/>
      <c r="AH40" s="634"/>
      <c r="AI40" s="634"/>
      <c r="AJ40" s="634"/>
      <c r="AK40" s="634"/>
      <c r="AL40" s="635" t="s">
        <v>133</v>
      </c>
      <c r="AM40" s="636"/>
      <c r="AN40" s="636"/>
      <c r="AO40" s="637"/>
      <c r="AQ40" s="708" t="s">
        <v>351</v>
      </c>
      <c r="AR40" s="709"/>
      <c r="AS40" s="709"/>
      <c r="AT40" s="709"/>
      <c r="AU40" s="709"/>
      <c r="AV40" s="709"/>
      <c r="AW40" s="709"/>
      <c r="AX40" s="709"/>
      <c r="AY40" s="710"/>
      <c r="AZ40" s="630" t="s">
        <v>133</v>
      </c>
      <c r="BA40" s="631"/>
      <c r="BB40" s="631"/>
      <c r="BC40" s="631"/>
      <c r="BD40" s="668"/>
      <c r="BE40" s="668"/>
      <c r="BF40" s="699"/>
      <c r="BG40" s="711" t="s">
        <v>352</v>
      </c>
      <c r="BH40" s="712"/>
      <c r="BI40" s="712"/>
      <c r="BJ40" s="712"/>
      <c r="BK40" s="712"/>
      <c r="BL40" s="363"/>
      <c r="BM40" s="646" t="s">
        <v>353</v>
      </c>
      <c r="BN40" s="646"/>
      <c r="BO40" s="646"/>
      <c r="BP40" s="646"/>
      <c r="BQ40" s="646"/>
      <c r="BR40" s="646"/>
      <c r="BS40" s="646"/>
      <c r="BT40" s="646"/>
      <c r="BU40" s="647"/>
      <c r="BV40" s="630">
        <v>91</v>
      </c>
      <c r="BW40" s="631"/>
      <c r="BX40" s="631"/>
      <c r="BY40" s="631"/>
      <c r="BZ40" s="631"/>
      <c r="CA40" s="631"/>
      <c r="CB40" s="640"/>
      <c r="CD40" s="645" t="s">
        <v>354</v>
      </c>
      <c r="CE40" s="646"/>
      <c r="CF40" s="646"/>
      <c r="CG40" s="646"/>
      <c r="CH40" s="646"/>
      <c r="CI40" s="646"/>
      <c r="CJ40" s="646"/>
      <c r="CK40" s="646"/>
      <c r="CL40" s="646"/>
      <c r="CM40" s="646"/>
      <c r="CN40" s="646"/>
      <c r="CO40" s="646"/>
      <c r="CP40" s="646"/>
      <c r="CQ40" s="647"/>
      <c r="CR40" s="630">
        <v>125</v>
      </c>
      <c r="CS40" s="631"/>
      <c r="CT40" s="631"/>
      <c r="CU40" s="631"/>
      <c r="CV40" s="631"/>
      <c r="CW40" s="631"/>
      <c r="CX40" s="631"/>
      <c r="CY40" s="632"/>
      <c r="CZ40" s="635">
        <v>0</v>
      </c>
      <c r="DA40" s="670"/>
      <c r="DB40" s="670"/>
      <c r="DC40" s="673"/>
      <c r="DD40" s="639">
        <v>125</v>
      </c>
      <c r="DE40" s="631"/>
      <c r="DF40" s="631"/>
      <c r="DG40" s="631"/>
      <c r="DH40" s="631"/>
      <c r="DI40" s="631"/>
      <c r="DJ40" s="631"/>
      <c r="DK40" s="632"/>
      <c r="DL40" s="639">
        <v>125</v>
      </c>
      <c r="DM40" s="631"/>
      <c r="DN40" s="631"/>
      <c r="DO40" s="631"/>
      <c r="DP40" s="631"/>
      <c r="DQ40" s="631"/>
      <c r="DR40" s="631"/>
      <c r="DS40" s="631"/>
      <c r="DT40" s="631"/>
      <c r="DU40" s="631"/>
      <c r="DV40" s="632"/>
      <c r="DW40" s="635">
        <v>0</v>
      </c>
      <c r="DX40" s="670"/>
      <c r="DY40" s="670"/>
      <c r="DZ40" s="670"/>
      <c r="EA40" s="670"/>
      <c r="EB40" s="670"/>
      <c r="EC40" s="671"/>
    </row>
    <row r="41" spans="2:133" ht="11.25" customHeight="1" x14ac:dyDescent="0.15">
      <c r="B41" s="627" t="s">
        <v>355</v>
      </c>
      <c r="C41" s="628"/>
      <c r="D41" s="628"/>
      <c r="E41" s="628"/>
      <c r="F41" s="628"/>
      <c r="G41" s="628"/>
      <c r="H41" s="628"/>
      <c r="I41" s="628"/>
      <c r="J41" s="628"/>
      <c r="K41" s="628"/>
      <c r="L41" s="628"/>
      <c r="M41" s="628"/>
      <c r="N41" s="628"/>
      <c r="O41" s="628"/>
      <c r="P41" s="628"/>
      <c r="Q41" s="629"/>
      <c r="R41" s="630" t="s">
        <v>133</v>
      </c>
      <c r="S41" s="631"/>
      <c r="T41" s="631"/>
      <c r="U41" s="631"/>
      <c r="V41" s="631"/>
      <c r="W41" s="631"/>
      <c r="X41" s="631"/>
      <c r="Y41" s="632"/>
      <c r="Z41" s="633" t="s">
        <v>133</v>
      </c>
      <c r="AA41" s="633"/>
      <c r="AB41" s="633"/>
      <c r="AC41" s="633"/>
      <c r="AD41" s="634" t="s">
        <v>133</v>
      </c>
      <c r="AE41" s="634"/>
      <c r="AF41" s="634"/>
      <c r="AG41" s="634"/>
      <c r="AH41" s="634"/>
      <c r="AI41" s="634"/>
      <c r="AJ41" s="634"/>
      <c r="AK41" s="634"/>
      <c r="AL41" s="635" t="s">
        <v>133</v>
      </c>
      <c r="AM41" s="636"/>
      <c r="AN41" s="636"/>
      <c r="AO41" s="637"/>
      <c r="AQ41" s="708" t="s">
        <v>356</v>
      </c>
      <c r="AR41" s="709"/>
      <c r="AS41" s="709"/>
      <c r="AT41" s="709"/>
      <c r="AU41" s="709"/>
      <c r="AV41" s="709"/>
      <c r="AW41" s="709"/>
      <c r="AX41" s="709"/>
      <c r="AY41" s="710"/>
      <c r="AZ41" s="630">
        <v>304869</v>
      </c>
      <c r="BA41" s="631"/>
      <c r="BB41" s="631"/>
      <c r="BC41" s="631"/>
      <c r="BD41" s="668"/>
      <c r="BE41" s="668"/>
      <c r="BF41" s="699"/>
      <c r="BG41" s="711"/>
      <c r="BH41" s="712"/>
      <c r="BI41" s="712"/>
      <c r="BJ41" s="712"/>
      <c r="BK41" s="712"/>
      <c r="BL41" s="363"/>
      <c r="BM41" s="646" t="s">
        <v>357</v>
      </c>
      <c r="BN41" s="646"/>
      <c r="BO41" s="646"/>
      <c r="BP41" s="646"/>
      <c r="BQ41" s="646"/>
      <c r="BR41" s="646"/>
      <c r="BS41" s="646"/>
      <c r="BT41" s="646"/>
      <c r="BU41" s="647"/>
      <c r="BV41" s="630" t="s">
        <v>133</v>
      </c>
      <c r="BW41" s="631"/>
      <c r="BX41" s="631"/>
      <c r="BY41" s="631"/>
      <c r="BZ41" s="631"/>
      <c r="CA41" s="631"/>
      <c r="CB41" s="640"/>
      <c r="CD41" s="645" t="s">
        <v>358</v>
      </c>
      <c r="CE41" s="646"/>
      <c r="CF41" s="646"/>
      <c r="CG41" s="646"/>
      <c r="CH41" s="646"/>
      <c r="CI41" s="646"/>
      <c r="CJ41" s="646"/>
      <c r="CK41" s="646"/>
      <c r="CL41" s="646"/>
      <c r="CM41" s="646"/>
      <c r="CN41" s="646"/>
      <c r="CO41" s="646"/>
      <c r="CP41" s="646"/>
      <c r="CQ41" s="647"/>
      <c r="CR41" s="630" t="s">
        <v>133</v>
      </c>
      <c r="CS41" s="668"/>
      <c r="CT41" s="668"/>
      <c r="CU41" s="668"/>
      <c r="CV41" s="668"/>
      <c r="CW41" s="668"/>
      <c r="CX41" s="668"/>
      <c r="CY41" s="669"/>
      <c r="CZ41" s="635" t="s">
        <v>133</v>
      </c>
      <c r="DA41" s="670"/>
      <c r="DB41" s="670"/>
      <c r="DC41" s="673"/>
      <c r="DD41" s="639" t="s">
        <v>133</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359</v>
      </c>
      <c r="C42" s="628"/>
      <c r="D42" s="628"/>
      <c r="E42" s="628"/>
      <c r="F42" s="628"/>
      <c r="G42" s="628"/>
      <c r="H42" s="628"/>
      <c r="I42" s="628"/>
      <c r="J42" s="628"/>
      <c r="K42" s="628"/>
      <c r="L42" s="628"/>
      <c r="M42" s="628"/>
      <c r="N42" s="628"/>
      <c r="O42" s="628"/>
      <c r="P42" s="628"/>
      <c r="Q42" s="629"/>
      <c r="R42" s="630" t="s">
        <v>133</v>
      </c>
      <c r="S42" s="631"/>
      <c r="T42" s="631"/>
      <c r="U42" s="631"/>
      <c r="V42" s="631"/>
      <c r="W42" s="631"/>
      <c r="X42" s="631"/>
      <c r="Y42" s="632"/>
      <c r="Z42" s="633" t="s">
        <v>133</v>
      </c>
      <c r="AA42" s="633"/>
      <c r="AB42" s="633"/>
      <c r="AC42" s="633"/>
      <c r="AD42" s="634" t="s">
        <v>133</v>
      </c>
      <c r="AE42" s="634"/>
      <c r="AF42" s="634"/>
      <c r="AG42" s="634"/>
      <c r="AH42" s="634"/>
      <c r="AI42" s="634"/>
      <c r="AJ42" s="634"/>
      <c r="AK42" s="634"/>
      <c r="AL42" s="635" t="s">
        <v>133</v>
      </c>
      <c r="AM42" s="636"/>
      <c r="AN42" s="636"/>
      <c r="AO42" s="637"/>
      <c r="AQ42" s="718" t="s">
        <v>360</v>
      </c>
      <c r="AR42" s="719"/>
      <c r="AS42" s="719"/>
      <c r="AT42" s="719"/>
      <c r="AU42" s="719"/>
      <c r="AV42" s="719"/>
      <c r="AW42" s="719"/>
      <c r="AX42" s="719"/>
      <c r="AY42" s="720"/>
      <c r="AZ42" s="724">
        <v>957738</v>
      </c>
      <c r="BA42" s="725"/>
      <c r="BB42" s="725"/>
      <c r="BC42" s="725"/>
      <c r="BD42" s="701"/>
      <c r="BE42" s="701"/>
      <c r="BF42" s="703"/>
      <c r="BG42" s="713"/>
      <c r="BH42" s="714"/>
      <c r="BI42" s="714"/>
      <c r="BJ42" s="714"/>
      <c r="BK42" s="714"/>
      <c r="BL42" s="364"/>
      <c r="BM42" s="659" t="s">
        <v>361</v>
      </c>
      <c r="BN42" s="659"/>
      <c r="BO42" s="659"/>
      <c r="BP42" s="659"/>
      <c r="BQ42" s="659"/>
      <c r="BR42" s="659"/>
      <c r="BS42" s="659"/>
      <c r="BT42" s="659"/>
      <c r="BU42" s="660"/>
      <c r="BV42" s="724">
        <v>351</v>
      </c>
      <c r="BW42" s="725"/>
      <c r="BX42" s="725"/>
      <c r="BY42" s="725"/>
      <c r="BZ42" s="725"/>
      <c r="CA42" s="725"/>
      <c r="CB42" s="737"/>
      <c r="CD42" s="627" t="s">
        <v>362</v>
      </c>
      <c r="CE42" s="628"/>
      <c r="CF42" s="628"/>
      <c r="CG42" s="628"/>
      <c r="CH42" s="628"/>
      <c r="CI42" s="628"/>
      <c r="CJ42" s="628"/>
      <c r="CK42" s="628"/>
      <c r="CL42" s="628"/>
      <c r="CM42" s="628"/>
      <c r="CN42" s="628"/>
      <c r="CO42" s="628"/>
      <c r="CP42" s="628"/>
      <c r="CQ42" s="629"/>
      <c r="CR42" s="630">
        <v>784103</v>
      </c>
      <c r="CS42" s="668"/>
      <c r="CT42" s="668"/>
      <c r="CU42" s="668"/>
      <c r="CV42" s="668"/>
      <c r="CW42" s="668"/>
      <c r="CX42" s="668"/>
      <c r="CY42" s="669"/>
      <c r="CZ42" s="635">
        <v>6.8</v>
      </c>
      <c r="DA42" s="670"/>
      <c r="DB42" s="670"/>
      <c r="DC42" s="673"/>
      <c r="DD42" s="639">
        <v>404519</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363</v>
      </c>
      <c r="C43" s="628"/>
      <c r="D43" s="628"/>
      <c r="E43" s="628"/>
      <c r="F43" s="628"/>
      <c r="G43" s="628"/>
      <c r="H43" s="628"/>
      <c r="I43" s="628"/>
      <c r="J43" s="628"/>
      <c r="K43" s="628"/>
      <c r="L43" s="628"/>
      <c r="M43" s="628"/>
      <c r="N43" s="628"/>
      <c r="O43" s="628"/>
      <c r="P43" s="628"/>
      <c r="Q43" s="629"/>
      <c r="R43" s="630">
        <v>378300</v>
      </c>
      <c r="S43" s="631"/>
      <c r="T43" s="631"/>
      <c r="U43" s="631"/>
      <c r="V43" s="631"/>
      <c r="W43" s="631"/>
      <c r="X43" s="631"/>
      <c r="Y43" s="632"/>
      <c r="Z43" s="633">
        <v>3</v>
      </c>
      <c r="AA43" s="633"/>
      <c r="AB43" s="633"/>
      <c r="AC43" s="633"/>
      <c r="AD43" s="634" t="s">
        <v>133</v>
      </c>
      <c r="AE43" s="634"/>
      <c r="AF43" s="634"/>
      <c r="AG43" s="634"/>
      <c r="AH43" s="634"/>
      <c r="AI43" s="634"/>
      <c r="AJ43" s="634"/>
      <c r="AK43" s="634"/>
      <c r="AL43" s="635" t="s">
        <v>133</v>
      </c>
      <c r="AM43" s="636"/>
      <c r="AN43" s="636"/>
      <c r="AO43" s="637"/>
      <c r="BV43" s="219"/>
      <c r="BW43" s="219"/>
      <c r="BX43" s="219"/>
      <c r="BY43" s="219"/>
      <c r="BZ43" s="219"/>
      <c r="CA43" s="219"/>
      <c r="CB43" s="219"/>
      <c r="CD43" s="627" t="s">
        <v>364</v>
      </c>
      <c r="CE43" s="628"/>
      <c r="CF43" s="628"/>
      <c r="CG43" s="628"/>
      <c r="CH43" s="628"/>
      <c r="CI43" s="628"/>
      <c r="CJ43" s="628"/>
      <c r="CK43" s="628"/>
      <c r="CL43" s="628"/>
      <c r="CM43" s="628"/>
      <c r="CN43" s="628"/>
      <c r="CO43" s="628"/>
      <c r="CP43" s="628"/>
      <c r="CQ43" s="629"/>
      <c r="CR43" s="630">
        <v>10416</v>
      </c>
      <c r="CS43" s="668"/>
      <c r="CT43" s="668"/>
      <c r="CU43" s="668"/>
      <c r="CV43" s="668"/>
      <c r="CW43" s="668"/>
      <c r="CX43" s="668"/>
      <c r="CY43" s="669"/>
      <c r="CZ43" s="635">
        <v>0.1</v>
      </c>
      <c r="DA43" s="670"/>
      <c r="DB43" s="670"/>
      <c r="DC43" s="673"/>
      <c r="DD43" s="639">
        <v>10409</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365</v>
      </c>
      <c r="C44" s="675"/>
      <c r="D44" s="675"/>
      <c r="E44" s="675"/>
      <c r="F44" s="675"/>
      <c r="G44" s="675"/>
      <c r="H44" s="675"/>
      <c r="I44" s="675"/>
      <c r="J44" s="675"/>
      <c r="K44" s="675"/>
      <c r="L44" s="675"/>
      <c r="M44" s="675"/>
      <c r="N44" s="675"/>
      <c r="O44" s="675"/>
      <c r="P44" s="675"/>
      <c r="Q44" s="676"/>
      <c r="R44" s="724">
        <v>12766038</v>
      </c>
      <c r="S44" s="725"/>
      <c r="T44" s="725"/>
      <c r="U44" s="725"/>
      <c r="V44" s="725"/>
      <c r="W44" s="725"/>
      <c r="X44" s="725"/>
      <c r="Y44" s="726"/>
      <c r="Z44" s="727">
        <v>100</v>
      </c>
      <c r="AA44" s="727"/>
      <c r="AB44" s="727"/>
      <c r="AC44" s="727"/>
      <c r="AD44" s="728">
        <v>7137991</v>
      </c>
      <c r="AE44" s="728"/>
      <c r="AF44" s="728"/>
      <c r="AG44" s="728"/>
      <c r="AH44" s="728"/>
      <c r="AI44" s="728"/>
      <c r="AJ44" s="728"/>
      <c r="AK44" s="728"/>
      <c r="AL44" s="729">
        <v>100</v>
      </c>
      <c r="AM44" s="702"/>
      <c r="AN44" s="702"/>
      <c r="AO44" s="730"/>
      <c r="CD44" s="731" t="s">
        <v>312</v>
      </c>
      <c r="CE44" s="732"/>
      <c r="CF44" s="627" t="s">
        <v>366</v>
      </c>
      <c r="CG44" s="628"/>
      <c r="CH44" s="628"/>
      <c r="CI44" s="628"/>
      <c r="CJ44" s="628"/>
      <c r="CK44" s="628"/>
      <c r="CL44" s="628"/>
      <c r="CM44" s="628"/>
      <c r="CN44" s="628"/>
      <c r="CO44" s="628"/>
      <c r="CP44" s="628"/>
      <c r="CQ44" s="629"/>
      <c r="CR44" s="630">
        <v>784103</v>
      </c>
      <c r="CS44" s="631"/>
      <c r="CT44" s="631"/>
      <c r="CU44" s="631"/>
      <c r="CV44" s="631"/>
      <c r="CW44" s="631"/>
      <c r="CX44" s="631"/>
      <c r="CY44" s="632"/>
      <c r="CZ44" s="635">
        <v>6.8</v>
      </c>
      <c r="DA44" s="636"/>
      <c r="DB44" s="636"/>
      <c r="DC44" s="648"/>
      <c r="DD44" s="639">
        <v>404519</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367</v>
      </c>
      <c r="CG45" s="628"/>
      <c r="CH45" s="628"/>
      <c r="CI45" s="628"/>
      <c r="CJ45" s="628"/>
      <c r="CK45" s="628"/>
      <c r="CL45" s="628"/>
      <c r="CM45" s="628"/>
      <c r="CN45" s="628"/>
      <c r="CO45" s="628"/>
      <c r="CP45" s="628"/>
      <c r="CQ45" s="629"/>
      <c r="CR45" s="630">
        <v>348455</v>
      </c>
      <c r="CS45" s="668"/>
      <c r="CT45" s="668"/>
      <c r="CU45" s="668"/>
      <c r="CV45" s="668"/>
      <c r="CW45" s="668"/>
      <c r="CX45" s="668"/>
      <c r="CY45" s="669"/>
      <c r="CZ45" s="635">
        <v>3</v>
      </c>
      <c r="DA45" s="670"/>
      <c r="DB45" s="670"/>
      <c r="DC45" s="673"/>
      <c r="DD45" s="639">
        <v>19244</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368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369</v>
      </c>
      <c r="CG46" s="628"/>
      <c r="CH46" s="628"/>
      <c r="CI46" s="628"/>
      <c r="CJ46" s="628"/>
      <c r="CK46" s="628"/>
      <c r="CL46" s="628"/>
      <c r="CM46" s="628"/>
      <c r="CN46" s="628"/>
      <c r="CO46" s="628"/>
      <c r="CP46" s="628"/>
      <c r="CQ46" s="629"/>
      <c r="CR46" s="630">
        <v>406623</v>
      </c>
      <c r="CS46" s="631"/>
      <c r="CT46" s="631"/>
      <c r="CU46" s="631"/>
      <c r="CV46" s="631"/>
      <c r="CW46" s="631"/>
      <c r="CX46" s="631"/>
      <c r="CY46" s="632"/>
      <c r="CZ46" s="635">
        <v>3.5</v>
      </c>
      <c r="DA46" s="636"/>
      <c r="DB46" s="636"/>
      <c r="DC46" s="648"/>
      <c r="DD46" s="639">
        <v>381350</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370</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371</v>
      </c>
      <c r="CG47" s="628"/>
      <c r="CH47" s="628"/>
      <c r="CI47" s="628"/>
      <c r="CJ47" s="628"/>
      <c r="CK47" s="628"/>
      <c r="CL47" s="628"/>
      <c r="CM47" s="628"/>
      <c r="CN47" s="628"/>
      <c r="CO47" s="628"/>
      <c r="CP47" s="628"/>
      <c r="CQ47" s="629"/>
      <c r="CR47" s="630" t="s">
        <v>133</v>
      </c>
      <c r="CS47" s="668"/>
      <c r="CT47" s="668"/>
      <c r="CU47" s="668"/>
      <c r="CV47" s="668"/>
      <c r="CW47" s="668"/>
      <c r="CX47" s="668"/>
      <c r="CY47" s="669"/>
      <c r="CZ47" s="635" t="s">
        <v>133</v>
      </c>
      <c r="DA47" s="670"/>
      <c r="DB47" s="670"/>
      <c r="DC47" s="673"/>
      <c r="DD47" s="639" t="s">
        <v>133</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372</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373</v>
      </c>
      <c r="CG48" s="628"/>
      <c r="CH48" s="628"/>
      <c r="CI48" s="628"/>
      <c r="CJ48" s="628"/>
      <c r="CK48" s="628"/>
      <c r="CL48" s="628"/>
      <c r="CM48" s="628"/>
      <c r="CN48" s="628"/>
      <c r="CO48" s="628"/>
      <c r="CP48" s="628"/>
      <c r="CQ48" s="629"/>
      <c r="CR48" s="630" t="s">
        <v>133</v>
      </c>
      <c r="CS48" s="631"/>
      <c r="CT48" s="631"/>
      <c r="CU48" s="631"/>
      <c r="CV48" s="631"/>
      <c r="CW48" s="631"/>
      <c r="CX48" s="631"/>
      <c r="CY48" s="632"/>
      <c r="CZ48" s="635" t="s">
        <v>133</v>
      </c>
      <c r="DA48" s="636"/>
      <c r="DB48" s="636"/>
      <c r="DC48" s="648"/>
      <c r="DD48" s="639" t="s">
        <v>133</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374</v>
      </c>
      <c r="CE49" s="675"/>
      <c r="CF49" s="675"/>
      <c r="CG49" s="675"/>
      <c r="CH49" s="675"/>
      <c r="CI49" s="675"/>
      <c r="CJ49" s="675"/>
      <c r="CK49" s="675"/>
      <c r="CL49" s="675"/>
      <c r="CM49" s="675"/>
      <c r="CN49" s="675"/>
      <c r="CO49" s="675"/>
      <c r="CP49" s="675"/>
      <c r="CQ49" s="676"/>
      <c r="CR49" s="724">
        <v>11562351</v>
      </c>
      <c r="CS49" s="701"/>
      <c r="CT49" s="701"/>
      <c r="CU49" s="701"/>
      <c r="CV49" s="701"/>
      <c r="CW49" s="701"/>
      <c r="CX49" s="701"/>
      <c r="CY49" s="738"/>
      <c r="CZ49" s="729">
        <v>100</v>
      </c>
      <c r="DA49" s="739"/>
      <c r="DB49" s="739"/>
      <c r="DC49" s="740"/>
      <c r="DD49" s="741">
        <v>7955418</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7" zoomScaleNormal="100" zoomScaleSheetLayoutView="70" workbookViewId="0">
      <selection activeCell="AA39" sqref="AA39:AE39"/>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21" t="s">
        <v>375</v>
      </c>
      <c r="B2" s="1121"/>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c r="AR2" s="1121"/>
      <c r="AS2" s="1121"/>
      <c r="AT2" s="1121"/>
      <c r="AU2" s="1121"/>
      <c r="AV2" s="1121"/>
      <c r="AW2" s="1121"/>
      <c r="AX2" s="1121"/>
      <c r="AY2" s="1121"/>
      <c r="AZ2" s="1121"/>
      <c r="BA2" s="1121"/>
      <c r="BB2" s="1121"/>
      <c r="BC2" s="1121"/>
      <c r="BD2" s="1121"/>
      <c r="BE2" s="1121"/>
      <c r="BF2" s="1121"/>
      <c r="BG2" s="1121"/>
      <c r="BH2" s="1121"/>
      <c r="BI2" s="11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2" t="s">
        <v>376</v>
      </c>
      <c r="DK2" s="1123"/>
      <c r="DL2" s="1123"/>
      <c r="DM2" s="1123"/>
      <c r="DN2" s="1123"/>
      <c r="DO2" s="1124"/>
      <c r="DP2" s="224"/>
      <c r="DQ2" s="1122" t="s">
        <v>377</v>
      </c>
      <c r="DR2" s="1123"/>
      <c r="DS2" s="1123"/>
      <c r="DT2" s="1123"/>
      <c r="DU2" s="1123"/>
      <c r="DV2" s="1123"/>
      <c r="DW2" s="1123"/>
      <c r="DX2" s="1123"/>
      <c r="DY2" s="1123"/>
      <c r="DZ2" s="112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90" t="s">
        <v>378</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28"/>
      <c r="BA4" s="228"/>
      <c r="BB4" s="228"/>
      <c r="BC4" s="228"/>
      <c r="BD4" s="228"/>
      <c r="BE4" s="229"/>
      <c r="BF4" s="229"/>
      <c r="BG4" s="229"/>
      <c r="BH4" s="229"/>
      <c r="BI4" s="229"/>
      <c r="BJ4" s="229"/>
      <c r="BK4" s="229"/>
      <c r="BL4" s="229"/>
      <c r="BM4" s="229"/>
      <c r="BN4" s="229"/>
      <c r="BO4" s="229"/>
      <c r="BP4" s="229"/>
      <c r="BQ4" s="759" t="s">
        <v>379</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6" t="s">
        <v>380</v>
      </c>
      <c r="B5" s="1027"/>
      <c r="C5" s="1027"/>
      <c r="D5" s="1027"/>
      <c r="E5" s="1027"/>
      <c r="F5" s="1027"/>
      <c r="G5" s="1027"/>
      <c r="H5" s="1027"/>
      <c r="I5" s="1027"/>
      <c r="J5" s="1027"/>
      <c r="K5" s="1027"/>
      <c r="L5" s="1027"/>
      <c r="M5" s="1027"/>
      <c r="N5" s="1027"/>
      <c r="O5" s="1027"/>
      <c r="P5" s="1028"/>
      <c r="Q5" s="1032" t="s">
        <v>381</v>
      </c>
      <c r="R5" s="1033"/>
      <c r="S5" s="1033"/>
      <c r="T5" s="1033"/>
      <c r="U5" s="1034"/>
      <c r="V5" s="1032" t="s">
        <v>382</v>
      </c>
      <c r="W5" s="1033"/>
      <c r="X5" s="1033"/>
      <c r="Y5" s="1033"/>
      <c r="Z5" s="1034"/>
      <c r="AA5" s="1032" t="s">
        <v>383</v>
      </c>
      <c r="AB5" s="1033"/>
      <c r="AC5" s="1033"/>
      <c r="AD5" s="1033"/>
      <c r="AE5" s="1033"/>
      <c r="AF5" s="1125" t="s">
        <v>384</v>
      </c>
      <c r="AG5" s="1033"/>
      <c r="AH5" s="1033"/>
      <c r="AI5" s="1033"/>
      <c r="AJ5" s="1046"/>
      <c r="AK5" s="1033" t="s">
        <v>385</v>
      </c>
      <c r="AL5" s="1033"/>
      <c r="AM5" s="1033"/>
      <c r="AN5" s="1033"/>
      <c r="AO5" s="1034"/>
      <c r="AP5" s="1032" t="s">
        <v>386</v>
      </c>
      <c r="AQ5" s="1033"/>
      <c r="AR5" s="1033"/>
      <c r="AS5" s="1033"/>
      <c r="AT5" s="1034"/>
      <c r="AU5" s="1032" t="s">
        <v>387</v>
      </c>
      <c r="AV5" s="1033"/>
      <c r="AW5" s="1033"/>
      <c r="AX5" s="1033"/>
      <c r="AY5" s="1046"/>
      <c r="AZ5" s="228"/>
      <c r="BA5" s="228"/>
      <c r="BB5" s="228"/>
      <c r="BC5" s="228"/>
      <c r="BD5" s="228"/>
      <c r="BE5" s="229"/>
      <c r="BF5" s="229"/>
      <c r="BG5" s="229"/>
      <c r="BH5" s="229"/>
      <c r="BI5" s="229"/>
      <c r="BJ5" s="229"/>
      <c r="BK5" s="229"/>
      <c r="BL5" s="229"/>
      <c r="BM5" s="229"/>
      <c r="BN5" s="229"/>
      <c r="BO5" s="229"/>
      <c r="BP5" s="229"/>
      <c r="BQ5" s="1026" t="s">
        <v>388</v>
      </c>
      <c r="BR5" s="1027"/>
      <c r="BS5" s="1027"/>
      <c r="BT5" s="1027"/>
      <c r="BU5" s="1027"/>
      <c r="BV5" s="1027"/>
      <c r="BW5" s="1027"/>
      <c r="BX5" s="1027"/>
      <c r="BY5" s="1027"/>
      <c r="BZ5" s="1027"/>
      <c r="CA5" s="1027"/>
      <c r="CB5" s="1027"/>
      <c r="CC5" s="1027"/>
      <c r="CD5" s="1027"/>
      <c r="CE5" s="1027"/>
      <c r="CF5" s="1027"/>
      <c r="CG5" s="1028"/>
      <c r="CH5" s="1032" t="s">
        <v>389</v>
      </c>
      <c r="CI5" s="1033"/>
      <c r="CJ5" s="1033"/>
      <c r="CK5" s="1033"/>
      <c r="CL5" s="1034"/>
      <c r="CM5" s="1032" t="s">
        <v>390</v>
      </c>
      <c r="CN5" s="1033"/>
      <c r="CO5" s="1033"/>
      <c r="CP5" s="1033"/>
      <c r="CQ5" s="1034"/>
      <c r="CR5" s="1032" t="s">
        <v>391</v>
      </c>
      <c r="CS5" s="1033"/>
      <c r="CT5" s="1033"/>
      <c r="CU5" s="1033"/>
      <c r="CV5" s="1034"/>
      <c r="CW5" s="1032" t="s">
        <v>392</v>
      </c>
      <c r="CX5" s="1033"/>
      <c r="CY5" s="1033"/>
      <c r="CZ5" s="1033"/>
      <c r="DA5" s="1034"/>
      <c r="DB5" s="1032" t="s">
        <v>393</v>
      </c>
      <c r="DC5" s="1033"/>
      <c r="DD5" s="1033"/>
      <c r="DE5" s="1033"/>
      <c r="DF5" s="1034"/>
      <c r="DG5" s="1115" t="s">
        <v>394</v>
      </c>
      <c r="DH5" s="1116"/>
      <c r="DI5" s="1116"/>
      <c r="DJ5" s="1116"/>
      <c r="DK5" s="1117"/>
      <c r="DL5" s="1115" t="s">
        <v>395</v>
      </c>
      <c r="DM5" s="1116"/>
      <c r="DN5" s="1116"/>
      <c r="DO5" s="1116"/>
      <c r="DP5" s="1117"/>
      <c r="DQ5" s="1032" t="s">
        <v>396</v>
      </c>
      <c r="DR5" s="1033"/>
      <c r="DS5" s="1033"/>
      <c r="DT5" s="1033"/>
      <c r="DU5" s="1034"/>
      <c r="DV5" s="1032" t="s">
        <v>387</v>
      </c>
      <c r="DW5" s="1033"/>
      <c r="DX5" s="1033"/>
      <c r="DY5" s="1033"/>
      <c r="DZ5" s="1046"/>
      <c r="EA5" s="230"/>
    </row>
    <row r="6" spans="1:131" s="231"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26"/>
      <c r="AG6" s="1036"/>
      <c r="AH6" s="1036"/>
      <c r="AI6" s="1036"/>
      <c r="AJ6" s="1047"/>
      <c r="AK6" s="1036"/>
      <c r="AL6" s="1036"/>
      <c r="AM6" s="1036"/>
      <c r="AN6" s="1036"/>
      <c r="AO6" s="1037"/>
      <c r="AP6" s="1035"/>
      <c r="AQ6" s="1036"/>
      <c r="AR6" s="1036"/>
      <c r="AS6" s="1036"/>
      <c r="AT6" s="1037"/>
      <c r="AU6" s="1035"/>
      <c r="AV6" s="1036"/>
      <c r="AW6" s="1036"/>
      <c r="AX6" s="1036"/>
      <c r="AY6" s="1047"/>
      <c r="AZ6" s="228"/>
      <c r="BA6" s="228"/>
      <c r="BB6" s="228"/>
      <c r="BC6" s="228"/>
      <c r="BD6" s="228"/>
      <c r="BE6" s="229"/>
      <c r="BF6" s="229"/>
      <c r="BG6" s="229"/>
      <c r="BH6" s="229"/>
      <c r="BI6" s="229"/>
      <c r="BJ6" s="229"/>
      <c r="BK6" s="229"/>
      <c r="BL6" s="229"/>
      <c r="BM6" s="229"/>
      <c r="BN6" s="229"/>
      <c r="BO6" s="229"/>
      <c r="BP6" s="229"/>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18"/>
      <c r="DH6" s="1119"/>
      <c r="DI6" s="1119"/>
      <c r="DJ6" s="1119"/>
      <c r="DK6" s="1120"/>
      <c r="DL6" s="1118"/>
      <c r="DM6" s="1119"/>
      <c r="DN6" s="1119"/>
      <c r="DO6" s="1119"/>
      <c r="DP6" s="1120"/>
      <c r="DQ6" s="1035"/>
      <c r="DR6" s="1036"/>
      <c r="DS6" s="1036"/>
      <c r="DT6" s="1036"/>
      <c r="DU6" s="1037"/>
      <c r="DV6" s="1035"/>
      <c r="DW6" s="1036"/>
      <c r="DX6" s="1036"/>
      <c r="DY6" s="1036"/>
      <c r="DZ6" s="1047"/>
      <c r="EA6" s="230"/>
    </row>
    <row r="7" spans="1:131" s="231" customFormat="1" ht="26.25" customHeight="1" thickTop="1" x14ac:dyDescent="0.15">
      <c r="A7" s="232">
        <v>1</v>
      </c>
      <c r="B7" s="1078" t="s">
        <v>397</v>
      </c>
      <c r="C7" s="1079"/>
      <c r="D7" s="1079"/>
      <c r="E7" s="1079"/>
      <c r="F7" s="1079"/>
      <c r="G7" s="1079"/>
      <c r="H7" s="1079"/>
      <c r="I7" s="1079"/>
      <c r="J7" s="1079"/>
      <c r="K7" s="1079"/>
      <c r="L7" s="1079"/>
      <c r="M7" s="1079"/>
      <c r="N7" s="1079"/>
      <c r="O7" s="1079"/>
      <c r="P7" s="1080"/>
      <c r="Q7" s="1133">
        <v>12766</v>
      </c>
      <c r="R7" s="1134"/>
      <c r="S7" s="1134"/>
      <c r="T7" s="1134"/>
      <c r="U7" s="1134"/>
      <c r="V7" s="1134">
        <v>11562</v>
      </c>
      <c r="W7" s="1134"/>
      <c r="X7" s="1134"/>
      <c r="Y7" s="1134"/>
      <c r="Z7" s="1134"/>
      <c r="AA7" s="1134">
        <v>1204</v>
      </c>
      <c r="AB7" s="1134"/>
      <c r="AC7" s="1134"/>
      <c r="AD7" s="1134"/>
      <c r="AE7" s="1135"/>
      <c r="AF7" s="1136">
        <v>1020</v>
      </c>
      <c r="AG7" s="1137"/>
      <c r="AH7" s="1137"/>
      <c r="AI7" s="1137"/>
      <c r="AJ7" s="1138"/>
      <c r="AK7" s="1139">
        <v>299</v>
      </c>
      <c r="AL7" s="1140"/>
      <c r="AM7" s="1140"/>
      <c r="AN7" s="1140"/>
      <c r="AO7" s="1140"/>
      <c r="AP7" s="1140">
        <v>8289</v>
      </c>
      <c r="AQ7" s="1140"/>
      <c r="AR7" s="1140"/>
      <c r="AS7" s="1140"/>
      <c r="AT7" s="1140"/>
      <c r="AU7" s="1141"/>
      <c r="AV7" s="1141"/>
      <c r="AW7" s="1141"/>
      <c r="AX7" s="1141"/>
      <c r="AY7" s="1142"/>
      <c r="AZ7" s="228"/>
      <c r="BA7" s="228"/>
      <c r="BB7" s="228"/>
      <c r="BC7" s="228"/>
      <c r="BD7" s="228"/>
      <c r="BE7" s="229"/>
      <c r="BF7" s="229"/>
      <c r="BG7" s="229"/>
      <c r="BH7" s="229"/>
      <c r="BI7" s="229"/>
      <c r="BJ7" s="229"/>
      <c r="BK7" s="229"/>
      <c r="BL7" s="229"/>
      <c r="BM7" s="229"/>
      <c r="BN7" s="229"/>
      <c r="BO7" s="229"/>
      <c r="BP7" s="229"/>
      <c r="BQ7" s="232">
        <v>1</v>
      </c>
      <c r="BR7" s="233"/>
      <c r="BS7" s="1130" t="s">
        <v>593</v>
      </c>
      <c r="BT7" s="1131"/>
      <c r="BU7" s="1131"/>
      <c r="BV7" s="1131"/>
      <c r="BW7" s="1131"/>
      <c r="BX7" s="1131"/>
      <c r="BY7" s="1131"/>
      <c r="BZ7" s="1131"/>
      <c r="CA7" s="1131"/>
      <c r="CB7" s="1131"/>
      <c r="CC7" s="1131"/>
      <c r="CD7" s="1131"/>
      <c r="CE7" s="1131"/>
      <c r="CF7" s="1131"/>
      <c r="CG7" s="1143"/>
      <c r="CH7" s="1127">
        <v>6</v>
      </c>
      <c r="CI7" s="1128"/>
      <c r="CJ7" s="1128"/>
      <c r="CK7" s="1128"/>
      <c r="CL7" s="1129"/>
      <c r="CM7" s="1127">
        <v>76</v>
      </c>
      <c r="CN7" s="1128"/>
      <c r="CO7" s="1128"/>
      <c r="CP7" s="1128"/>
      <c r="CQ7" s="1129"/>
      <c r="CR7" s="1127">
        <v>3</v>
      </c>
      <c r="CS7" s="1128"/>
      <c r="CT7" s="1128"/>
      <c r="CU7" s="1128"/>
      <c r="CV7" s="1129"/>
      <c r="CW7" s="1127" t="s">
        <v>583</v>
      </c>
      <c r="CX7" s="1128"/>
      <c r="CY7" s="1128"/>
      <c r="CZ7" s="1128"/>
      <c r="DA7" s="1129"/>
      <c r="DB7" s="1127" t="s">
        <v>583</v>
      </c>
      <c r="DC7" s="1128"/>
      <c r="DD7" s="1128"/>
      <c r="DE7" s="1128"/>
      <c r="DF7" s="1129"/>
      <c r="DG7" s="1127" t="s">
        <v>583</v>
      </c>
      <c r="DH7" s="1128"/>
      <c r="DI7" s="1128"/>
      <c r="DJ7" s="1128"/>
      <c r="DK7" s="1129"/>
      <c r="DL7" s="1127" t="s">
        <v>583</v>
      </c>
      <c r="DM7" s="1128"/>
      <c r="DN7" s="1128"/>
      <c r="DO7" s="1128"/>
      <c r="DP7" s="1129"/>
      <c r="DQ7" s="1127" t="s">
        <v>583</v>
      </c>
      <c r="DR7" s="1128"/>
      <c r="DS7" s="1128"/>
      <c r="DT7" s="1128"/>
      <c r="DU7" s="1129"/>
      <c r="DV7" s="1130"/>
      <c r="DW7" s="1131"/>
      <c r="DX7" s="1131"/>
      <c r="DY7" s="1131"/>
      <c r="DZ7" s="1132"/>
      <c r="EA7" s="230"/>
    </row>
    <row r="8" spans="1:131" s="231" customFormat="1" ht="26.25" customHeight="1" x14ac:dyDescent="0.15">
      <c r="A8" s="234">
        <v>2</v>
      </c>
      <c r="B8" s="1061"/>
      <c r="C8" s="1062"/>
      <c r="D8" s="1062"/>
      <c r="E8" s="1062"/>
      <c r="F8" s="1062"/>
      <c r="G8" s="1062"/>
      <c r="H8" s="1062"/>
      <c r="I8" s="1062"/>
      <c r="J8" s="1062"/>
      <c r="K8" s="1062"/>
      <c r="L8" s="1062"/>
      <c r="M8" s="1062"/>
      <c r="N8" s="1062"/>
      <c r="O8" s="1062"/>
      <c r="P8" s="1063"/>
      <c r="Q8" s="1069"/>
      <c r="R8" s="1070"/>
      <c r="S8" s="1070"/>
      <c r="T8" s="1070"/>
      <c r="U8" s="1070"/>
      <c r="V8" s="1070"/>
      <c r="W8" s="1070"/>
      <c r="X8" s="1070"/>
      <c r="Y8" s="1070"/>
      <c r="Z8" s="1070"/>
      <c r="AA8" s="1070"/>
      <c r="AB8" s="1070"/>
      <c r="AC8" s="1070"/>
      <c r="AD8" s="1070"/>
      <c r="AE8" s="1071"/>
      <c r="AF8" s="1066"/>
      <c r="AG8" s="1067"/>
      <c r="AH8" s="1067"/>
      <c r="AI8" s="1067"/>
      <c r="AJ8" s="1068"/>
      <c r="AK8" s="1111"/>
      <c r="AL8" s="1112"/>
      <c r="AM8" s="1112"/>
      <c r="AN8" s="1112"/>
      <c r="AO8" s="1112"/>
      <c r="AP8" s="1112"/>
      <c r="AQ8" s="1112"/>
      <c r="AR8" s="1112"/>
      <c r="AS8" s="1112"/>
      <c r="AT8" s="1112"/>
      <c r="AU8" s="1113"/>
      <c r="AV8" s="1113"/>
      <c r="AW8" s="1113"/>
      <c r="AX8" s="1113"/>
      <c r="AY8" s="1114"/>
      <c r="AZ8" s="228"/>
      <c r="BA8" s="228"/>
      <c r="BB8" s="228"/>
      <c r="BC8" s="228"/>
      <c r="BD8" s="228"/>
      <c r="BE8" s="229"/>
      <c r="BF8" s="229"/>
      <c r="BG8" s="229"/>
      <c r="BH8" s="229"/>
      <c r="BI8" s="229"/>
      <c r="BJ8" s="229"/>
      <c r="BK8" s="229"/>
      <c r="BL8" s="229"/>
      <c r="BM8" s="229"/>
      <c r="BN8" s="229"/>
      <c r="BO8" s="229"/>
      <c r="BP8" s="229"/>
      <c r="BQ8" s="234">
        <v>2</v>
      </c>
      <c r="BR8" s="235"/>
      <c r="BS8" s="1023" t="s">
        <v>594</v>
      </c>
      <c r="BT8" s="1024"/>
      <c r="BU8" s="1024"/>
      <c r="BV8" s="1024"/>
      <c r="BW8" s="1024"/>
      <c r="BX8" s="1024"/>
      <c r="BY8" s="1024"/>
      <c r="BZ8" s="1024"/>
      <c r="CA8" s="1024"/>
      <c r="CB8" s="1024"/>
      <c r="CC8" s="1024"/>
      <c r="CD8" s="1024"/>
      <c r="CE8" s="1024"/>
      <c r="CF8" s="1024"/>
      <c r="CG8" s="1045"/>
      <c r="CH8" s="1020">
        <v>0</v>
      </c>
      <c r="CI8" s="1021"/>
      <c r="CJ8" s="1021"/>
      <c r="CK8" s="1021"/>
      <c r="CL8" s="1022"/>
      <c r="CM8" s="1020">
        <v>5</v>
      </c>
      <c r="CN8" s="1021"/>
      <c r="CO8" s="1021"/>
      <c r="CP8" s="1021"/>
      <c r="CQ8" s="1022"/>
      <c r="CR8" s="1020">
        <v>5</v>
      </c>
      <c r="CS8" s="1021"/>
      <c r="CT8" s="1021"/>
      <c r="CU8" s="1021"/>
      <c r="CV8" s="1022"/>
      <c r="CW8" s="1020" t="s">
        <v>583</v>
      </c>
      <c r="CX8" s="1021"/>
      <c r="CY8" s="1021"/>
      <c r="CZ8" s="1021"/>
      <c r="DA8" s="1022"/>
      <c r="DB8" s="1020">
        <v>128</v>
      </c>
      <c r="DC8" s="1021"/>
      <c r="DD8" s="1021"/>
      <c r="DE8" s="1021"/>
      <c r="DF8" s="1022"/>
      <c r="DG8" s="1020" t="s">
        <v>583</v>
      </c>
      <c r="DH8" s="1021"/>
      <c r="DI8" s="1021"/>
      <c r="DJ8" s="1021"/>
      <c r="DK8" s="1022"/>
      <c r="DL8" s="1020" t="s">
        <v>583</v>
      </c>
      <c r="DM8" s="1021"/>
      <c r="DN8" s="1021"/>
      <c r="DO8" s="1021"/>
      <c r="DP8" s="1022"/>
      <c r="DQ8" s="1020" t="s">
        <v>583</v>
      </c>
      <c r="DR8" s="1021"/>
      <c r="DS8" s="1021"/>
      <c r="DT8" s="1021"/>
      <c r="DU8" s="1022"/>
      <c r="DV8" s="1023"/>
      <c r="DW8" s="1024"/>
      <c r="DX8" s="1024"/>
      <c r="DY8" s="1024"/>
      <c r="DZ8" s="1025"/>
      <c r="EA8" s="230"/>
    </row>
    <row r="9" spans="1:131" s="231" customFormat="1" ht="26.25" customHeight="1" x14ac:dyDescent="0.15">
      <c r="A9" s="234">
        <v>3</v>
      </c>
      <c r="B9" s="1061"/>
      <c r="C9" s="1062"/>
      <c r="D9" s="1062"/>
      <c r="E9" s="1062"/>
      <c r="F9" s="1062"/>
      <c r="G9" s="1062"/>
      <c r="H9" s="1062"/>
      <c r="I9" s="1062"/>
      <c r="J9" s="1062"/>
      <c r="K9" s="1062"/>
      <c r="L9" s="1062"/>
      <c r="M9" s="1062"/>
      <c r="N9" s="1062"/>
      <c r="O9" s="1062"/>
      <c r="P9" s="1063"/>
      <c r="Q9" s="1069"/>
      <c r="R9" s="1070"/>
      <c r="S9" s="1070"/>
      <c r="T9" s="1070"/>
      <c r="U9" s="1070"/>
      <c r="V9" s="1070"/>
      <c r="W9" s="1070"/>
      <c r="X9" s="1070"/>
      <c r="Y9" s="1070"/>
      <c r="Z9" s="1070"/>
      <c r="AA9" s="1070"/>
      <c r="AB9" s="1070"/>
      <c r="AC9" s="1070"/>
      <c r="AD9" s="1070"/>
      <c r="AE9" s="1071"/>
      <c r="AF9" s="1066"/>
      <c r="AG9" s="1067"/>
      <c r="AH9" s="1067"/>
      <c r="AI9" s="1067"/>
      <c r="AJ9" s="1068"/>
      <c r="AK9" s="1111"/>
      <c r="AL9" s="1112"/>
      <c r="AM9" s="1112"/>
      <c r="AN9" s="1112"/>
      <c r="AO9" s="1112"/>
      <c r="AP9" s="1112"/>
      <c r="AQ9" s="1112"/>
      <c r="AR9" s="1112"/>
      <c r="AS9" s="1112"/>
      <c r="AT9" s="1112"/>
      <c r="AU9" s="1113"/>
      <c r="AV9" s="1113"/>
      <c r="AW9" s="1113"/>
      <c r="AX9" s="1113"/>
      <c r="AY9" s="1114"/>
      <c r="AZ9" s="228"/>
      <c r="BA9" s="228"/>
      <c r="BB9" s="228"/>
      <c r="BC9" s="228"/>
      <c r="BD9" s="228"/>
      <c r="BE9" s="229"/>
      <c r="BF9" s="229"/>
      <c r="BG9" s="229"/>
      <c r="BH9" s="229"/>
      <c r="BI9" s="229"/>
      <c r="BJ9" s="229"/>
      <c r="BK9" s="229"/>
      <c r="BL9" s="229"/>
      <c r="BM9" s="229"/>
      <c r="BN9" s="229"/>
      <c r="BO9" s="229"/>
      <c r="BP9" s="229"/>
      <c r="BQ9" s="234">
        <v>3</v>
      </c>
      <c r="BR9" s="235"/>
      <c r="BS9" s="1023"/>
      <c r="BT9" s="1024"/>
      <c r="BU9" s="1024"/>
      <c r="BV9" s="1024"/>
      <c r="BW9" s="1024"/>
      <c r="BX9" s="1024"/>
      <c r="BY9" s="1024"/>
      <c r="BZ9" s="1024"/>
      <c r="CA9" s="1024"/>
      <c r="CB9" s="1024"/>
      <c r="CC9" s="1024"/>
      <c r="CD9" s="1024"/>
      <c r="CE9" s="1024"/>
      <c r="CF9" s="1024"/>
      <c r="CG9" s="1045"/>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0"/>
    </row>
    <row r="10" spans="1:131" s="231" customFormat="1" ht="26.25" customHeight="1" x14ac:dyDescent="0.15">
      <c r="A10" s="234">
        <v>4</v>
      </c>
      <c r="B10" s="1061"/>
      <c r="C10" s="1062"/>
      <c r="D10" s="1062"/>
      <c r="E10" s="1062"/>
      <c r="F10" s="1062"/>
      <c r="G10" s="1062"/>
      <c r="H10" s="1062"/>
      <c r="I10" s="1062"/>
      <c r="J10" s="1062"/>
      <c r="K10" s="1062"/>
      <c r="L10" s="1062"/>
      <c r="M10" s="1062"/>
      <c r="N10" s="1062"/>
      <c r="O10" s="1062"/>
      <c r="P10" s="1063"/>
      <c r="Q10" s="1069"/>
      <c r="R10" s="1070"/>
      <c r="S10" s="1070"/>
      <c r="T10" s="1070"/>
      <c r="U10" s="1070"/>
      <c r="V10" s="1070"/>
      <c r="W10" s="1070"/>
      <c r="X10" s="1070"/>
      <c r="Y10" s="1070"/>
      <c r="Z10" s="1070"/>
      <c r="AA10" s="1070"/>
      <c r="AB10" s="1070"/>
      <c r="AC10" s="1070"/>
      <c r="AD10" s="1070"/>
      <c r="AE10" s="1071"/>
      <c r="AF10" s="1066"/>
      <c r="AG10" s="1067"/>
      <c r="AH10" s="1067"/>
      <c r="AI10" s="1067"/>
      <c r="AJ10" s="1068"/>
      <c r="AK10" s="1111"/>
      <c r="AL10" s="1112"/>
      <c r="AM10" s="1112"/>
      <c r="AN10" s="1112"/>
      <c r="AO10" s="1112"/>
      <c r="AP10" s="1112"/>
      <c r="AQ10" s="1112"/>
      <c r="AR10" s="1112"/>
      <c r="AS10" s="1112"/>
      <c r="AT10" s="1112"/>
      <c r="AU10" s="1113"/>
      <c r="AV10" s="1113"/>
      <c r="AW10" s="1113"/>
      <c r="AX10" s="1113"/>
      <c r="AY10" s="1114"/>
      <c r="AZ10" s="228"/>
      <c r="BA10" s="228"/>
      <c r="BB10" s="228"/>
      <c r="BC10" s="228"/>
      <c r="BD10" s="228"/>
      <c r="BE10" s="229"/>
      <c r="BF10" s="229"/>
      <c r="BG10" s="229"/>
      <c r="BH10" s="229"/>
      <c r="BI10" s="229"/>
      <c r="BJ10" s="229"/>
      <c r="BK10" s="229"/>
      <c r="BL10" s="229"/>
      <c r="BM10" s="229"/>
      <c r="BN10" s="229"/>
      <c r="BO10" s="229"/>
      <c r="BP10" s="229"/>
      <c r="BQ10" s="234">
        <v>4</v>
      </c>
      <c r="BR10" s="235"/>
      <c r="BS10" s="1023"/>
      <c r="BT10" s="1024"/>
      <c r="BU10" s="1024"/>
      <c r="BV10" s="1024"/>
      <c r="BW10" s="1024"/>
      <c r="BX10" s="1024"/>
      <c r="BY10" s="1024"/>
      <c r="BZ10" s="1024"/>
      <c r="CA10" s="1024"/>
      <c r="CB10" s="1024"/>
      <c r="CC10" s="1024"/>
      <c r="CD10" s="1024"/>
      <c r="CE10" s="1024"/>
      <c r="CF10" s="1024"/>
      <c r="CG10" s="1045"/>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0"/>
    </row>
    <row r="11" spans="1:131" s="231" customFormat="1" ht="26.25" customHeight="1" x14ac:dyDescent="0.15">
      <c r="A11" s="234">
        <v>5</v>
      </c>
      <c r="B11" s="1061"/>
      <c r="C11" s="1062"/>
      <c r="D11" s="1062"/>
      <c r="E11" s="1062"/>
      <c r="F11" s="1062"/>
      <c r="G11" s="1062"/>
      <c r="H11" s="1062"/>
      <c r="I11" s="1062"/>
      <c r="J11" s="1062"/>
      <c r="K11" s="1062"/>
      <c r="L11" s="1062"/>
      <c r="M11" s="1062"/>
      <c r="N11" s="1062"/>
      <c r="O11" s="1062"/>
      <c r="P11" s="1063"/>
      <c r="Q11" s="1069"/>
      <c r="R11" s="1070"/>
      <c r="S11" s="1070"/>
      <c r="T11" s="1070"/>
      <c r="U11" s="1070"/>
      <c r="V11" s="1070"/>
      <c r="W11" s="1070"/>
      <c r="X11" s="1070"/>
      <c r="Y11" s="1070"/>
      <c r="Z11" s="1070"/>
      <c r="AA11" s="1070"/>
      <c r="AB11" s="1070"/>
      <c r="AC11" s="1070"/>
      <c r="AD11" s="1070"/>
      <c r="AE11" s="1071"/>
      <c r="AF11" s="1066"/>
      <c r="AG11" s="1067"/>
      <c r="AH11" s="1067"/>
      <c r="AI11" s="1067"/>
      <c r="AJ11" s="1068"/>
      <c r="AK11" s="1111"/>
      <c r="AL11" s="1112"/>
      <c r="AM11" s="1112"/>
      <c r="AN11" s="1112"/>
      <c r="AO11" s="1112"/>
      <c r="AP11" s="1112"/>
      <c r="AQ11" s="1112"/>
      <c r="AR11" s="1112"/>
      <c r="AS11" s="1112"/>
      <c r="AT11" s="1112"/>
      <c r="AU11" s="1113"/>
      <c r="AV11" s="1113"/>
      <c r="AW11" s="1113"/>
      <c r="AX11" s="1113"/>
      <c r="AY11" s="1114"/>
      <c r="AZ11" s="228"/>
      <c r="BA11" s="228"/>
      <c r="BB11" s="228"/>
      <c r="BC11" s="228"/>
      <c r="BD11" s="228"/>
      <c r="BE11" s="229"/>
      <c r="BF11" s="229"/>
      <c r="BG11" s="229"/>
      <c r="BH11" s="229"/>
      <c r="BI11" s="229"/>
      <c r="BJ11" s="229"/>
      <c r="BK11" s="229"/>
      <c r="BL11" s="229"/>
      <c r="BM11" s="229"/>
      <c r="BN11" s="229"/>
      <c r="BO11" s="229"/>
      <c r="BP11" s="229"/>
      <c r="BQ11" s="234">
        <v>5</v>
      </c>
      <c r="BR11" s="235"/>
      <c r="BS11" s="1023"/>
      <c r="BT11" s="1024"/>
      <c r="BU11" s="1024"/>
      <c r="BV11" s="1024"/>
      <c r="BW11" s="1024"/>
      <c r="BX11" s="1024"/>
      <c r="BY11" s="1024"/>
      <c r="BZ11" s="1024"/>
      <c r="CA11" s="1024"/>
      <c r="CB11" s="1024"/>
      <c r="CC11" s="1024"/>
      <c r="CD11" s="1024"/>
      <c r="CE11" s="1024"/>
      <c r="CF11" s="1024"/>
      <c r="CG11" s="1045"/>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0"/>
    </row>
    <row r="12" spans="1:131" s="231" customFormat="1" ht="26.25" customHeight="1" x14ac:dyDescent="0.15">
      <c r="A12" s="234">
        <v>6</v>
      </c>
      <c r="B12" s="1061"/>
      <c r="C12" s="1062"/>
      <c r="D12" s="1062"/>
      <c r="E12" s="1062"/>
      <c r="F12" s="1062"/>
      <c r="G12" s="1062"/>
      <c r="H12" s="1062"/>
      <c r="I12" s="1062"/>
      <c r="J12" s="1062"/>
      <c r="K12" s="1062"/>
      <c r="L12" s="1062"/>
      <c r="M12" s="1062"/>
      <c r="N12" s="1062"/>
      <c r="O12" s="1062"/>
      <c r="P12" s="1063"/>
      <c r="Q12" s="1069"/>
      <c r="R12" s="1070"/>
      <c r="S12" s="1070"/>
      <c r="T12" s="1070"/>
      <c r="U12" s="1070"/>
      <c r="V12" s="1070"/>
      <c r="W12" s="1070"/>
      <c r="X12" s="1070"/>
      <c r="Y12" s="1070"/>
      <c r="Z12" s="1070"/>
      <c r="AA12" s="1070"/>
      <c r="AB12" s="1070"/>
      <c r="AC12" s="1070"/>
      <c r="AD12" s="1070"/>
      <c r="AE12" s="1071"/>
      <c r="AF12" s="1066"/>
      <c r="AG12" s="1067"/>
      <c r="AH12" s="1067"/>
      <c r="AI12" s="1067"/>
      <c r="AJ12" s="1068"/>
      <c r="AK12" s="1111"/>
      <c r="AL12" s="1112"/>
      <c r="AM12" s="1112"/>
      <c r="AN12" s="1112"/>
      <c r="AO12" s="1112"/>
      <c r="AP12" s="1112"/>
      <c r="AQ12" s="1112"/>
      <c r="AR12" s="1112"/>
      <c r="AS12" s="1112"/>
      <c r="AT12" s="1112"/>
      <c r="AU12" s="1113"/>
      <c r="AV12" s="1113"/>
      <c r="AW12" s="1113"/>
      <c r="AX12" s="1113"/>
      <c r="AY12" s="1114"/>
      <c r="AZ12" s="228"/>
      <c r="BA12" s="228"/>
      <c r="BB12" s="228"/>
      <c r="BC12" s="228"/>
      <c r="BD12" s="228"/>
      <c r="BE12" s="229"/>
      <c r="BF12" s="229"/>
      <c r="BG12" s="229"/>
      <c r="BH12" s="229"/>
      <c r="BI12" s="229"/>
      <c r="BJ12" s="229"/>
      <c r="BK12" s="229"/>
      <c r="BL12" s="229"/>
      <c r="BM12" s="229"/>
      <c r="BN12" s="229"/>
      <c r="BO12" s="229"/>
      <c r="BP12" s="229"/>
      <c r="BQ12" s="234">
        <v>6</v>
      </c>
      <c r="BR12" s="235"/>
      <c r="BS12" s="1023"/>
      <c r="BT12" s="1024"/>
      <c r="BU12" s="1024"/>
      <c r="BV12" s="1024"/>
      <c r="BW12" s="1024"/>
      <c r="BX12" s="1024"/>
      <c r="BY12" s="1024"/>
      <c r="BZ12" s="1024"/>
      <c r="CA12" s="1024"/>
      <c r="CB12" s="1024"/>
      <c r="CC12" s="1024"/>
      <c r="CD12" s="1024"/>
      <c r="CE12" s="1024"/>
      <c r="CF12" s="1024"/>
      <c r="CG12" s="1045"/>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0"/>
    </row>
    <row r="13" spans="1:131" s="231" customFormat="1" ht="26.25" customHeight="1" x14ac:dyDescent="0.15">
      <c r="A13" s="234">
        <v>7</v>
      </c>
      <c r="B13" s="1061"/>
      <c r="C13" s="1062"/>
      <c r="D13" s="1062"/>
      <c r="E13" s="1062"/>
      <c r="F13" s="1062"/>
      <c r="G13" s="1062"/>
      <c r="H13" s="1062"/>
      <c r="I13" s="1062"/>
      <c r="J13" s="1062"/>
      <c r="K13" s="1062"/>
      <c r="L13" s="1062"/>
      <c r="M13" s="1062"/>
      <c r="N13" s="1062"/>
      <c r="O13" s="1062"/>
      <c r="P13" s="1063"/>
      <c r="Q13" s="1069"/>
      <c r="R13" s="1070"/>
      <c r="S13" s="1070"/>
      <c r="T13" s="1070"/>
      <c r="U13" s="1070"/>
      <c r="V13" s="1070"/>
      <c r="W13" s="1070"/>
      <c r="X13" s="1070"/>
      <c r="Y13" s="1070"/>
      <c r="Z13" s="1070"/>
      <c r="AA13" s="1070"/>
      <c r="AB13" s="1070"/>
      <c r="AC13" s="1070"/>
      <c r="AD13" s="1070"/>
      <c r="AE13" s="1071"/>
      <c r="AF13" s="1066"/>
      <c r="AG13" s="1067"/>
      <c r="AH13" s="1067"/>
      <c r="AI13" s="1067"/>
      <c r="AJ13" s="1068"/>
      <c r="AK13" s="1111"/>
      <c r="AL13" s="1112"/>
      <c r="AM13" s="1112"/>
      <c r="AN13" s="1112"/>
      <c r="AO13" s="1112"/>
      <c r="AP13" s="1112"/>
      <c r="AQ13" s="1112"/>
      <c r="AR13" s="1112"/>
      <c r="AS13" s="1112"/>
      <c r="AT13" s="1112"/>
      <c r="AU13" s="1113"/>
      <c r="AV13" s="1113"/>
      <c r="AW13" s="1113"/>
      <c r="AX13" s="1113"/>
      <c r="AY13" s="1114"/>
      <c r="AZ13" s="228"/>
      <c r="BA13" s="228"/>
      <c r="BB13" s="228"/>
      <c r="BC13" s="228"/>
      <c r="BD13" s="228"/>
      <c r="BE13" s="229"/>
      <c r="BF13" s="229"/>
      <c r="BG13" s="229"/>
      <c r="BH13" s="229"/>
      <c r="BI13" s="229"/>
      <c r="BJ13" s="229"/>
      <c r="BK13" s="229"/>
      <c r="BL13" s="229"/>
      <c r="BM13" s="229"/>
      <c r="BN13" s="229"/>
      <c r="BO13" s="229"/>
      <c r="BP13" s="229"/>
      <c r="BQ13" s="234">
        <v>7</v>
      </c>
      <c r="BR13" s="235"/>
      <c r="BS13" s="1023"/>
      <c r="BT13" s="1024"/>
      <c r="BU13" s="1024"/>
      <c r="BV13" s="1024"/>
      <c r="BW13" s="1024"/>
      <c r="BX13" s="1024"/>
      <c r="BY13" s="1024"/>
      <c r="BZ13" s="1024"/>
      <c r="CA13" s="1024"/>
      <c r="CB13" s="1024"/>
      <c r="CC13" s="1024"/>
      <c r="CD13" s="1024"/>
      <c r="CE13" s="1024"/>
      <c r="CF13" s="1024"/>
      <c r="CG13" s="1045"/>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0"/>
    </row>
    <row r="14" spans="1:131" s="231" customFormat="1" ht="26.25" customHeight="1" x14ac:dyDescent="0.15">
      <c r="A14" s="234">
        <v>8</v>
      </c>
      <c r="B14" s="1061"/>
      <c r="C14" s="1062"/>
      <c r="D14" s="1062"/>
      <c r="E14" s="1062"/>
      <c r="F14" s="1062"/>
      <c r="G14" s="1062"/>
      <c r="H14" s="1062"/>
      <c r="I14" s="1062"/>
      <c r="J14" s="1062"/>
      <c r="K14" s="1062"/>
      <c r="L14" s="1062"/>
      <c r="M14" s="1062"/>
      <c r="N14" s="1062"/>
      <c r="O14" s="1062"/>
      <c r="P14" s="1063"/>
      <c r="Q14" s="1069"/>
      <c r="R14" s="1070"/>
      <c r="S14" s="1070"/>
      <c r="T14" s="1070"/>
      <c r="U14" s="1070"/>
      <c r="V14" s="1070"/>
      <c r="W14" s="1070"/>
      <c r="X14" s="1070"/>
      <c r="Y14" s="1070"/>
      <c r="Z14" s="1070"/>
      <c r="AA14" s="1070"/>
      <c r="AB14" s="1070"/>
      <c r="AC14" s="1070"/>
      <c r="AD14" s="1070"/>
      <c r="AE14" s="1071"/>
      <c r="AF14" s="1066"/>
      <c r="AG14" s="1067"/>
      <c r="AH14" s="1067"/>
      <c r="AI14" s="1067"/>
      <c r="AJ14" s="1068"/>
      <c r="AK14" s="1111"/>
      <c r="AL14" s="1112"/>
      <c r="AM14" s="1112"/>
      <c r="AN14" s="1112"/>
      <c r="AO14" s="1112"/>
      <c r="AP14" s="1112"/>
      <c r="AQ14" s="1112"/>
      <c r="AR14" s="1112"/>
      <c r="AS14" s="1112"/>
      <c r="AT14" s="1112"/>
      <c r="AU14" s="1113"/>
      <c r="AV14" s="1113"/>
      <c r="AW14" s="1113"/>
      <c r="AX14" s="1113"/>
      <c r="AY14" s="1114"/>
      <c r="AZ14" s="228"/>
      <c r="BA14" s="228"/>
      <c r="BB14" s="228"/>
      <c r="BC14" s="228"/>
      <c r="BD14" s="228"/>
      <c r="BE14" s="229"/>
      <c r="BF14" s="229"/>
      <c r="BG14" s="229"/>
      <c r="BH14" s="229"/>
      <c r="BI14" s="229"/>
      <c r="BJ14" s="229"/>
      <c r="BK14" s="229"/>
      <c r="BL14" s="229"/>
      <c r="BM14" s="229"/>
      <c r="BN14" s="229"/>
      <c r="BO14" s="229"/>
      <c r="BP14" s="229"/>
      <c r="BQ14" s="234">
        <v>8</v>
      </c>
      <c r="BR14" s="235"/>
      <c r="BS14" s="1023"/>
      <c r="BT14" s="1024"/>
      <c r="BU14" s="1024"/>
      <c r="BV14" s="1024"/>
      <c r="BW14" s="1024"/>
      <c r="BX14" s="1024"/>
      <c r="BY14" s="1024"/>
      <c r="BZ14" s="1024"/>
      <c r="CA14" s="1024"/>
      <c r="CB14" s="1024"/>
      <c r="CC14" s="1024"/>
      <c r="CD14" s="1024"/>
      <c r="CE14" s="1024"/>
      <c r="CF14" s="1024"/>
      <c r="CG14" s="1045"/>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0"/>
    </row>
    <row r="15" spans="1:131" s="231" customFormat="1" ht="26.25" customHeight="1" x14ac:dyDescent="0.15">
      <c r="A15" s="234">
        <v>9</v>
      </c>
      <c r="B15" s="1061"/>
      <c r="C15" s="1062"/>
      <c r="D15" s="1062"/>
      <c r="E15" s="1062"/>
      <c r="F15" s="1062"/>
      <c r="G15" s="1062"/>
      <c r="H15" s="1062"/>
      <c r="I15" s="1062"/>
      <c r="J15" s="1062"/>
      <c r="K15" s="1062"/>
      <c r="L15" s="1062"/>
      <c r="M15" s="1062"/>
      <c r="N15" s="1062"/>
      <c r="O15" s="1062"/>
      <c r="P15" s="1063"/>
      <c r="Q15" s="1069"/>
      <c r="R15" s="1070"/>
      <c r="S15" s="1070"/>
      <c r="T15" s="1070"/>
      <c r="U15" s="1070"/>
      <c r="V15" s="1070"/>
      <c r="W15" s="1070"/>
      <c r="X15" s="1070"/>
      <c r="Y15" s="1070"/>
      <c r="Z15" s="1070"/>
      <c r="AA15" s="1070"/>
      <c r="AB15" s="1070"/>
      <c r="AC15" s="1070"/>
      <c r="AD15" s="1070"/>
      <c r="AE15" s="1071"/>
      <c r="AF15" s="1066"/>
      <c r="AG15" s="1067"/>
      <c r="AH15" s="1067"/>
      <c r="AI15" s="1067"/>
      <c r="AJ15" s="1068"/>
      <c r="AK15" s="1111"/>
      <c r="AL15" s="1112"/>
      <c r="AM15" s="1112"/>
      <c r="AN15" s="1112"/>
      <c r="AO15" s="1112"/>
      <c r="AP15" s="1112"/>
      <c r="AQ15" s="1112"/>
      <c r="AR15" s="1112"/>
      <c r="AS15" s="1112"/>
      <c r="AT15" s="1112"/>
      <c r="AU15" s="1113"/>
      <c r="AV15" s="1113"/>
      <c r="AW15" s="1113"/>
      <c r="AX15" s="1113"/>
      <c r="AY15" s="1114"/>
      <c r="AZ15" s="228"/>
      <c r="BA15" s="228"/>
      <c r="BB15" s="228"/>
      <c r="BC15" s="228"/>
      <c r="BD15" s="228"/>
      <c r="BE15" s="229"/>
      <c r="BF15" s="229"/>
      <c r="BG15" s="229"/>
      <c r="BH15" s="229"/>
      <c r="BI15" s="229"/>
      <c r="BJ15" s="229"/>
      <c r="BK15" s="229"/>
      <c r="BL15" s="229"/>
      <c r="BM15" s="229"/>
      <c r="BN15" s="229"/>
      <c r="BO15" s="229"/>
      <c r="BP15" s="229"/>
      <c r="BQ15" s="234">
        <v>9</v>
      </c>
      <c r="BR15" s="235"/>
      <c r="BS15" s="1023"/>
      <c r="BT15" s="1024"/>
      <c r="BU15" s="1024"/>
      <c r="BV15" s="1024"/>
      <c r="BW15" s="1024"/>
      <c r="BX15" s="1024"/>
      <c r="BY15" s="1024"/>
      <c r="BZ15" s="1024"/>
      <c r="CA15" s="1024"/>
      <c r="CB15" s="1024"/>
      <c r="CC15" s="1024"/>
      <c r="CD15" s="1024"/>
      <c r="CE15" s="1024"/>
      <c r="CF15" s="1024"/>
      <c r="CG15" s="1045"/>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0"/>
    </row>
    <row r="16" spans="1:131" s="231" customFormat="1" ht="26.25" customHeight="1" x14ac:dyDescent="0.15">
      <c r="A16" s="234">
        <v>10</v>
      </c>
      <c r="B16" s="1061"/>
      <c r="C16" s="1062"/>
      <c r="D16" s="1062"/>
      <c r="E16" s="1062"/>
      <c r="F16" s="1062"/>
      <c r="G16" s="1062"/>
      <c r="H16" s="1062"/>
      <c r="I16" s="1062"/>
      <c r="J16" s="1062"/>
      <c r="K16" s="1062"/>
      <c r="L16" s="1062"/>
      <c r="M16" s="1062"/>
      <c r="N16" s="1062"/>
      <c r="O16" s="1062"/>
      <c r="P16" s="1063"/>
      <c r="Q16" s="1069"/>
      <c r="R16" s="1070"/>
      <c r="S16" s="1070"/>
      <c r="T16" s="1070"/>
      <c r="U16" s="1070"/>
      <c r="V16" s="1070"/>
      <c r="W16" s="1070"/>
      <c r="X16" s="1070"/>
      <c r="Y16" s="1070"/>
      <c r="Z16" s="1070"/>
      <c r="AA16" s="1070"/>
      <c r="AB16" s="1070"/>
      <c r="AC16" s="1070"/>
      <c r="AD16" s="1070"/>
      <c r="AE16" s="1071"/>
      <c r="AF16" s="1066"/>
      <c r="AG16" s="1067"/>
      <c r="AH16" s="1067"/>
      <c r="AI16" s="1067"/>
      <c r="AJ16" s="1068"/>
      <c r="AK16" s="1111"/>
      <c r="AL16" s="1112"/>
      <c r="AM16" s="1112"/>
      <c r="AN16" s="1112"/>
      <c r="AO16" s="1112"/>
      <c r="AP16" s="1112"/>
      <c r="AQ16" s="1112"/>
      <c r="AR16" s="1112"/>
      <c r="AS16" s="1112"/>
      <c r="AT16" s="1112"/>
      <c r="AU16" s="1113"/>
      <c r="AV16" s="1113"/>
      <c r="AW16" s="1113"/>
      <c r="AX16" s="1113"/>
      <c r="AY16" s="1114"/>
      <c r="AZ16" s="228"/>
      <c r="BA16" s="228"/>
      <c r="BB16" s="228"/>
      <c r="BC16" s="228"/>
      <c r="BD16" s="228"/>
      <c r="BE16" s="229"/>
      <c r="BF16" s="229"/>
      <c r="BG16" s="229"/>
      <c r="BH16" s="229"/>
      <c r="BI16" s="229"/>
      <c r="BJ16" s="229"/>
      <c r="BK16" s="229"/>
      <c r="BL16" s="229"/>
      <c r="BM16" s="229"/>
      <c r="BN16" s="229"/>
      <c r="BO16" s="229"/>
      <c r="BP16" s="229"/>
      <c r="BQ16" s="234">
        <v>10</v>
      </c>
      <c r="BR16" s="235"/>
      <c r="BS16" s="1023"/>
      <c r="BT16" s="1024"/>
      <c r="BU16" s="1024"/>
      <c r="BV16" s="1024"/>
      <c r="BW16" s="1024"/>
      <c r="BX16" s="1024"/>
      <c r="BY16" s="1024"/>
      <c r="BZ16" s="1024"/>
      <c r="CA16" s="1024"/>
      <c r="CB16" s="1024"/>
      <c r="CC16" s="1024"/>
      <c r="CD16" s="1024"/>
      <c r="CE16" s="1024"/>
      <c r="CF16" s="1024"/>
      <c r="CG16" s="1045"/>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0"/>
    </row>
    <row r="17" spans="1:131" s="231" customFormat="1" ht="26.25" customHeight="1" x14ac:dyDescent="0.15">
      <c r="A17" s="234">
        <v>11</v>
      </c>
      <c r="B17" s="1061"/>
      <c r="C17" s="1062"/>
      <c r="D17" s="1062"/>
      <c r="E17" s="1062"/>
      <c r="F17" s="1062"/>
      <c r="G17" s="1062"/>
      <c r="H17" s="1062"/>
      <c r="I17" s="1062"/>
      <c r="J17" s="1062"/>
      <c r="K17" s="1062"/>
      <c r="L17" s="1062"/>
      <c r="M17" s="1062"/>
      <c r="N17" s="1062"/>
      <c r="O17" s="1062"/>
      <c r="P17" s="1063"/>
      <c r="Q17" s="1069"/>
      <c r="R17" s="1070"/>
      <c r="S17" s="1070"/>
      <c r="T17" s="1070"/>
      <c r="U17" s="1070"/>
      <c r="V17" s="1070"/>
      <c r="W17" s="1070"/>
      <c r="X17" s="1070"/>
      <c r="Y17" s="1070"/>
      <c r="Z17" s="1070"/>
      <c r="AA17" s="1070"/>
      <c r="AB17" s="1070"/>
      <c r="AC17" s="1070"/>
      <c r="AD17" s="1070"/>
      <c r="AE17" s="1071"/>
      <c r="AF17" s="1066"/>
      <c r="AG17" s="1067"/>
      <c r="AH17" s="1067"/>
      <c r="AI17" s="1067"/>
      <c r="AJ17" s="1068"/>
      <c r="AK17" s="1111"/>
      <c r="AL17" s="1112"/>
      <c r="AM17" s="1112"/>
      <c r="AN17" s="1112"/>
      <c r="AO17" s="1112"/>
      <c r="AP17" s="1112"/>
      <c r="AQ17" s="1112"/>
      <c r="AR17" s="1112"/>
      <c r="AS17" s="1112"/>
      <c r="AT17" s="1112"/>
      <c r="AU17" s="1113"/>
      <c r="AV17" s="1113"/>
      <c r="AW17" s="1113"/>
      <c r="AX17" s="1113"/>
      <c r="AY17" s="1114"/>
      <c r="AZ17" s="228"/>
      <c r="BA17" s="228"/>
      <c r="BB17" s="228"/>
      <c r="BC17" s="228"/>
      <c r="BD17" s="228"/>
      <c r="BE17" s="229"/>
      <c r="BF17" s="229"/>
      <c r="BG17" s="229"/>
      <c r="BH17" s="229"/>
      <c r="BI17" s="229"/>
      <c r="BJ17" s="229"/>
      <c r="BK17" s="229"/>
      <c r="BL17" s="229"/>
      <c r="BM17" s="229"/>
      <c r="BN17" s="229"/>
      <c r="BO17" s="229"/>
      <c r="BP17" s="229"/>
      <c r="BQ17" s="234">
        <v>11</v>
      </c>
      <c r="BR17" s="235"/>
      <c r="BS17" s="1023"/>
      <c r="BT17" s="1024"/>
      <c r="BU17" s="1024"/>
      <c r="BV17" s="1024"/>
      <c r="BW17" s="1024"/>
      <c r="BX17" s="1024"/>
      <c r="BY17" s="1024"/>
      <c r="BZ17" s="1024"/>
      <c r="CA17" s="1024"/>
      <c r="CB17" s="1024"/>
      <c r="CC17" s="1024"/>
      <c r="CD17" s="1024"/>
      <c r="CE17" s="1024"/>
      <c r="CF17" s="1024"/>
      <c r="CG17" s="1045"/>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0"/>
    </row>
    <row r="18" spans="1:131" s="231" customFormat="1" ht="26.25" customHeight="1" x14ac:dyDescent="0.15">
      <c r="A18" s="234">
        <v>12</v>
      </c>
      <c r="B18" s="1061"/>
      <c r="C18" s="1062"/>
      <c r="D18" s="1062"/>
      <c r="E18" s="1062"/>
      <c r="F18" s="1062"/>
      <c r="G18" s="1062"/>
      <c r="H18" s="1062"/>
      <c r="I18" s="1062"/>
      <c r="J18" s="1062"/>
      <c r="K18" s="1062"/>
      <c r="L18" s="1062"/>
      <c r="M18" s="1062"/>
      <c r="N18" s="1062"/>
      <c r="O18" s="1062"/>
      <c r="P18" s="1063"/>
      <c r="Q18" s="1069"/>
      <c r="R18" s="1070"/>
      <c r="S18" s="1070"/>
      <c r="T18" s="1070"/>
      <c r="U18" s="1070"/>
      <c r="V18" s="1070"/>
      <c r="W18" s="1070"/>
      <c r="X18" s="1070"/>
      <c r="Y18" s="1070"/>
      <c r="Z18" s="1070"/>
      <c r="AA18" s="1070"/>
      <c r="AB18" s="1070"/>
      <c r="AC18" s="1070"/>
      <c r="AD18" s="1070"/>
      <c r="AE18" s="1071"/>
      <c r="AF18" s="1066"/>
      <c r="AG18" s="1067"/>
      <c r="AH18" s="1067"/>
      <c r="AI18" s="1067"/>
      <c r="AJ18" s="1068"/>
      <c r="AK18" s="1111"/>
      <c r="AL18" s="1112"/>
      <c r="AM18" s="1112"/>
      <c r="AN18" s="1112"/>
      <c r="AO18" s="1112"/>
      <c r="AP18" s="1112"/>
      <c r="AQ18" s="1112"/>
      <c r="AR18" s="1112"/>
      <c r="AS18" s="1112"/>
      <c r="AT18" s="1112"/>
      <c r="AU18" s="1113"/>
      <c r="AV18" s="1113"/>
      <c r="AW18" s="1113"/>
      <c r="AX18" s="1113"/>
      <c r="AY18" s="1114"/>
      <c r="AZ18" s="228"/>
      <c r="BA18" s="228"/>
      <c r="BB18" s="228"/>
      <c r="BC18" s="228"/>
      <c r="BD18" s="228"/>
      <c r="BE18" s="229"/>
      <c r="BF18" s="229"/>
      <c r="BG18" s="229"/>
      <c r="BH18" s="229"/>
      <c r="BI18" s="229"/>
      <c r="BJ18" s="229"/>
      <c r="BK18" s="229"/>
      <c r="BL18" s="229"/>
      <c r="BM18" s="229"/>
      <c r="BN18" s="229"/>
      <c r="BO18" s="229"/>
      <c r="BP18" s="229"/>
      <c r="BQ18" s="234">
        <v>12</v>
      </c>
      <c r="BR18" s="235"/>
      <c r="BS18" s="1023"/>
      <c r="BT18" s="1024"/>
      <c r="BU18" s="1024"/>
      <c r="BV18" s="1024"/>
      <c r="BW18" s="1024"/>
      <c r="BX18" s="1024"/>
      <c r="BY18" s="1024"/>
      <c r="BZ18" s="1024"/>
      <c r="CA18" s="1024"/>
      <c r="CB18" s="1024"/>
      <c r="CC18" s="1024"/>
      <c r="CD18" s="1024"/>
      <c r="CE18" s="1024"/>
      <c r="CF18" s="1024"/>
      <c r="CG18" s="1045"/>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0"/>
    </row>
    <row r="19" spans="1:131" s="231" customFormat="1" ht="26.25" customHeight="1" x14ac:dyDescent="0.15">
      <c r="A19" s="234">
        <v>13</v>
      </c>
      <c r="B19" s="1061"/>
      <c r="C19" s="1062"/>
      <c r="D19" s="1062"/>
      <c r="E19" s="1062"/>
      <c r="F19" s="1062"/>
      <c r="G19" s="1062"/>
      <c r="H19" s="1062"/>
      <c r="I19" s="1062"/>
      <c r="J19" s="1062"/>
      <c r="K19" s="1062"/>
      <c r="L19" s="1062"/>
      <c r="M19" s="1062"/>
      <c r="N19" s="1062"/>
      <c r="O19" s="1062"/>
      <c r="P19" s="1063"/>
      <c r="Q19" s="1069"/>
      <c r="R19" s="1070"/>
      <c r="S19" s="1070"/>
      <c r="T19" s="1070"/>
      <c r="U19" s="1070"/>
      <c r="V19" s="1070"/>
      <c r="W19" s="1070"/>
      <c r="X19" s="1070"/>
      <c r="Y19" s="1070"/>
      <c r="Z19" s="1070"/>
      <c r="AA19" s="1070"/>
      <c r="AB19" s="1070"/>
      <c r="AC19" s="1070"/>
      <c r="AD19" s="1070"/>
      <c r="AE19" s="1071"/>
      <c r="AF19" s="1066"/>
      <c r="AG19" s="1067"/>
      <c r="AH19" s="1067"/>
      <c r="AI19" s="1067"/>
      <c r="AJ19" s="1068"/>
      <c r="AK19" s="1111"/>
      <c r="AL19" s="1112"/>
      <c r="AM19" s="1112"/>
      <c r="AN19" s="1112"/>
      <c r="AO19" s="1112"/>
      <c r="AP19" s="1112"/>
      <c r="AQ19" s="1112"/>
      <c r="AR19" s="1112"/>
      <c r="AS19" s="1112"/>
      <c r="AT19" s="1112"/>
      <c r="AU19" s="1113"/>
      <c r="AV19" s="1113"/>
      <c r="AW19" s="1113"/>
      <c r="AX19" s="1113"/>
      <c r="AY19" s="1114"/>
      <c r="AZ19" s="228"/>
      <c r="BA19" s="228"/>
      <c r="BB19" s="228"/>
      <c r="BC19" s="228"/>
      <c r="BD19" s="228"/>
      <c r="BE19" s="229"/>
      <c r="BF19" s="229"/>
      <c r="BG19" s="229"/>
      <c r="BH19" s="229"/>
      <c r="BI19" s="229"/>
      <c r="BJ19" s="229"/>
      <c r="BK19" s="229"/>
      <c r="BL19" s="229"/>
      <c r="BM19" s="229"/>
      <c r="BN19" s="229"/>
      <c r="BO19" s="229"/>
      <c r="BP19" s="229"/>
      <c r="BQ19" s="234">
        <v>13</v>
      </c>
      <c r="BR19" s="235"/>
      <c r="BS19" s="1023"/>
      <c r="BT19" s="1024"/>
      <c r="BU19" s="1024"/>
      <c r="BV19" s="1024"/>
      <c r="BW19" s="1024"/>
      <c r="BX19" s="1024"/>
      <c r="BY19" s="1024"/>
      <c r="BZ19" s="1024"/>
      <c r="CA19" s="1024"/>
      <c r="CB19" s="1024"/>
      <c r="CC19" s="1024"/>
      <c r="CD19" s="1024"/>
      <c r="CE19" s="1024"/>
      <c r="CF19" s="1024"/>
      <c r="CG19" s="1045"/>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0"/>
    </row>
    <row r="20" spans="1:131" s="231" customFormat="1" ht="26.25" customHeight="1" x14ac:dyDescent="0.15">
      <c r="A20" s="234">
        <v>14</v>
      </c>
      <c r="B20" s="1061"/>
      <c r="C20" s="1062"/>
      <c r="D20" s="1062"/>
      <c r="E20" s="1062"/>
      <c r="F20" s="1062"/>
      <c r="G20" s="1062"/>
      <c r="H20" s="1062"/>
      <c r="I20" s="1062"/>
      <c r="J20" s="1062"/>
      <c r="K20" s="1062"/>
      <c r="L20" s="1062"/>
      <c r="M20" s="1062"/>
      <c r="N20" s="1062"/>
      <c r="O20" s="1062"/>
      <c r="P20" s="1063"/>
      <c r="Q20" s="1069"/>
      <c r="R20" s="1070"/>
      <c r="S20" s="1070"/>
      <c r="T20" s="1070"/>
      <c r="U20" s="1070"/>
      <c r="V20" s="1070"/>
      <c r="W20" s="1070"/>
      <c r="X20" s="1070"/>
      <c r="Y20" s="1070"/>
      <c r="Z20" s="1070"/>
      <c r="AA20" s="1070"/>
      <c r="AB20" s="1070"/>
      <c r="AC20" s="1070"/>
      <c r="AD20" s="1070"/>
      <c r="AE20" s="1071"/>
      <c r="AF20" s="1066"/>
      <c r="AG20" s="1067"/>
      <c r="AH20" s="1067"/>
      <c r="AI20" s="1067"/>
      <c r="AJ20" s="1068"/>
      <c r="AK20" s="1111"/>
      <c r="AL20" s="1112"/>
      <c r="AM20" s="1112"/>
      <c r="AN20" s="1112"/>
      <c r="AO20" s="1112"/>
      <c r="AP20" s="1112"/>
      <c r="AQ20" s="1112"/>
      <c r="AR20" s="1112"/>
      <c r="AS20" s="1112"/>
      <c r="AT20" s="1112"/>
      <c r="AU20" s="1113"/>
      <c r="AV20" s="1113"/>
      <c r="AW20" s="1113"/>
      <c r="AX20" s="1113"/>
      <c r="AY20" s="1114"/>
      <c r="AZ20" s="228"/>
      <c r="BA20" s="228"/>
      <c r="BB20" s="228"/>
      <c r="BC20" s="228"/>
      <c r="BD20" s="228"/>
      <c r="BE20" s="229"/>
      <c r="BF20" s="229"/>
      <c r="BG20" s="229"/>
      <c r="BH20" s="229"/>
      <c r="BI20" s="229"/>
      <c r="BJ20" s="229"/>
      <c r="BK20" s="229"/>
      <c r="BL20" s="229"/>
      <c r="BM20" s="229"/>
      <c r="BN20" s="229"/>
      <c r="BO20" s="229"/>
      <c r="BP20" s="229"/>
      <c r="BQ20" s="234">
        <v>14</v>
      </c>
      <c r="BR20" s="235"/>
      <c r="BS20" s="1023"/>
      <c r="BT20" s="1024"/>
      <c r="BU20" s="1024"/>
      <c r="BV20" s="1024"/>
      <c r="BW20" s="1024"/>
      <c r="BX20" s="1024"/>
      <c r="BY20" s="1024"/>
      <c r="BZ20" s="1024"/>
      <c r="CA20" s="1024"/>
      <c r="CB20" s="1024"/>
      <c r="CC20" s="1024"/>
      <c r="CD20" s="1024"/>
      <c r="CE20" s="1024"/>
      <c r="CF20" s="1024"/>
      <c r="CG20" s="1045"/>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0"/>
    </row>
    <row r="21" spans="1:131" s="231" customFormat="1" ht="26.25" customHeight="1" thickBot="1" x14ac:dyDescent="0.2">
      <c r="A21" s="234">
        <v>15</v>
      </c>
      <c r="B21" s="1061"/>
      <c r="C21" s="1062"/>
      <c r="D21" s="1062"/>
      <c r="E21" s="1062"/>
      <c r="F21" s="1062"/>
      <c r="G21" s="1062"/>
      <c r="H21" s="1062"/>
      <c r="I21" s="1062"/>
      <c r="J21" s="1062"/>
      <c r="K21" s="1062"/>
      <c r="L21" s="1062"/>
      <c r="M21" s="1062"/>
      <c r="N21" s="1062"/>
      <c r="O21" s="1062"/>
      <c r="P21" s="1063"/>
      <c r="Q21" s="1069"/>
      <c r="R21" s="1070"/>
      <c r="S21" s="1070"/>
      <c r="T21" s="1070"/>
      <c r="U21" s="1070"/>
      <c r="V21" s="1070"/>
      <c r="W21" s="1070"/>
      <c r="X21" s="1070"/>
      <c r="Y21" s="1070"/>
      <c r="Z21" s="1070"/>
      <c r="AA21" s="1070"/>
      <c r="AB21" s="1070"/>
      <c r="AC21" s="1070"/>
      <c r="AD21" s="1070"/>
      <c r="AE21" s="1071"/>
      <c r="AF21" s="1066"/>
      <c r="AG21" s="1067"/>
      <c r="AH21" s="1067"/>
      <c r="AI21" s="1067"/>
      <c r="AJ21" s="1068"/>
      <c r="AK21" s="1111"/>
      <c r="AL21" s="1112"/>
      <c r="AM21" s="1112"/>
      <c r="AN21" s="1112"/>
      <c r="AO21" s="1112"/>
      <c r="AP21" s="1112"/>
      <c r="AQ21" s="1112"/>
      <c r="AR21" s="1112"/>
      <c r="AS21" s="1112"/>
      <c r="AT21" s="1112"/>
      <c r="AU21" s="1113"/>
      <c r="AV21" s="1113"/>
      <c r="AW21" s="1113"/>
      <c r="AX21" s="1113"/>
      <c r="AY21" s="1114"/>
      <c r="AZ21" s="228"/>
      <c r="BA21" s="228"/>
      <c r="BB21" s="228"/>
      <c r="BC21" s="228"/>
      <c r="BD21" s="228"/>
      <c r="BE21" s="229"/>
      <c r="BF21" s="229"/>
      <c r="BG21" s="229"/>
      <c r="BH21" s="229"/>
      <c r="BI21" s="229"/>
      <c r="BJ21" s="229"/>
      <c r="BK21" s="229"/>
      <c r="BL21" s="229"/>
      <c r="BM21" s="229"/>
      <c r="BN21" s="229"/>
      <c r="BO21" s="229"/>
      <c r="BP21" s="229"/>
      <c r="BQ21" s="234">
        <v>15</v>
      </c>
      <c r="BR21" s="235"/>
      <c r="BS21" s="1023"/>
      <c r="BT21" s="1024"/>
      <c r="BU21" s="1024"/>
      <c r="BV21" s="1024"/>
      <c r="BW21" s="1024"/>
      <c r="BX21" s="1024"/>
      <c r="BY21" s="1024"/>
      <c r="BZ21" s="1024"/>
      <c r="CA21" s="1024"/>
      <c r="CB21" s="1024"/>
      <c r="CC21" s="1024"/>
      <c r="CD21" s="1024"/>
      <c r="CE21" s="1024"/>
      <c r="CF21" s="1024"/>
      <c r="CG21" s="1045"/>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0"/>
    </row>
    <row r="22" spans="1:131" s="231" customFormat="1" ht="26.25" customHeight="1" x14ac:dyDescent="0.15">
      <c r="A22" s="234">
        <v>16</v>
      </c>
      <c r="B22" s="1061"/>
      <c r="C22" s="1062"/>
      <c r="D22" s="1062"/>
      <c r="E22" s="1062"/>
      <c r="F22" s="1062"/>
      <c r="G22" s="1062"/>
      <c r="H22" s="1062"/>
      <c r="I22" s="1062"/>
      <c r="J22" s="1062"/>
      <c r="K22" s="1062"/>
      <c r="L22" s="1062"/>
      <c r="M22" s="1062"/>
      <c r="N22" s="1062"/>
      <c r="O22" s="1062"/>
      <c r="P22" s="1063"/>
      <c r="Q22" s="1104"/>
      <c r="R22" s="1105"/>
      <c r="S22" s="1105"/>
      <c r="T22" s="1105"/>
      <c r="U22" s="1105"/>
      <c r="V22" s="1105"/>
      <c r="W22" s="1105"/>
      <c r="X22" s="1105"/>
      <c r="Y22" s="1105"/>
      <c r="Z22" s="1105"/>
      <c r="AA22" s="1105"/>
      <c r="AB22" s="1105"/>
      <c r="AC22" s="1105"/>
      <c r="AD22" s="1105"/>
      <c r="AE22" s="1106"/>
      <c r="AF22" s="1066"/>
      <c r="AG22" s="1067"/>
      <c r="AH22" s="1067"/>
      <c r="AI22" s="1067"/>
      <c r="AJ22" s="1068"/>
      <c r="AK22" s="1107"/>
      <c r="AL22" s="1108"/>
      <c r="AM22" s="1108"/>
      <c r="AN22" s="1108"/>
      <c r="AO22" s="1108"/>
      <c r="AP22" s="1108"/>
      <c r="AQ22" s="1108"/>
      <c r="AR22" s="1108"/>
      <c r="AS22" s="1108"/>
      <c r="AT22" s="1108"/>
      <c r="AU22" s="1109"/>
      <c r="AV22" s="1109"/>
      <c r="AW22" s="1109"/>
      <c r="AX22" s="1109"/>
      <c r="AY22" s="1110"/>
      <c r="AZ22" s="1059" t="s">
        <v>398</v>
      </c>
      <c r="BA22" s="1059"/>
      <c r="BB22" s="1059"/>
      <c r="BC22" s="1059"/>
      <c r="BD22" s="1060"/>
      <c r="BE22" s="229"/>
      <c r="BF22" s="229"/>
      <c r="BG22" s="229"/>
      <c r="BH22" s="229"/>
      <c r="BI22" s="229"/>
      <c r="BJ22" s="229"/>
      <c r="BK22" s="229"/>
      <c r="BL22" s="229"/>
      <c r="BM22" s="229"/>
      <c r="BN22" s="229"/>
      <c r="BO22" s="229"/>
      <c r="BP22" s="229"/>
      <c r="BQ22" s="234">
        <v>16</v>
      </c>
      <c r="BR22" s="235"/>
      <c r="BS22" s="1023"/>
      <c r="BT22" s="1024"/>
      <c r="BU22" s="1024"/>
      <c r="BV22" s="1024"/>
      <c r="BW22" s="1024"/>
      <c r="BX22" s="1024"/>
      <c r="BY22" s="1024"/>
      <c r="BZ22" s="1024"/>
      <c r="CA22" s="1024"/>
      <c r="CB22" s="1024"/>
      <c r="CC22" s="1024"/>
      <c r="CD22" s="1024"/>
      <c r="CE22" s="1024"/>
      <c r="CF22" s="1024"/>
      <c r="CG22" s="1045"/>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0"/>
    </row>
    <row r="23" spans="1:131" s="231" customFormat="1" ht="26.25" customHeight="1" thickBot="1" x14ac:dyDescent="0.2">
      <c r="A23" s="236" t="s">
        <v>399</v>
      </c>
      <c r="B23" s="966" t="s">
        <v>400</v>
      </c>
      <c r="C23" s="967"/>
      <c r="D23" s="967"/>
      <c r="E23" s="967"/>
      <c r="F23" s="967"/>
      <c r="G23" s="967"/>
      <c r="H23" s="967"/>
      <c r="I23" s="967"/>
      <c r="J23" s="967"/>
      <c r="K23" s="967"/>
      <c r="L23" s="967"/>
      <c r="M23" s="967"/>
      <c r="N23" s="967"/>
      <c r="O23" s="967"/>
      <c r="P23" s="977"/>
      <c r="Q23" s="1098">
        <v>12766</v>
      </c>
      <c r="R23" s="1092"/>
      <c r="S23" s="1092"/>
      <c r="T23" s="1092"/>
      <c r="U23" s="1092"/>
      <c r="V23" s="1092">
        <v>11562</v>
      </c>
      <c r="W23" s="1092"/>
      <c r="X23" s="1092"/>
      <c r="Y23" s="1092"/>
      <c r="Z23" s="1092"/>
      <c r="AA23" s="1092">
        <v>1204</v>
      </c>
      <c r="AB23" s="1092"/>
      <c r="AC23" s="1092"/>
      <c r="AD23" s="1092"/>
      <c r="AE23" s="1099"/>
      <c r="AF23" s="1100">
        <v>1020</v>
      </c>
      <c r="AG23" s="1092"/>
      <c r="AH23" s="1092"/>
      <c r="AI23" s="1092"/>
      <c r="AJ23" s="1101"/>
      <c r="AK23" s="1102"/>
      <c r="AL23" s="1103"/>
      <c r="AM23" s="1103"/>
      <c r="AN23" s="1103"/>
      <c r="AO23" s="1103"/>
      <c r="AP23" s="1092">
        <v>8289</v>
      </c>
      <c r="AQ23" s="1092"/>
      <c r="AR23" s="1092"/>
      <c r="AS23" s="1092"/>
      <c r="AT23" s="1092"/>
      <c r="AU23" s="1093"/>
      <c r="AV23" s="1093"/>
      <c r="AW23" s="1093"/>
      <c r="AX23" s="1093"/>
      <c r="AY23" s="1094"/>
      <c r="AZ23" s="1095" t="s">
        <v>250</v>
      </c>
      <c r="BA23" s="1096"/>
      <c r="BB23" s="1096"/>
      <c r="BC23" s="1096"/>
      <c r="BD23" s="1097"/>
      <c r="BE23" s="229"/>
      <c r="BF23" s="229"/>
      <c r="BG23" s="229"/>
      <c r="BH23" s="229"/>
      <c r="BI23" s="229"/>
      <c r="BJ23" s="229"/>
      <c r="BK23" s="229"/>
      <c r="BL23" s="229"/>
      <c r="BM23" s="229"/>
      <c r="BN23" s="229"/>
      <c r="BO23" s="229"/>
      <c r="BP23" s="229"/>
      <c r="BQ23" s="234">
        <v>17</v>
      </c>
      <c r="BR23" s="235"/>
      <c r="BS23" s="1023"/>
      <c r="BT23" s="1024"/>
      <c r="BU23" s="1024"/>
      <c r="BV23" s="1024"/>
      <c r="BW23" s="1024"/>
      <c r="BX23" s="1024"/>
      <c r="BY23" s="1024"/>
      <c r="BZ23" s="1024"/>
      <c r="CA23" s="1024"/>
      <c r="CB23" s="1024"/>
      <c r="CC23" s="1024"/>
      <c r="CD23" s="1024"/>
      <c r="CE23" s="1024"/>
      <c r="CF23" s="1024"/>
      <c r="CG23" s="1045"/>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0"/>
    </row>
    <row r="24" spans="1:131" s="231" customFormat="1" ht="26.25" customHeight="1" x14ac:dyDescent="0.15">
      <c r="A24" s="1091" t="s">
        <v>401</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28"/>
      <c r="BA24" s="228"/>
      <c r="BB24" s="228"/>
      <c r="BC24" s="228"/>
      <c r="BD24" s="228"/>
      <c r="BE24" s="229"/>
      <c r="BF24" s="229"/>
      <c r="BG24" s="229"/>
      <c r="BH24" s="229"/>
      <c r="BI24" s="229"/>
      <c r="BJ24" s="229"/>
      <c r="BK24" s="229"/>
      <c r="BL24" s="229"/>
      <c r="BM24" s="229"/>
      <c r="BN24" s="229"/>
      <c r="BO24" s="229"/>
      <c r="BP24" s="229"/>
      <c r="BQ24" s="234">
        <v>18</v>
      </c>
      <c r="BR24" s="235"/>
      <c r="BS24" s="1023"/>
      <c r="BT24" s="1024"/>
      <c r="BU24" s="1024"/>
      <c r="BV24" s="1024"/>
      <c r="BW24" s="1024"/>
      <c r="BX24" s="1024"/>
      <c r="BY24" s="1024"/>
      <c r="BZ24" s="1024"/>
      <c r="CA24" s="1024"/>
      <c r="CB24" s="1024"/>
      <c r="CC24" s="1024"/>
      <c r="CD24" s="1024"/>
      <c r="CE24" s="1024"/>
      <c r="CF24" s="1024"/>
      <c r="CG24" s="1045"/>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0"/>
    </row>
    <row r="25" spans="1:131" ht="26.25" customHeight="1" thickBot="1" x14ac:dyDescent="0.2">
      <c r="A25" s="1090" t="s">
        <v>402</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28"/>
      <c r="BK25" s="228"/>
      <c r="BL25" s="228"/>
      <c r="BM25" s="228"/>
      <c r="BN25" s="228"/>
      <c r="BO25" s="237"/>
      <c r="BP25" s="237"/>
      <c r="BQ25" s="234">
        <v>19</v>
      </c>
      <c r="BR25" s="235"/>
      <c r="BS25" s="1023"/>
      <c r="BT25" s="1024"/>
      <c r="BU25" s="1024"/>
      <c r="BV25" s="1024"/>
      <c r="BW25" s="1024"/>
      <c r="BX25" s="1024"/>
      <c r="BY25" s="1024"/>
      <c r="BZ25" s="1024"/>
      <c r="CA25" s="1024"/>
      <c r="CB25" s="1024"/>
      <c r="CC25" s="1024"/>
      <c r="CD25" s="1024"/>
      <c r="CE25" s="1024"/>
      <c r="CF25" s="1024"/>
      <c r="CG25" s="1045"/>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ht="26.25" customHeight="1" x14ac:dyDescent="0.15">
      <c r="A26" s="1026" t="s">
        <v>380</v>
      </c>
      <c r="B26" s="1027"/>
      <c r="C26" s="1027"/>
      <c r="D26" s="1027"/>
      <c r="E26" s="1027"/>
      <c r="F26" s="1027"/>
      <c r="G26" s="1027"/>
      <c r="H26" s="1027"/>
      <c r="I26" s="1027"/>
      <c r="J26" s="1027"/>
      <c r="K26" s="1027"/>
      <c r="L26" s="1027"/>
      <c r="M26" s="1027"/>
      <c r="N26" s="1027"/>
      <c r="O26" s="1027"/>
      <c r="P26" s="1028"/>
      <c r="Q26" s="1032" t="s">
        <v>403</v>
      </c>
      <c r="R26" s="1033"/>
      <c r="S26" s="1033"/>
      <c r="T26" s="1033"/>
      <c r="U26" s="1034"/>
      <c r="V26" s="1032" t="s">
        <v>404</v>
      </c>
      <c r="W26" s="1033"/>
      <c r="X26" s="1033"/>
      <c r="Y26" s="1033"/>
      <c r="Z26" s="1034"/>
      <c r="AA26" s="1032" t="s">
        <v>405</v>
      </c>
      <c r="AB26" s="1033"/>
      <c r="AC26" s="1033"/>
      <c r="AD26" s="1033"/>
      <c r="AE26" s="1033"/>
      <c r="AF26" s="1086" t="s">
        <v>406</v>
      </c>
      <c r="AG26" s="1039"/>
      <c r="AH26" s="1039"/>
      <c r="AI26" s="1039"/>
      <c r="AJ26" s="1087"/>
      <c r="AK26" s="1033" t="s">
        <v>407</v>
      </c>
      <c r="AL26" s="1033"/>
      <c r="AM26" s="1033"/>
      <c r="AN26" s="1033"/>
      <c r="AO26" s="1034"/>
      <c r="AP26" s="1032" t="s">
        <v>408</v>
      </c>
      <c r="AQ26" s="1033"/>
      <c r="AR26" s="1033"/>
      <c r="AS26" s="1033"/>
      <c r="AT26" s="1034"/>
      <c r="AU26" s="1032" t="s">
        <v>409</v>
      </c>
      <c r="AV26" s="1033"/>
      <c r="AW26" s="1033"/>
      <c r="AX26" s="1033"/>
      <c r="AY26" s="1034"/>
      <c r="AZ26" s="1032" t="s">
        <v>410</v>
      </c>
      <c r="BA26" s="1033"/>
      <c r="BB26" s="1033"/>
      <c r="BC26" s="1033"/>
      <c r="BD26" s="1034"/>
      <c r="BE26" s="1032" t="s">
        <v>387</v>
      </c>
      <c r="BF26" s="1033"/>
      <c r="BG26" s="1033"/>
      <c r="BH26" s="1033"/>
      <c r="BI26" s="1046"/>
      <c r="BJ26" s="228"/>
      <c r="BK26" s="228"/>
      <c r="BL26" s="228"/>
      <c r="BM26" s="228"/>
      <c r="BN26" s="228"/>
      <c r="BO26" s="237"/>
      <c r="BP26" s="237"/>
      <c r="BQ26" s="234">
        <v>20</v>
      </c>
      <c r="BR26" s="235"/>
      <c r="BS26" s="1023"/>
      <c r="BT26" s="1024"/>
      <c r="BU26" s="1024"/>
      <c r="BV26" s="1024"/>
      <c r="BW26" s="1024"/>
      <c r="BX26" s="1024"/>
      <c r="BY26" s="1024"/>
      <c r="BZ26" s="1024"/>
      <c r="CA26" s="1024"/>
      <c r="CB26" s="1024"/>
      <c r="CC26" s="1024"/>
      <c r="CD26" s="1024"/>
      <c r="CE26" s="1024"/>
      <c r="CF26" s="1024"/>
      <c r="CG26" s="1045"/>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88"/>
      <c r="AG27" s="1042"/>
      <c r="AH27" s="1042"/>
      <c r="AI27" s="1042"/>
      <c r="AJ27" s="1089"/>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7"/>
      <c r="BJ27" s="228"/>
      <c r="BK27" s="228"/>
      <c r="BL27" s="228"/>
      <c r="BM27" s="228"/>
      <c r="BN27" s="228"/>
      <c r="BO27" s="237"/>
      <c r="BP27" s="237"/>
      <c r="BQ27" s="234">
        <v>21</v>
      </c>
      <c r="BR27" s="235"/>
      <c r="BS27" s="1023"/>
      <c r="BT27" s="1024"/>
      <c r="BU27" s="1024"/>
      <c r="BV27" s="1024"/>
      <c r="BW27" s="1024"/>
      <c r="BX27" s="1024"/>
      <c r="BY27" s="1024"/>
      <c r="BZ27" s="1024"/>
      <c r="CA27" s="1024"/>
      <c r="CB27" s="1024"/>
      <c r="CC27" s="1024"/>
      <c r="CD27" s="1024"/>
      <c r="CE27" s="1024"/>
      <c r="CF27" s="1024"/>
      <c r="CG27" s="1045"/>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ht="26.25" customHeight="1" thickTop="1" x14ac:dyDescent="0.15">
      <c r="A28" s="238">
        <v>1</v>
      </c>
      <c r="B28" s="1078" t="s">
        <v>411</v>
      </c>
      <c r="C28" s="1079"/>
      <c r="D28" s="1079"/>
      <c r="E28" s="1079"/>
      <c r="F28" s="1079"/>
      <c r="G28" s="1079"/>
      <c r="H28" s="1079"/>
      <c r="I28" s="1079"/>
      <c r="J28" s="1079"/>
      <c r="K28" s="1079"/>
      <c r="L28" s="1079"/>
      <c r="M28" s="1079"/>
      <c r="N28" s="1079"/>
      <c r="O28" s="1079"/>
      <c r="P28" s="1080"/>
      <c r="Q28" s="1081">
        <v>3733</v>
      </c>
      <c r="R28" s="1082"/>
      <c r="S28" s="1082"/>
      <c r="T28" s="1082"/>
      <c r="U28" s="1082"/>
      <c r="V28" s="1082">
        <v>3653</v>
      </c>
      <c r="W28" s="1082"/>
      <c r="X28" s="1082"/>
      <c r="Y28" s="1082"/>
      <c r="Z28" s="1082"/>
      <c r="AA28" s="1082">
        <v>80</v>
      </c>
      <c r="AB28" s="1082"/>
      <c r="AC28" s="1082"/>
      <c r="AD28" s="1082"/>
      <c r="AE28" s="1083"/>
      <c r="AF28" s="1084">
        <v>80</v>
      </c>
      <c r="AG28" s="1082"/>
      <c r="AH28" s="1082"/>
      <c r="AI28" s="1082"/>
      <c r="AJ28" s="1085"/>
      <c r="AK28" s="1073">
        <v>305</v>
      </c>
      <c r="AL28" s="1074"/>
      <c r="AM28" s="1074"/>
      <c r="AN28" s="1074"/>
      <c r="AO28" s="1074"/>
      <c r="AP28" s="1074" t="s">
        <v>583</v>
      </c>
      <c r="AQ28" s="1074"/>
      <c r="AR28" s="1074"/>
      <c r="AS28" s="1074"/>
      <c r="AT28" s="1074"/>
      <c r="AU28" s="1074" t="s">
        <v>583</v>
      </c>
      <c r="AV28" s="1074"/>
      <c r="AW28" s="1074"/>
      <c r="AX28" s="1074"/>
      <c r="AY28" s="1074"/>
      <c r="AZ28" s="1075" t="s">
        <v>583</v>
      </c>
      <c r="BA28" s="1075"/>
      <c r="BB28" s="1075"/>
      <c r="BC28" s="1075"/>
      <c r="BD28" s="1075"/>
      <c r="BE28" s="1076"/>
      <c r="BF28" s="1076"/>
      <c r="BG28" s="1076"/>
      <c r="BH28" s="1076"/>
      <c r="BI28" s="1077"/>
      <c r="BJ28" s="228"/>
      <c r="BK28" s="228"/>
      <c r="BL28" s="228"/>
      <c r="BM28" s="228"/>
      <c r="BN28" s="228"/>
      <c r="BO28" s="237"/>
      <c r="BP28" s="237"/>
      <c r="BQ28" s="234">
        <v>22</v>
      </c>
      <c r="BR28" s="235"/>
      <c r="BS28" s="1023"/>
      <c r="BT28" s="1024"/>
      <c r="BU28" s="1024"/>
      <c r="BV28" s="1024"/>
      <c r="BW28" s="1024"/>
      <c r="BX28" s="1024"/>
      <c r="BY28" s="1024"/>
      <c r="BZ28" s="1024"/>
      <c r="CA28" s="1024"/>
      <c r="CB28" s="1024"/>
      <c r="CC28" s="1024"/>
      <c r="CD28" s="1024"/>
      <c r="CE28" s="1024"/>
      <c r="CF28" s="1024"/>
      <c r="CG28" s="1045"/>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ht="26.25" customHeight="1" x14ac:dyDescent="0.15">
      <c r="A29" s="238">
        <v>2</v>
      </c>
      <c r="B29" s="1061" t="s">
        <v>412</v>
      </c>
      <c r="C29" s="1062"/>
      <c r="D29" s="1062"/>
      <c r="E29" s="1062"/>
      <c r="F29" s="1062"/>
      <c r="G29" s="1062"/>
      <c r="H29" s="1062"/>
      <c r="I29" s="1062"/>
      <c r="J29" s="1062"/>
      <c r="K29" s="1062"/>
      <c r="L29" s="1062"/>
      <c r="M29" s="1062"/>
      <c r="N29" s="1062"/>
      <c r="O29" s="1062"/>
      <c r="P29" s="1063"/>
      <c r="Q29" s="1069">
        <v>3210</v>
      </c>
      <c r="R29" s="1070"/>
      <c r="S29" s="1070"/>
      <c r="T29" s="1070"/>
      <c r="U29" s="1070"/>
      <c r="V29" s="1070">
        <v>3051</v>
      </c>
      <c r="W29" s="1070"/>
      <c r="X29" s="1070"/>
      <c r="Y29" s="1070"/>
      <c r="Z29" s="1070"/>
      <c r="AA29" s="1070">
        <v>159</v>
      </c>
      <c r="AB29" s="1070"/>
      <c r="AC29" s="1070"/>
      <c r="AD29" s="1070"/>
      <c r="AE29" s="1071"/>
      <c r="AF29" s="1066">
        <v>159</v>
      </c>
      <c r="AG29" s="1067"/>
      <c r="AH29" s="1067"/>
      <c r="AI29" s="1067"/>
      <c r="AJ29" s="1068"/>
      <c r="AK29" s="1009">
        <v>515</v>
      </c>
      <c r="AL29" s="1000"/>
      <c r="AM29" s="1000"/>
      <c r="AN29" s="1000"/>
      <c r="AO29" s="1000"/>
      <c r="AP29" s="1000" t="s">
        <v>583</v>
      </c>
      <c r="AQ29" s="1000"/>
      <c r="AR29" s="1000"/>
      <c r="AS29" s="1000"/>
      <c r="AT29" s="1000"/>
      <c r="AU29" s="1000" t="s">
        <v>583</v>
      </c>
      <c r="AV29" s="1000"/>
      <c r="AW29" s="1000"/>
      <c r="AX29" s="1000"/>
      <c r="AY29" s="1000"/>
      <c r="AZ29" s="1072" t="s">
        <v>583</v>
      </c>
      <c r="BA29" s="1072"/>
      <c r="BB29" s="1072"/>
      <c r="BC29" s="1072"/>
      <c r="BD29" s="1072"/>
      <c r="BE29" s="1001"/>
      <c r="BF29" s="1001"/>
      <c r="BG29" s="1001"/>
      <c r="BH29" s="1001"/>
      <c r="BI29" s="1002"/>
      <c r="BJ29" s="228"/>
      <c r="BK29" s="228"/>
      <c r="BL29" s="228"/>
      <c r="BM29" s="228"/>
      <c r="BN29" s="228"/>
      <c r="BO29" s="237"/>
      <c r="BP29" s="237"/>
      <c r="BQ29" s="234">
        <v>23</v>
      </c>
      <c r="BR29" s="235"/>
      <c r="BS29" s="1023"/>
      <c r="BT29" s="1024"/>
      <c r="BU29" s="1024"/>
      <c r="BV29" s="1024"/>
      <c r="BW29" s="1024"/>
      <c r="BX29" s="1024"/>
      <c r="BY29" s="1024"/>
      <c r="BZ29" s="1024"/>
      <c r="CA29" s="1024"/>
      <c r="CB29" s="1024"/>
      <c r="CC29" s="1024"/>
      <c r="CD29" s="1024"/>
      <c r="CE29" s="1024"/>
      <c r="CF29" s="1024"/>
      <c r="CG29" s="1045"/>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ht="26.25" customHeight="1" x14ac:dyDescent="0.15">
      <c r="A30" s="238">
        <v>3</v>
      </c>
      <c r="B30" s="1061" t="s">
        <v>413</v>
      </c>
      <c r="C30" s="1062"/>
      <c r="D30" s="1062"/>
      <c r="E30" s="1062"/>
      <c r="F30" s="1062"/>
      <c r="G30" s="1062"/>
      <c r="H30" s="1062"/>
      <c r="I30" s="1062"/>
      <c r="J30" s="1062"/>
      <c r="K30" s="1062"/>
      <c r="L30" s="1062"/>
      <c r="M30" s="1062"/>
      <c r="N30" s="1062"/>
      <c r="O30" s="1062"/>
      <c r="P30" s="1063"/>
      <c r="Q30" s="1069">
        <v>544</v>
      </c>
      <c r="R30" s="1070"/>
      <c r="S30" s="1070"/>
      <c r="T30" s="1070"/>
      <c r="U30" s="1070"/>
      <c r="V30" s="1070">
        <v>541</v>
      </c>
      <c r="W30" s="1070"/>
      <c r="X30" s="1070"/>
      <c r="Y30" s="1070"/>
      <c r="Z30" s="1070"/>
      <c r="AA30" s="1070">
        <v>4</v>
      </c>
      <c r="AB30" s="1070"/>
      <c r="AC30" s="1070"/>
      <c r="AD30" s="1070"/>
      <c r="AE30" s="1071"/>
      <c r="AF30" s="1066">
        <v>4</v>
      </c>
      <c r="AG30" s="1067"/>
      <c r="AH30" s="1067"/>
      <c r="AI30" s="1067"/>
      <c r="AJ30" s="1068"/>
      <c r="AK30" s="1009">
        <v>112</v>
      </c>
      <c r="AL30" s="1000"/>
      <c r="AM30" s="1000"/>
      <c r="AN30" s="1000"/>
      <c r="AO30" s="1000"/>
      <c r="AP30" s="1000" t="s">
        <v>583</v>
      </c>
      <c r="AQ30" s="1000"/>
      <c r="AR30" s="1000"/>
      <c r="AS30" s="1000"/>
      <c r="AT30" s="1000"/>
      <c r="AU30" s="1000" t="s">
        <v>583</v>
      </c>
      <c r="AV30" s="1000"/>
      <c r="AW30" s="1000"/>
      <c r="AX30" s="1000"/>
      <c r="AY30" s="1000"/>
      <c r="AZ30" s="1072" t="s">
        <v>583</v>
      </c>
      <c r="BA30" s="1072"/>
      <c r="BB30" s="1072"/>
      <c r="BC30" s="1072"/>
      <c r="BD30" s="1072"/>
      <c r="BE30" s="1001"/>
      <c r="BF30" s="1001"/>
      <c r="BG30" s="1001"/>
      <c r="BH30" s="1001"/>
      <c r="BI30" s="1002"/>
      <c r="BJ30" s="228"/>
      <c r="BK30" s="228"/>
      <c r="BL30" s="228"/>
      <c r="BM30" s="228"/>
      <c r="BN30" s="228"/>
      <c r="BO30" s="237"/>
      <c r="BP30" s="237"/>
      <c r="BQ30" s="234">
        <v>24</v>
      </c>
      <c r="BR30" s="235"/>
      <c r="BS30" s="1023"/>
      <c r="BT30" s="1024"/>
      <c r="BU30" s="1024"/>
      <c r="BV30" s="1024"/>
      <c r="BW30" s="1024"/>
      <c r="BX30" s="1024"/>
      <c r="BY30" s="1024"/>
      <c r="BZ30" s="1024"/>
      <c r="CA30" s="1024"/>
      <c r="CB30" s="1024"/>
      <c r="CC30" s="1024"/>
      <c r="CD30" s="1024"/>
      <c r="CE30" s="1024"/>
      <c r="CF30" s="1024"/>
      <c r="CG30" s="1045"/>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ht="26.25" customHeight="1" x14ac:dyDescent="0.15">
      <c r="A31" s="238">
        <v>4</v>
      </c>
      <c r="B31" s="1061" t="s">
        <v>414</v>
      </c>
      <c r="C31" s="1062"/>
      <c r="D31" s="1062"/>
      <c r="E31" s="1062"/>
      <c r="F31" s="1062"/>
      <c r="G31" s="1062"/>
      <c r="H31" s="1062"/>
      <c r="I31" s="1062"/>
      <c r="J31" s="1062"/>
      <c r="K31" s="1062"/>
      <c r="L31" s="1062"/>
      <c r="M31" s="1062"/>
      <c r="N31" s="1062"/>
      <c r="O31" s="1062"/>
      <c r="P31" s="1063"/>
      <c r="Q31" s="1069">
        <v>785</v>
      </c>
      <c r="R31" s="1070"/>
      <c r="S31" s="1070"/>
      <c r="T31" s="1070"/>
      <c r="U31" s="1070"/>
      <c r="V31" s="1070">
        <v>674</v>
      </c>
      <c r="W31" s="1070"/>
      <c r="X31" s="1070"/>
      <c r="Y31" s="1070"/>
      <c r="Z31" s="1070"/>
      <c r="AA31" s="1070">
        <v>110</v>
      </c>
      <c r="AB31" s="1070"/>
      <c r="AC31" s="1070"/>
      <c r="AD31" s="1070"/>
      <c r="AE31" s="1071"/>
      <c r="AF31" s="1066">
        <v>852</v>
      </c>
      <c r="AG31" s="1067"/>
      <c r="AH31" s="1067"/>
      <c r="AI31" s="1067"/>
      <c r="AJ31" s="1068"/>
      <c r="AK31" s="1009" t="s">
        <v>583</v>
      </c>
      <c r="AL31" s="1000"/>
      <c r="AM31" s="1000"/>
      <c r="AN31" s="1000"/>
      <c r="AO31" s="1000"/>
      <c r="AP31" s="1000">
        <v>1028</v>
      </c>
      <c r="AQ31" s="1000"/>
      <c r="AR31" s="1000"/>
      <c r="AS31" s="1000"/>
      <c r="AT31" s="1000"/>
      <c r="AU31" s="1000" t="s">
        <v>583</v>
      </c>
      <c r="AV31" s="1000"/>
      <c r="AW31" s="1000"/>
      <c r="AX31" s="1000"/>
      <c r="AY31" s="1000"/>
      <c r="AZ31" s="1072" t="s">
        <v>583</v>
      </c>
      <c r="BA31" s="1072"/>
      <c r="BB31" s="1072"/>
      <c r="BC31" s="1072"/>
      <c r="BD31" s="1072"/>
      <c r="BE31" s="1001" t="s">
        <v>415</v>
      </c>
      <c r="BF31" s="1001"/>
      <c r="BG31" s="1001"/>
      <c r="BH31" s="1001"/>
      <c r="BI31" s="1002"/>
      <c r="BJ31" s="228"/>
      <c r="BK31" s="228"/>
      <c r="BL31" s="228"/>
      <c r="BM31" s="228"/>
      <c r="BN31" s="228"/>
      <c r="BO31" s="237"/>
      <c r="BP31" s="237"/>
      <c r="BQ31" s="234">
        <v>25</v>
      </c>
      <c r="BR31" s="235"/>
      <c r="BS31" s="1023"/>
      <c r="BT31" s="1024"/>
      <c r="BU31" s="1024"/>
      <c r="BV31" s="1024"/>
      <c r="BW31" s="1024"/>
      <c r="BX31" s="1024"/>
      <c r="BY31" s="1024"/>
      <c r="BZ31" s="1024"/>
      <c r="CA31" s="1024"/>
      <c r="CB31" s="1024"/>
      <c r="CC31" s="1024"/>
      <c r="CD31" s="1024"/>
      <c r="CE31" s="1024"/>
      <c r="CF31" s="1024"/>
      <c r="CG31" s="1045"/>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ht="26.25" customHeight="1" x14ac:dyDescent="0.15">
      <c r="A32" s="238">
        <v>5</v>
      </c>
      <c r="B32" s="1061" t="s">
        <v>416</v>
      </c>
      <c r="C32" s="1062"/>
      <c r="D32" s="1062"/>
      <c r="E32" s="1062"/>
      <c r="F32" s="1062"/>
      <c r="G32" s="1062"/>
      <c r="H32" s="1062"/>
      <c r="I32" s="1062"/>
      <c r="J32" s="1062"/>
      <c r="K32" s="1062"/>
      <c r="L32" s="1062"/>
      <c r="M32" s="1062"/>
      <c r="N32" s="1062"/>
      <c r="O32" s="1062"/>
      <c r="P32" s="1063"/>
      <c r="Q32" s="1069">
        <v>1170</v>
      </c>
      <c r="R32" s="1070"/>
      <c r="S32" s="1070"/>
      <c r="T32" s="1070"/>
      <c r="U32" s="1070"/>
      <c r="V32" s="1070">
        <v>1107</v>
      </c>
      <c r="W32" s="1070"/>
      <c r="X32" s="1070"/>
      <c r="Y32" s="1070"/>
      <c r="Z32" s="1070"/>
      <c r="AA32" s="1070">
        <v>62</v>
      </c>
      <c r="AB32" s="1070"/>
      <c r="AC32" s="1070"/>
      <c r="AD32" s="1070"/>
      <c r="AE32" s="1071"/>
      <c r="AF32" s="1066">
        <v>70</v>
      </c>
      <c r="AG32" s="1067"/>
      <c r="AH32" s="1067"/>
      <c r="AI32" s="1067"/>
      <c r="AJ32" s="1068"/>
      <c r="AK32" s="1009">
        <v>218</v>
      </c>
      <c r="AL32" s="1000"/>
      <c r="AM32" s="1000"/>
      <c r="AN32" s="1000"/>
      <c r="AO32" s="1000"/>
      <c r="AP32" s="1000">
        <v>3796</v>
      </c>
      <c r="AQ32" s="1000"/>
      <c r="AR32" s="1000"/>
      <c r="AS32" s="1000"/>
      <c r="AT32" s="1000"/>
      <c r="AU32" s="1000">
        <v>2983</v>
      </c>
      <c r="AV32" s="1000"/>
      <c r="AW32" s="1000"/>
      <c r="AX32" s="1000"/>
      <c r="AY32" s="1000"/>
      <c r="AZ32" s="1072" t="s">
        <v>583</v>
      </c>
      <c r="BA32" s="1072"/>
      <c r="BB32" s="1072"/>
      <c r="BC32" s="1072"/>
      <c r="BD32" s="1072"/>
      <c r="BE32" s="1001" t="s">
        <v>417</v>
      </c>
      <c r="BF32" s="1001"/>
      <c r="BG32" s="1001"/>
      <c r="BH32" s="1001"/>
      <c r="BI32" s="1002"/>
      <c r="BJ32" s="228"/>
      <c r="BK32" s="228"/>
      <c r="BL32" s="228"/>
      <c r="BM32" s="228"/>
      <c r="BN32" s="228"/>
      <c r="BO32" s="237"/>
      <c r="BP32" s="237"/>
      <c r="BQ32" s="234">
        <v>26</v>
      </c>
      <c r="BR32" s="235"/>
      <c r="BS32" s="1023"/>
      <c r="BT32" s="1024"/>
      <c r="BU32" s="1024"/>
      <c r="BV32" s="1024"/>
      <c r="BW32" s="1024"/>
      <c r="BX32" s="1024"/>
      <c r="BY32" s="1024"/>
      <c r="BZ32" s="1024"/>
      <c r="CA32" s="1024"/>
      <c r="CB32" s="1024"/>
      <c r="CC32" s="1024"/>
      <c r="CD32" s="1024"/>
      <c r="CE32" s="1024"/>
      <c r="CF32" s="1024"/>
      <c r="CG32" s="1045"/>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ht="26.25" customHeight="1" x14ac:dyDescent="0.15">
      <c r="A33" s="238">
        <v>6</v>
      </c>
      <c r="B33" s="1061"/>
      <c r="C33" s="1062"/>
      <c r="D33" s="1062"/>
      <c r="E33" s="1062"/>
      <c r="F33" s="1062"/>
      <c r="G33" s="1062"/>
      <c r="H33" s="1062"/>
      <c r="I33" s="1062"/>
      <c r="J33" s="1062"/>
      <c r="K33" s="1062"/>
      <c r="L33" s="1062"/>
      <c r="M33" s="1062"/>
      <c r="N33" s="1062"/>
      <c r="O33" s="1062"/>
      <c r="P33" s="1063"/>
      <c r="Q33" s="1069"/>
      <c r="R33" s="1070"/>
      <c r="S33" s="1070"/>
      <c r="T33" s="1070"/>
      <c r="U33" s="1070"/>
      <c r="V33" s="1070"/>
      <c r="W33" s="1070"/>
      <c r="X33" s="1070"/>
      <c r="Y33" s="1070"/>
      <c r="Z33" s="1070"/>
      <c r="AA33" s="1070"/>
      <c r="AB33" s="1070"/>
      <c r="AC33" s="1070"/>
      <c r="AD33" s="1070"/>
      <c r="AE33" s="1071"/>
      <c r="AF33" s="1066"/>
      <c r="AG33" s="1067"/>
      <c r="AH33" s="1067"/>
      <c r="AI33" s="1067"/>
      <c r="AJ33" s="1068"/>
      <c r="AK33" s="1009"/>
      <c r="AL33" s="1000"/>
      <c r="AM33" s="1000"/>
      <c r="AN33" s="1000"/>
      <c r="AO33" s="1000"/>
      <c r="AP33" s="1000"/>
      <c r="AQ33" s="1000"/>
      <c r="AR33" s="1000"/>
      <c r="AS33" s="1000"/>
      <c r="AT33" s="1000"/>
      <c r="AU33" s="1000"/>
      <c r="AV33" s="1000"/>
      <c r="AW33" s="1000"/>
      <c r="AX33" s="1000"/>
      <c r="AY33" s="1000"/>
      <c r="AZ33" s="1072"/>
      <c r="BA33" s="1072"/>
      <c r="BB33" s="1072"/>
      <c r="BC33" s="1072"/>
      <c r="BD33" s="1072"/>
      <c r="BE33" s="1001"/>
      <c r="BF33" s="1001"/>
      <c r="BG33" s="1001"/>
      <c r="BH33" s="1001"/>
      <c r="BI33" s="1002"/>
      <c r="BJ33" s="228"/>
      <c r="BK33" s="228"/>
      <c r="BL33" s="228"/>
      <c r="BM33" s="228"/>
      <c r="BN33" s="228"/>
      <c r="BO33" s="237"/>
      <c r="BP33" s="237"/>
      <c r="BQ33" s="234">
        <v>27</v>
      </c>
      <c r="BR33" s="235"/>
      <c r="BS33" s="1023"/>
      <c r="BT33" s="1024"/>
      <c r="BU33" s="1024"/>
      <c r="BV33" s="1024"/>
      <c r="BW33" s="1024"/>
      <c r="BX33" s="1024"/>
      <c r="BY33" s="1024"/>
      <c r="BZ33" s="1024"/>
      <c r="CA33" s="1024"/>
      <c r="CB33" s="1024"/>
      <c r="CC33" s="1024"/>
      <c r="CD33" s="1024"/>
      <c r="CE33" s="1024"/>
      <c r="CF33" s="1024"/>
      <c r="CG33" s="1045"/>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ht="26.25" customHeight="1" x14ac:dyDescent="0.15">
      <c r="A34" s="238">
        <v>7</v>
      </c>
      <c r="B34" s="1061"/>
      <c r="C34" s="1062"/>
      <c r="D34" s="1062"/>
      <c r="E34" s="1062"/>
      <c r="F34" s="1062"/>
      <c r="G34" s="1062"/>
      <c r="H34" s="1062"/>
      <c r="I34" s="1062"/>
      <c r="J34" s="1062"/>
      <c r="K34" s="1062"/>
      <c r="L34" s="1062"/>
      <c r="M34" s="1062"/>
      <c r="N34" s="1062"/>
      <c r="O34" s="1062"/>
      <c r="P34" s="1063"/>
      <c r="Q34" s="1069"/>
      <c r="R34" s="1070"/>
      <c r="S34" s="1070"/>
      <c r="T34" s="1070"/>
      <c r="U34" s="1070"/>
      <c r="V34" s="1070"/>
      <c r="W34" s="1070"/>
      <c r="X34" s="1070"/>
      <c r="Y34" s="1070"/>
      <c r="Z34" s="1070"/>
      <c r="AA34" s="1070"/>
      <c r="AB34" s="1070"/>
      <c r="AC34" s="1070"/>
      <c r="AD34" s="1070"/>
      <c r="AE34" s="1071"/>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2"/>
      <c r="BA34" s="1072"/>
      <c r="BB34" s="1072"/>
      <c r="BC34" s="1072"/>
      <c r="BD34" s="1072"/>
      <c r="BE34" s="1001"/>
      <c r="BF34" s="1001"/>
      <c r="BG34" s="1001"/>
      <c r="BH34" s="1001"/>
      <c r="BI34" s="1002"/>
      <c r="BJ34" s="228"/>
      <c r="BK34" s="228"/>
      <c r="BL34" s="228"/>
      <c r="BM34" s="228"/>
      <c r="BN34" s="228"/>
      <c r="BO34" s="237"/>
      <c r="BP34" s="237"/>
      <c r="BQ34" s="234">
        <v>28</v>
      </c>
      <c r="BR34" s="235"/>
      <c r="BS34" s="1023"/>
      <c r="BT34" s="1024"/>
      <c r="BU34" s="1024"/>
      <c r="BV34" s="1024"/>
      <c r="BW34" s="1024"/>
      <c r="BX34" s="1024"/>
      <c r="BY34" s="1024"/>
      <c r="BZ34" s="1024"/>
      <c r="CA34" s="1024"/>
      <c r="CB34" s="1024"/>
      <c r="CC34" s="1024"/>
      <c r="CD34" s="1024"/>
      <c r="CE34" s="1024"/>
      <c r="CF34" s="1024"/>
      <c r="CG34" s="1045"/>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ht="26.25" customHeight="1" x14ac:dyDescent="0.15">
      <c r="A35" s="238">
        <v>8</v>
      </c>
      <c r="B35" s="1061"/>
      <c r="C35" s="1062"/>
      <c r="D35" s="1062"/>
      <c r="E35" s="1062"/>
      <c r="F35" s="1062"/>
      <c r="G35" s="1062"/>
      <c r="H35" s="1062"/>
      <c r="I35" s="1062"/>
      <c r="J35" s="1062"/>
      <c r="K35" s="1062"/>
      <c r="L35" s="1062"/>
      <c r="M35" s="1062"/>
      <c r="N35" s="1062"/>
      <c r="O35" s="1062"/>
      <c r="P35" s="1063"/>
      <c r="Q35" s="1069"/>
      <c r="R35" s="1070"/>
      <c r="S35" s="1070"/>
      <c r="T35" s="1070"/>
      <c r="U35" s="1070"/>
      <c r="V35" s="1070"/>
      <c r="W35" s="1070"/>
      <c r="X35" s="1070"/>
      <c r="Y35" s="1070"/>
      <c r="Z35" s="1070"/>
      <c r="AA35" s="1070"/>
      <c r="AB35" s="1070"/>
      <c r="AC35" s="1070"/>
      <c r="AD35" s="1070"/>
      <c r="AE35" s="1071"/>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2"/>
      <c r="BA35" s="1072"/>
      <c r="BB35" s="1072"/>
      <c r="BC35" s="1072"/>
      <c r="BD35" s="1072"/>
      <c r="BE35" s="1001"/>
      <c r="BF35" s="1001"/>
      <c r="BG35" s="1001"/>
      <c r="BH35" s="1001"/>
      <c r="BI35" s="1002"/>
      <c r="BJ35" s="228"/>
      <c r="BK35" s="228"/>
      <c r="BL35" s="228"/>
      <c r="BM35" s="228"/>
      <c r="BN35" s="228"/>
      <c r="BO35" s="237"/>
      <c r="BP35" s="237"/>
      <c r="BQ35" s="234">
        <v>29</v>
      </c>
      <c r="BR35" s="235"/>
      <c r="BS35" s="1023"/>
      <c r="BT35" s="1024"/>
      <c r="BU35" s="1024"/>
      <c r="BV35" s="1024"/>
      <c r="BW35" s="1024"/>
      <c r="BX35" s="1024"/>
      <c r="BY35" s="1024"/>
      <c r="BZ35" s="1024"/>
      <c r="CA35" s="1024"/>
      <c r="CB35" s="1024"/>
      <c r="CC35" s="1024"/>
      <c r="CD35" s="1024"/>
      <c r="CE35" s="1024"/>
      <c r="CF35" s="1024"/>
      <c r="CG35" s="1045"/>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ht="26.25" customHeight="1" x14ac:dyDescent="0.15">
      <c r="A36" s="238">
        <v>9</v>
      </c>
      <c r="B36" s="1061"/>
      <c r="C36" s="1062"/>
      <c r="D36" s="1062"/>
      <c r="E36" s="1062"/>
      <c r="F36" s="1062"/>
      <c r="G36" s="1062"/>
      <c r="H36" s="1062"/>
      <c r="I36" s="1062"/>
      <c r="J36" s="1062"/>
      <c r="K36" s="1062"/>
      <c r="L36" s="1062"/>
      <c r="M36" s="1062"/>
      <c r="N36" s="1062"/>
      <c r="O36" s="1062"/>
      <c r="P36" s="1063"/>
      <c r="Q36" s="1069"/>
      <c r="R36" s="1070"/>
      <c r="S36" s="1070"/>
      <c r="T36" s="1070"/>
      <c r="U36" s="1070"/>
      <c r="V36" s="1070"/>
      <c r="W36" s="1070"/>
      <c r="X36" s="1070"/>
      <c r="Y36" s="1070"/>
      <c r="Z36" s="1070"/>
      <c r="AA36" s="1070"/>
      <c r="AB36" s="1070"/>
      <c r="AC36" s="1070"/>
      <c r="AD36" s="1070"/>
      <c r="AE36" s="1071"/>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2"/>
      <c r="BA36" s="1072"/>
      <c r="BB36" s="1072"/>
      <c r="BC36" s="1072"/>
      <c r="BD36" s="1072"/>
      <c r="BE36" s="1001"/>
      <c r="BF36" s="1001"/>
      <c r="BG36" s="1001"/>
      <c r="BH36" s="1001"/>
      <c r="BI36" s="1002"/>
      <c r="BJ36" s="228"/>
      <c r="BK36" s="228"/>
      <c r="BL36" s="228"/>
      <c r="BM36" s="228"/>
      <c r="BN36" s="228"/>
      <c r="BO36" s="237"/>
      <c r="BP36" s="237"/>
      <c r="BQ36" s="234">
        <v>30</v>
      </c>
      <c r="BR36" s="235"/>
      <c r="BS36" s="1023"/>
      <c r="BT36" s="1024"/>
      <c r="BU36" s="1024"/>
      <c r="BV36" s="1024"/>
      <c r="BW36" s="1024"/>
      <c r="BX36" s="1024"/>
      <c r="BY36" s="1024"/>
      <c r="BZ36" s="1024"/>
      <c r="CA36" s="1024"/>
      <c r="CB36" s="1024"/>
      <c r="CC36" s="1024"/>
      <c r="CD36" s="1024"/>
      <c r="CE36" s="1024"/>
      <c r="CF36" s="1024"/>
      <c r="CG36" s="1045"/>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ht="26.25" customHeight="1" x14ac:dyDescent="0.15">
      <c r="A37" s="238">
        <v>10</v>
      </c>
      <c r="B37" s="1061"/>
      <c r="C37" s="1062"/>
      <c r="D37" s="1062"/>
      <c r="E37" s="1062"/>
      <c r="F37" s="1062"/>
      <c r="G37" s="1062"/>
      <c r="H37" s="1062"/>
      <c r="I37" s="1062"/>
      <c r="J37" s="1062"/>
      <c r="K37" s="1062"/>
      <c r="L37" s="1062"/>
      <c r="M37" s="1062"/>
      <c r="N37" s="1062"/>
      <c r="O37" s="1062"/>
      <c r="P37" s="1063"/>
      <c r="Q37" s="1069"/>
      <c r="R37" s="1070"/>
      <c r="S37" s="1070"/>
      <c r="T37" s="1070"/>
      <c r="U37" s="1070"/>
      <c r="V37" s="1070"/>
      <c r="W37" s="1070"/>
      <c r="X37" s="1070"/>
      <c r="Y37" s="1070"/>
      <c r="Z37" s="1070"/>
      <c r="AA37" s="1070"/>
      <c r="AB37" s="1070"/>
      <c r="AC37" s="1070"/>
      <c r="AD37" s="1070"/>
      <c r="AE37" s="1071"/>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2"/>
      <c r="BA37" s="1072"/>
      <c r="BB37" s="1072"/>
      <c r="BC37" s="1072"/>
      <c r="BD37" s="1072"/>
      <c r="BE37" s="1001"/>
      <c r="BF37" s="1001"/>
      <c r="BG37" s="1001"/>
      <c r="BH37" s="1001"/>
      <c r="BI37" s="1002"/>
      <c r="BJ37" s="228"/>
      <c r="BK37" s="228"/>
      <c r="BL37" s="228"/>
      <c r="BM37" s="228"/>
      <c r="BN37" s="228"/>
      <c r="BO37" s="237"/>
      <c r="BP37" s="237"/>
      <c r="BQ37" s="234">
        <v>31</v>
      </c>
      <c r="BR37" s="235"/>
      <c r="BS37" s="1023"/>
      <c r="BT37" s="1024"/>
      <c r="BU37" s="1024"/>
      <c r="BV37" s="1024"/>
      <c r="BW37" s="1024"/>
      <c r="BX37" s="1024"/>
      <c r="BY37" s="1024"/>
      <c r="BZ37" s="1024"/>
      <c r="CA37" s="1024"/>
      <c r="CB37" s="1024"/>
      <c r="CC37" s="1024"/>
      <c r="CD37" s="1024"/>
      <c r="CE37" s="1024"/>
      <c r="CF37" s="1024"/>
      <c r="CG37" s="1045"/>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ht="26.25" customHeight="1" x14ac:dyDescent="0.15">
      <c r="A38" s="238">
        <v>11</v>
      </c>
      <c r="B38" s="1061"/>
      <c r="C38" s="1062"/>
      <c r="D38" s="1062"/>
      <c r="E38" s="1062"/>
      <c r="F38" s="1062"/>
      <c r="G38" s="1062"/>
      <c r="H38" s="1062"/>
      <c r="I38" s="1062"/>
      <c r="J38" s="1062"/>
      <c r="K38" s="1062"/>
      <c r="L38" s="1062"/>
      <c r="M38" s="1062"/>
      <c r="N38" s="1062"/>
      <c r="O38" s="1062"/>
      <c r="P38" s="1063"/>
      <c r="Q38" s="1069"/>
      <c r="R38" s="1070"/>
      <c r="S38" s="1070"/>
      <c r="T38" s="1070"/>
      <c r="U38" s="1070"/>
      <c r="V38" s="1070"/>
      <c r="W38" s="1070"/>
      <c r="X38" s="1070"/>
      <c r="Y38" s="1070"/>
      <c r="Z38" s="1070"/>
      <c r="AA38" s="1070"/>
      <c r="AB38" s="1070"/>
      <c r="AC38" s="1070"/>
      <c r="AD38" s="1070"/>
      <c r="AE38" s="1071"/>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2"/>
      <c r="BA38" s="1072"/>
      <c r="BB38" s="1072"/>
      <c r="BC38" s="1072"/>
      <c r="BD38" s="1072"/>
      <c r="BE38" s="1001"/>
      <c r="BF38" s="1001"/>
      <c r="BG38" s="1001"/>
      <c r="BH38" s="1001"/>
      <c r="BI38" s="1002"/>
      <c r="BJ38" s="228"/>
      <c r="BK38" s="228"/>
      <c r="BL38" s="228"/>
      <c r="BM38" s="228"/>
      <c r="BN38" s="228"/>
      <c r="BO38" s="237"/>
      <c r="BP38" s="237"/>
      <c r="BQ38" s="234">
        <v>32</v>
      </c>
      <c r="BR38" s="235"/>
      <c r="BS38" s="1023"/>
      <c r="BT38" s="1024"/>
      <c r="BU38" s="1024"/>
      <c r="BV38" s="1024"/>
      <c r="BW38" s="1024"/>
      <c r="BX38" s="1024"/>
      <c r="BY38" s="1024"/>
      <c r="BZ38" s="1024"/>
      <c r="CA38" s="1024"/>
      <c r="CB38" s="1024"/>
      <c r="CC38" s="1024"/>
      <c r="CD38" s="1024"/>
      <c r="CE38" s="1024"/>
      <c r="CF38" s="1024"/>
      <c r="CG38" s="1045"/>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ht="26.25" customHeight="1" x14ac:dyDescent="0.15">
      <c r="A39" s="238">
        <v>12</v>
      </c>
      <c r="B39" s="1061"/>
      <c r="C39" s="1062"/>
      <c r="D39" s="1062"/>
      <c r="E39" s="1062"/>
      <c r="F39" s="1062"/>
      <c r="G39" s="1062"/>
      <c r="H39" s="1062"/>
      <c r="I39" s="1062"/>
      <c r="J39" s="1062"/>
      <c r="K39" s="1062"/>
      <c r="L39" s="1062"/>
      <c r="M39" s="1062"/>
      <c r="N39" s="1062"/>
      <c r="O39" s="1062"/>
      <c r="P39" s="1063"/>
      <c r="Q39" s="1069"/>
      <c r="R39" s="1070"/>
      <c r="S39" s="1070"/>
      <c r="T39" s="1070"/>
      <c r="U39" s="1070"/>
      <c r="V39" s="1070"/>
      <c r="W39" s="1070"/>
      <c r="X39" s="1070"/>
      <c r="Y39" s="1070"/>
      <c r="Z39" s="1070"/>
      <c r="AA39" s="1070"/>
      <c r="AB39" s="1070"/>
      <c r="AC39" s="1070"/>
      <c r="AD39" s="1070"/>
      <c r="AE39" s="1071"/>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01"/>
      <c r="BF39" s="1001"/>
      <c r="BG39" s="1001"/>
      <c r="BH39" s="1001"/>
      <c r="BI39" s="1002"/>
      <c r="BJ39" s="228"/>
      <c r="BK39" s="228"/>
      <c r="BL39" s="228"/>
      <c r="BM39" s="228"/>
      <c r="BN39" s="228"/>
      <c r="BO39" s="237"/>
      <c r="BP39" s="237"/>
      <c r="BQ39" s="234">
        <v>33</v>
      </c>
      <c r="BR39" s="235"/>
      <c r="BS39" s="1023"/>
      <c r="BT39" s="1024"/>
      <c r="BU39" s="1024"/>
      <c r="BV39" s="1024"/>
      <c r="BW39" s="1024"/>
      <c r="BX39" s="1024"/>
      <c r="BY39" s="1024"/>
      <c r="BZ39" s="1024"/>
      <c r="CA39" s="1024"/>
      <c r="CB39" s="1024"/>
      <c r="CC39" s="1024"/>
      <c r="CD39" s="1024"/>
      <c r="CE39" s="1024"/>
      <c r="CF39" s="1024"/>
      <c r="CG39" s="1045"/>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ht="26.25" customHeight="1" x14ac:dyDescent="0.15">
      <c r="A40" s="234">
        <v>13</v>
      </c>
      <c r="B40" s="1061"/>
      <c r="C40" s="1062"/>
      <c r="D40" s="1062"/>
      <c r="E40" s="1062"/>
      <c r="F40" s="1062"/>
      <c r="G40" s="1062"/>
      <c r="H40" s="1062"/>
      <c r="I40" s="1062"/>
      <c r="J40" s="1062"/>
      <c r="K40" s="1062"/>
      <c r="L40" s="1062"/>
      <c r="M40" s="1062"/>
      <c r="N40" s="1062"/>
      <c r="O40" s="1062"/>
      <c r="P40" s="1063"/>
      <c r="Q40" s="1069"/>
      <c r="R40" s="1070"/>
      <c r="S40" s="1070"/>
      <c r="T40" s="1070"/>
      <c r="U40" s="1070"/>
      <c r="V40" s="1070"/>
      <c r="W40" s="1070"/>
      <c r="X40" s="1070"/>
      <c r="Y40" s="1070"/>
      <c r="Z40" s="1070"/>
      <c r="AA40" s="1070"/>
      <c r="AB40" s="1070"/>
      <c r="AC40" s="1070"/>
      <c r="AD40" s="1070"/>
      <c r="AE40" s="1071"/>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01"/>
      <c r="BF40" s="1001"/>
      <c r="BG40" s="1001"/>
      <c r="BH40" s="1001"/>
      <c r="BI40" s="1002"/>
      <c r="BJ40" s="228"/>
      <c r="BK40" s="228"/>
      <c r="BL40" s="228"/>
      <c r="BM40" s="228"/>
      <c r="BN40" s="228"/>
      <c r="BO40" s="237"/>
      <c r="BP40" s="237"/>
      <c r="BQ40" s="234">
        <v>34</v>
      </c>
      <c r="BR40" s="235"/>
      <c r="BS40" s="1023"/>
      <c r="BT40" s="1024"/>
      <c r="BU40" s="1024"/>
      <c r="BV40" s="1024"/>
      <c r="BW40" s="1024"/>
      <c r="BX40" s="1024"/>
      <c r="BY40" s="1024"/>
      <c r="BZ40" s="1024"/>
      <c r="CA40" s="1024"/>
      <c r="CB40" s="1024"/>
      <c r="CC40" s="1024"/>
      <c r="CD40" s="1024"/>
      <c r="CE40" s="1024"/>
      <c r="CF40" s="1024"/>
      <c r="CG40" s="1045"/>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ht="26.25" customHeight="1" x14ac:dyDescent="0.15">
      <c r="A41" s="234">
        <v>14</v>
      </c>
      <c r="B41" s="1061"/>
      <c r="C41" s="1062"/>
      <c r="D41" s="1062"/>
      <c r="E41" s="1062"/>
      <c r="F41" s="1062"/>
      <c r="G41" s="1062"/>
      <c r="H41" s="1062"/>
      <c r="I41" s="1062"/>
      <c r="J41" s="1062"/>
      <c r="K41" s="1062"/>
      <c r="L41" s="1062"/>
      <c r="M41" s="1062"/>
      <c r="N41" s="1062"/>
      <c r="O41" s="1062"/>
      <c r="P41" s="1063"/>
      <c r="Q41" s="1069"/>
      <c r="R41" s="1070"/>
      <c r="S41" s="1070"/>
      <c r="T41" s="1070"/>
      <c r="U41" s="1070"/>
      <c r="V41" s="1070"/>
      <c r="W41" s="1070"/>
      <c r="X41" s="1070"/>
      <c r="Y41" s="1070"/>
      <c r="Z41" s="1070"/>
      <c r="AA41" s="1070"/>
      <c r="AB41" s="1070"/>
      <c r="AC41" s="1070"/>
      <c r="AD41" s="1070"/>
      <c r="AE41" s="1071"/>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01"/>
      <c r="BF41" s="1001"/>
      <c r="BG41" s="1001"/>
      <c r="BH41" s="1001"/>
      <c r="BI41" s="1002"/>
      <c r="BJ41" s="228"/>
      <c r="BK41" s="228"/>
      <c r="BL41" s="228"/>
      <c r="BM41" s="228"/>
      <c r="BN41" s="228"/>
      <c r="BO41" s="237"/>
      <c r="BP41" s="237"/>
      <c r="BQ41" s="234">
        <v>35</v>
      </c>
      <c r="BR41" s="235"/>
      <c r="BS41" s="1023"/>
      <c r="BT41" s="1024"/>
      <c r="BU41" s="1024"/>
      <c r="BV41" s="1024"/>
      <c r="BW41" s="1024"/>
      <c r="BX41" s="1024"/>
      <c r="BY41" s="1024"/>
      <c r="BZ41" s="1024"/>
      <c r="CA41" s="1024"/>
      <c r="CB41" s="1024"/>
      <c r="CC41" s="1024"/>
      <c r="CD41" s="1024"/>
      <c r="CE41" s="1024"/>
      <c r="CF41" s="1024"/>
      <c r="CG41" s="1045"/>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ht="26.25" customHeight="1" x14ac:dyDescent="0.15">
      <c r="A42" s="234">
        <v>15</v>
      </c>
      <c r="B42" s="1061"/>
      <c r="C42" s="1062"/>
      <c r="D42" s="1062"/>
      <c r="E42" s="1062"/>
      <c r="F42" s="1062"/>
      <c r="G42" s="1062"/>
      <c r="H42" s="1062"/>
      <c r="I42" s="1062"/>
      <c r="J42" s="1062"/>
      <c r="K42" s="1062"/>
      <c r="L42" s="1062"/>
      <c r="M42" s="1062"/>
      <c r="N42" s="1062"/>
      <c r="O42" s="1062"/>
      <c r="P42" s="1063"/>
      <c r="Q42" s="1069"/>
      <c r="R42" s="1070"/>
      <c r="S42" s="1070"/>
      <c r="T42" s="1070"/>
      <c r="U42" s="1070"/>
      <c r="V42" s="1070"/>
      <c r="W42" s="1070"/>
      <c r="X42" s="1070"/>
      <c r="Y42" s="1070"/>
      <c r="Z42" s="1070"/>
      <c r="AA42" s="1070"/>
      <c r="AB42" s="1070"/>
      <c r="AC42" s="1070"/>
      <c r="AD42" s="1070"/>
      <c r="AE42" s="1071"/>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01"/>
      <c r="BF42" s="1001"/>
      <c r="BG42" s="1001"/>
      <c r="BH42" s="1001"/>
      <c r="BI42" s="1002"/>
      <c r="BJ42" s="228"/>
      <c r="BK42" s="228"/>
      <c r="BL42" s="228"/>
      <c r="BM42" s="228"/>
      <c r="BN42" s="228"/>
      <c r="BO42" s="237"/>
      <c r="BP42" s="237"/>
      <c r="BQ42" s="234">
        <v>36</v>
      </c>
      <c r="BR42" s="235"/>
      <c r="BS42" s="1023"/>
      <c r="BT42" s="1024"/>
      <c r="BU42" s="1024"/>
      <c r="BV42" s="1024"/>
      <c r="BW42" s="1024"/>
      <c r="BX42" s="1024"/>
      <c r="BY42" s="1024"/>
      <c r="BZ42" s="1024"/>
      <c r="CA42" s="1024"/>
      <c r="CB42" s="1024"/>
      <c r="CC42" s="1024"/>
      <c r="CD42" s="1024"/>
      <c r="CE42" s="1024"/>
      <c r="CF42" s="1024"/>
      <c r="CG42" s="1045"/>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ht="26.25" customHeight="1" x14ac:dyDescent="0.15">
      <c r="A43" s="234">
        <v>16</v>
      </c>
      <c r="B43" s="1061"/>
      <c r="C43" s="1062"/>
      <c r="D43" s="1062"/>
      <c r="E43" s="1062"/>
      <c r="F43" s="1062"/>
      <c r="G43" s="1062"/>
      <c r="H43" s="1062"/>
      <c r="I43" s="1062"/>
      <c r="J43" s="1062"/>
      <c r="K43" s="1062"/>
      <c r="L43" s="1062"/>
      <c r="M43" s="1062"/>
      <c r="N43" s="1062"/>
      <c r="O43" s="1062"/>
      <c r="P43" s="1063"/>
      <c r="Q43" s="1069"/>
      <c r="R43" s="1070"/>
      <c r="S43" s="1070"/>
      <c r="T43" s="1070"/>
      <c r="U43" s="1070"/>
      <c r="V43" s="1070"/>
      <c r="W43" s="1070"/>
      <c r="X43" s="1070"/>
      <c r="Y43" s="1070"/>
      <c r="Z43" s="1070"/>
      <c r="AA43" s="1070"/>
      <c r="AB43" s="1070"/>
      <c r="AC43" s="1070"/>
      <c r="AD43" s="1070"/>
      <c r="AE43" s="1071"/>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01"/>
      <c r="BF43" s="1001"/>
      <c r="BG43" s="1001"/>
      <c r="BH43" s="1001"/>
      <c r="BI43" s="1002"/>
      <c r="BJ43" s="228"/>
      <c r="BK43" s="228"/>
      <c r="BL43" s="228"/>
      <c r="BM43" s="228"/>
      <c r="BN43" s="228"/>
      <c r="BO43" s="237"/>
      <c r="BP43" s="237"/>
      <c r="BQ43" s="234">
        <v>37</v>
      </c>
      <c r="BR43" s="235"/>
      <c r="BS43" s="1023"/>
      <c r="BT43" s="1024"/>
      <c r="BU43" s="1024"/>
      <c r="BV43" s="1024"/>
      <c r="BW43" s="1024"/>
      <c r="BX43" s="1024"/>
      <c r="BY43" s="1024"/>
      <c r="BZ43" s="1024"/>
      <c r="CA43" s="1024"/>
      <c r="CB43" s="1024"/>
      <c r="CC43" s="1024"/>
      <c r="CD43" s="1024"/>
      <c r="CE43" s="1024"/>
      <c r="CF43" s="1024"/>
      <c r="CG43" s="1045"/>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ht="26.25" customHeight="1" x14ac:dyDescent="0.15">
      <c r="A44" s="234">
        <v>17</v>
      </c>
      <c r="B44" s="1061"/>
      <c r="C44" s="1062"/>
      <c r="D44" s="1062"/>
      <c r="E44" s="1062"/>
      <c r="F44" s="1062"/>
      <c r="G44" s="1062"/>
      <c r="H44" s="1062"/>
      <c r="I44" s="1062"/>
      <c r="J44" s="1062"/>
      <c r="K44" s="1062"/>
      <c r="L44" s="1062"/>
      <c r="M44" s="1062"/>
      <c r="N44" s="1062"/>
      <c r="O44" s="1062"/>
      <c r="P44" s="1063"/>
      <c r="Q44" s="1069"/>
      <c r="R44" s="1070"/>
      <c r="S44" s="1070"/>
      <c r="T44" s="1070"/>
      <c r="U44" s="1070"/>
      <c r="V44" s="1070"/>
      <c r="W44" s="1070"/>
      <c r="X44" s="1070"/>
      <c r="Y44" s="1070"/>
      <c r="Z44" s="1070"/>
      <c r="AA44" s="1070"/>
      <c r="AB44" s="1070"/>
      <c r="AC44" s="1070"/>
      <c r="AD44" s="1070"/>
      <c r="AE44" s="1071"/>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01"/>
      <c r="BF44" s="1001"/>
      <c r="BG44" s="1001"/>
      <c r="BH44" s="1001"/>
      <c r="BI44" s="1002"/>
      <c r="BJ44" s="228"/>
      <c r="BK44" s="228"/>
      <c r="BL44" s="228"/>
      <c r="BM44" s="228"/>
      <c r="BN44" s="228"/>
      <c r="BO44" s="237"/>
      <c r="BP44" s="237"/>
      <c r="BQ44" s="234">
        <v>38</v>
      </c>
      <c r="BR44" s="235"/>
      <c r="BS44" s="1023"/>
      <c r="BT44" s="1024"/>
      <c r="BU44" s="1024"/>
      <c r="BV44" s="1024"/>
      <c r="BW44" s="1024"/>
      <c r="BX44" s="1024"/>
      <c r="BY44" s="1024"/>
      <c r="BZ44" s="1024"/>
      <c r="CA44" s="1024"/>
      <c r="CB44" s="1024"/>
      <c r="CC44" s="1024"/>
      <c r="CD44" s="1024"/>
      <c r="CE44" s="1024"/>
      <c r="CF44" s="1024"/>
      <c r="CG44" s="1045"/>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ht="26.25" customHeight="1" x14ac:dyDescent="0.15">
      <c r="A45" s="234">
        <v>18</v>
      </c>
      <c r="B45" s="1061"/>
      <c r="C45" s="1062"/>
      <c r="D45" s="1062"/>
      <c r="E45" s="1062"/>
      <c r="F45" s="1062"/>
      <c r="G45" s="1062"/>
      <c r="H45" s="1062"/>
      <c r="I45" s="1062"/>
      <c r="J45" s="1062"/>
      <c r="K45" s="1062"/>
      <c r="L45" s="1062"/>
      <c r="M45" s="1062"/>
      <c r="N45" s="1062"/>
      <c r="O45" s="1062"/>
      <c r="P45" s="1063"/>
      <c r="Q45" s="1069"/>
      <c r="R45" s="1070"/>
      <c r="S45" s="1070"/>
      <c r="T45" s="1070"/>
      <c r="U45" s="1070"/>
      <c r="V45" s="1070"/>
      <c r="W45" s="1070"/>
      <c r="X45" s="1070"/>
      <c r="Y45" s="1070"/>
      <c r="Z45" s="1070"/>
      <c r="AA45" s="1070"/>
      <c r="AB45" s="1070"/>
      <c r="AC45" s="1070"/>
      <c r="AD45" s="1070"/>
      <c r="AE45" s="1071"/>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01"/>
      <c r="BF45" s="1001"/>
      <c r="BG45" s="1001"/>
      <c r="BH45" s="1001"/>
      <c r="BI45" s="1002"/>
      <c r="BJ45" s="228"/>
      <c r="BK45" s="228"/>
      <c r="BL45" s="228"/>
      <c r="BM45" s="228"/>
      <c r="BN45" s="228"/>
      <c r="BO45" s="237"/>
      <c r="BP45" s="237"/>
      <c r="BQ45" s="234">
        <v>39</v>
      </c>
      <c r="BR45" s="235"/>
      <c r="BS45" s="1023"/>
      <c r="BT45" s="1024"/>
      <c r="BU45" s="1024"/>
      <c r="BV45" s="1024"/>
      <c r="BW45" s="1024"/>
      <c r="BX45" s="1024"/>
      <c r="BY45" s="1024"/>
      <c r="BZ45" s="1024"/>
      <c r="CA45" s="1024"/>
      <c r="CB45" s="1024"/>
      <c r="CC45" s="1024"/>
      <c r="CD45" s="1024"/>
      <c r="CE45" s="1024"/>
      <c r="CF45" s="1024"/>
      <c r="CG45" s="1045"/>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ht="26.25" customHeight="1" x14ac:dyDescent="0.15">
      <c r="A46" s="234">
        <v>19</v>
      </c>
      <c r="B46" s="1061"/>
      <c r="C46" s="1062"/>
      <c r="D46" s="1062"/>
      <c r="E46" s="1062"/>
      <c r="F46" s="1062"/>
      <c r="G46" s="1062"/>
      <c r="H46" s="1062"/>
      <c r="I46" s="1062"/>
      <c r="J46" s="1062"/>
      <c r="K46" s="1062"/>
      <c r="L46" s="1062"/>
      <c r="M46" s="1062"/>
      <c r="N46" s="1062"/>
      <c r="O46" s="1062"/>
      <c r="P46" s="1063"/>
      <c r="Q46" s="1069"/>
      <c r="R46" s="1070"/>
      <c r="S46" s="1070"/>
      <c r="T46" s="1070"/>
      <c r="U46" s="1070"/>
      <c r="V46" s="1070"/>
      <c r="W46" s="1070"/>
      <c r="X46" s="1070"/>
      <c r="Y46" s="1070"/>
      <c r="Z46" s="1070"/>
      <c r="AA46" s="1070"/>
      <c r="AB46" s="1070"/>
      <c r="AC46" s="1070"/>
      <c r="AD46" s="1070"/>
      <c r="AE46" s="1071"/>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01"/>
      <c r="BF46" s="1001"/>
      <c r="BG46" s="1001"/>
      <c r="BH46" s="1001"/>
      <c r="BI46" s="1002"/>
      <c r="BJ46" s="228"/>
      <c r="BK46" s="228"/>
      <c r="BL46" s="228"/>
      <c r="BM46" s="228"/>
      <c r="BN46" s="228"/>
      <c r="BO46" s="237"/>
      <c r="BP46" s="237"/>
      <c r="BQ46" s="234">
        <v>40</v>
      </c>
      <c r="BR46" s="235"/>
      <c r="BS46" s="1023"/>
      <c r="BT46" s="1024"/>
      <c r="BU46" s="1024"/>
      <c r="BV46" s="1024"/>
      <c r="BW46" s="1024"/>
      <c r="BX46" s="1024"/>
      <c r="BY46" s="1024"/>
      <c r="BZ46" s="1024"/>
      <c r="CA46" s="1024"/>
      <c r="CB46" s="1024"/>
      <c r="CC46" s="1024"/>
      <c r="CD46" s="1024"/>
      <c r="CE46" s="1024"/>
      <c r="CF46" s="1024"/>
      <c r="CG46" s="1045"/>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ht="26.25" customHeight="1" x14ac:dyDescent="0.15">
      <c r="A47" s="234">
        <v>20</v>
      </c>
      <c r="B47" s="1061"/>
      <c r="C47" s="1062"/>
      <c r="D47" s="1062"/>
      <c r="E47" s="1062"/>
      <c r="F47" s="1062"/>
      <c r="G47" s="1062"/>
      <c r="H47" s="1062"/>
      <c r="I47" s="1062"/>
      <c r="J47" s="1062"/>
      <c r="K47" s="1062"/>
      <c r="L47" s="1062"/>
      <c r="M47" s="1062"/>
      <c r="N47" s="1062"/>
      <c r="O47" s="1062"/>
      <c r="P47" s="1063"/>
      <c r="Q47" s="1069"/>
      <c r="R47" s="1070"/>
      <c r="S47" s="1070"/>
      <c r="T47" s="1070"/>
      <c r="U47" s="1070"/>
      <c r="V47" s="1070"/>
      <c r="W47" s="1070"/>
      <c r="X47" s="1070"/>
      <c r="Y47" s="1070"/>
      <c r="Z47" s="1070"/>
      <c r="AA47" s="1070"/>
      <c r="AB47" s="1070"/>
      <c r="AC47" s="1070"/>
      <c r="AD47" s="1070"/>
      <c r="AE47" s="1071"/>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01"/>
      <c r="BF47" s="1001"/>
      <c r="BG47" s="1001"/>
      <c r="BH47" s="1001"/>
      <c r="BI47" s="1002"/>
      <c r="BJ47" s="228"/>
      <c r="BK47" s="228"/>
      <c r="BL47" s="228"/>
      <c r="BM47" s="228"/>
      <c r="BN47" s="228"/>
      <c r="BO47" s="237"/>
      <c r="BP47" s="237"/>
      <c r="BQ47" s="234">
        <v>41</v>
      </c>
      <c r="BR47" s="235"/>
      <c r="BS47" s="1023"/>
      <c r="BT47" s="1024"/>
      <c r="BU47" s="1024"/>
      <c r="BV47" s="1024"/>
      <c r="BW47" s="1024"/>
      <c r="BX47" s="1024"/>
      <c r="BY47" s="1024"/>
      <c r="BZ47" s="1024"/>
      <c r="CA47" s="1024"/>
      <c r="CB47" s="1024"/>
      <c r="CC47" s="1024"/>
      <c r="CD47" s="1024"/>
      <c r="CE47" s="1024"/>
      <c r="CF47" s="1024"/>
      <c r="CG47" s="1045"/>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ht="26.25" customHeight="1" x14ac:dyDescent="0.15">
      <c r="A48" s="234">
        <v>21</v>
      </c>
      <c r="B48" s="1061"/>
      <c r="C48" s="1062"/>
      <c r="D48" s="1062"/>
      <c r="E48" s="1062"/>
      <c r="F48" s="1062"/>
      <c r="G48" s="1062"/>
      <c r="H48" s="1062"/>
      <c r="I48" s="1062"/>
      <c r="J48" s="1062"/>
      <c r="K48" s="1062"/>
      <c r="L48" s="1062"/>
      <c r="M48" s="1062"/>
      <c r="N48" s="1062"/>
      <c r="O48" s="1062"/>
      <c r="P48" s="1063"/>
      <c r="Q48" s="1069"/>
      <c r="R48" s="1070"/>
      <c r="S48" s="1070"/>
      <c r="T48" s="1070"/>
      <c r="U48" s="1070"/>
      <c r="V48" s="1070"/>
      <c r="W48" s="1070"/>
      <c r="X48" s="1070"/>
      <c r="Y48" s="1070"/>
      <c r="Z48" s="1070"/>
      <c r="AA48" s="1070"/>
      <c r="AB48" s="1070"/>
      <c r="AC48" s="1070"/>
      <c r="AD48" s="1070"/>
      <c r="AE48" s="1071"/>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01"/>
      <c r="BF48" s="1001"/>
      <c r="BG48" s="1001"/>
      <c r="BH48" s="1001"/>
      <c r="BI48" s="1002"/>
      <c r="BJ48" s="228"/>
      <c r="BK48" s="228"/>
      <c r="BL48" s="228"/>
      <c r="BM48" s="228"/>
      <c r="BN48" s="228"/>
      <c r="BO48" s="237"/>
      <c r="BP48" s="237"/>
      <c r="BQ48" s="234">
        <v>42</v>
      </c>
      <c r="BR48" s="235"/>
      <c r="BS48" s="1023"/>
      <c r="BT48" s="1024"/>
      <c r="BU48" s="1024"/>
      <c r="BV48" s="1024"/>
      <c r="BW48" s="1024"/>
      <c r="BX48" s="1024"/>
      <c r="BY48" s="1024"/>
      <c r="BZ48" s="1024"/>
      <c r="CA48" s="1024"/>
      <c r="CB48" s="1024"/>
      <c r="CC48" s="1024"/>
      <c r="CD48" s="1024"/>
      <c r="CE48" s="1024"/>
      <c r="CF48" s="1024"/>
      <c r="CG48" s="1045"/>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ht="26.25" customHeight="1" x14ac:dyDescent="0.15">
      <c r="A49" s="234">
        <v>22</v>
      </c>
      <c r="B49" s="1061"/>
      <c r="C49" s="1062"/>
      <c r="D49" s="1062"/>
      <c r="E49" s="1062"/>
      <c r="F49" s="1062"/>
      <c r="G49" s="1062"/>
      <c r="H49" s="1062"/>
      <c r="I49" s="1062"/>
      <c r="J49" s="1062"/>
      <c r="K49" s="1062"/>
      <c r="L49" s="1062"/>
      <c r="M49" s="1062"/>
      <c r="N49" s="1062"/>
      <c r="O49" s="1062"/>
      <c r="P49" s="1063"/>
      <c r="Q49" s="1069"/>
      <c r="R49" s="1070"/>
      <c r="S49" s="1070"/>
      <c r="T49" s="1070"/>
      <c r="U49" s="1070"/>
      <c r="V49" s="1070"/>
      <c r="W49" s="1070"/>
      <c r="X49" s="1070"/>
      <c r="Y49" s="1070"/>
      <c r="Z49" s="1070"/>
      <c r="AA49" s="1070"/>
      <c r="AB49" s="1070"/>
      <c r="AC49" s="1070"/>
      <c r="AD49" s="1070"/>
      <c r="AE49" s="1071"/>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01"/>
      <c r="BF49" s="1001"/>
      <c r="BG49" s="1001"/>
      <c r="BH49" s="1001"/>
      <c r="BI49" s="1002"/>
      <c r="BJ49" s="228"/>
      <c r="BK49" s="228"/>
      <c r="BL49" s="228"/>
      <c r="BM49" s="228"/>
      <c r="BN49" s="228"/>
      <c r="BO49" s="237"/>
      <c r="BP49" s="237"/>
      <c r="BQ49" s="234">
        <v>43</v>
      </c>
      <c r="BR49" s="235"/>
      <c r="BS49" s="1023"/>
      <c r="BT49" s="1024"/>
      <c r="BU49" s="1024"/>
      <c r="BV49" s="1024"/>
      <c r="BW49" s="1024"/>
      <c r="BX49" s="1024"/>
      <c r="BY49" s="1024"/>
      <c r="BZ49" s="1024"/>
      <c r="CA49" s="1024"/>
      <c r="CB49" s="1024"/>
      <c r="CC49" s="1024"/>
      <c r="CD49" s="1024"/>
      <c r="CE49" s="1024"/>
      <c r="CF49" s="1024"/>
      <c r="CG49" s="1045"/>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ht="26.25" customHeight="1" x14ac:dyDescent="0.15">
      <c r="A50" s="234">
        <v>23</v>
      </c>
      <c r="B50" s="1061"/>
      <c r="C50" s="1062"/>
      <c r="D50" s="1062"/>
      <c r="E50" s="1062"/>
      <c r="F50" s="1062"/>
      <c r="G50" s="1062"/>
      <c r="H50" s="1062"/>
      <c r="I50" s="1062"/>
      <c r="J50" s="1062"/>
      <c r="K50" s="1062"/>
      <c r="L50" s="1062"/>
      <c r="M50" s="1062"/>
      <c r="N50" s="1062"/>
      <c r="O50" s="1062"/>
      <c r="P50" s="1063"/>
      <c r="Q50" s="1064"/>
      <c r="R50" s="1056"/>
      <c r="S50" s="1056"/>
      <c r="T50" s="1056"/>
      <c r="U50" s="1056"/>
      <c r="V50" s="1056"/>
      <c r="W50" s="1056"/>
      <c r="X50" s="1056"/>
      <c r="Y50" s="1056"/>
      <c r="Z50" s="1056"/>
      <c r="AA50" s="1056"/>
      <c r="AB50" s="1056"/>
      <c r="AC50" s="1056"/>
      <c r="AD50" s="1056"/>
      <c r="AE50" s="1065"/>
      <c r="AF50" s="1066"/>
      <c r="AG50" s="1067"/>
      <c r="AH50" s="1067"/>
      <c r="AI50" s="1067"/>
      <c r="AJ50" s="1068"/>
      <c r="AK50" s="1055"/>
      <c r="AL50" s="1056"/>
      <c r="AM50" s="1056"/>
      <c r="AN50" s="1056"/>
      <c r="AO50" s="1056"/>
      <c r="AP50" s="1056"/>
      <c r="AQ50" s="1056"/>
      <c r="AR50" s="1056"/>
      <c r="AS50" s="1056"/>
      <c r="AT50" s="1056"/>
      <c r="AU50" s="1056"/>
      <c r="AV50" s="1056"/>
      <c r="AW50" s="1056"/>
      <c r="AX50" s="1056"/>
      <c r="AY50" s="1056"/>
      <c r="AZ50" s="1057"/>
      <c r="BA50" s="1057"/>
      <c r="BB50" s="1057"/>
      <c r="BC50" s="1057"/>
      <c r="BD50" s="1057"/>
      <c r="BE50" s="1001"/>
      <c r="BF50" s="1001"/>
      <c r="BG50" s="1001"/>
      <c r="BH50" s="1001"/>
      <c r="BI50" s="1002"/>
      <c r="BJ50" s="228"/>
      <c r="BK50" s="228"/>
      <c r="BL50" s="228"/>
      <c r="BM50" s="228"/>
      <c r="BN50" s="228"/>
      <c r="BO50" s="237"/>
      <c r="BP50" s="237"/>
      <c r="BQ50" s="234">
        <v>44</v>
      </c>
      <c r="BR50" s="235"/>
      <c r="BS50" s="1023"/>
      <c r="BT50" s="1024"/>
      <c r="BU50" s="1024"/>
      <c r="BV50" s="1024"/>
      <c r="BW50" s="1024"/>
      <c r="BX50" s="1024"/>
      <c r="BY50" s="1024"/>
      <c r="BZ50" s="1024"/>
      <c r="CA50" s="1024"/>
      <c r="CB50" s="1024"/>
      <c r="CC50" s="1024"/>
      <c r="CD50" s="1024"/>
      <c r="CE50" s="1024"/>
      <c r="CF50" s="1024"/>
      <c r="CG50" s="1045"/>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ht="26.25" customHeight="1" x14ac:dyDescent="0.15">
      <c r="A51" s="234">
        <v>24</v>
      </c>
      <c r="B51" s="1061"/>
      <c r="C51" s="1062"/>
      <c r="D51" s="1062"/>
      <c r="E51" s="1062"/>
      <c r="F51" s="1062"/>
      <c r="G51" s="1062"/>
      <c r="H51" s="1062"/>
      <c r="I51" s="1062"/>
      <c r="J51" s="1062"/>
      <c r="K51" s="1062"/>
      <c r="L51" s="1062"/>
      <c r="M51" s="1062"/>
      <c r="N51" s="1062"/>
      <c r="O51" s="1062"/>
      <c r="P51" s="1063"/>
      <c r="Q51" s="1064"/>
      <c r="R51" s="1056"/>
      <c r="S51" s="1056"/>
      <c r="T51" s="1056"/>
      <c r="U51" s="1056"/>
      <c r="V51" s="1056"/>
      <c r="W51" s="1056"/>
      <c r="X51" s="1056"/>
      <c r="Y51" s="1056"/>
      <c r="Z51" s="1056"/>
      <c r="AA51" s="1056"/>
      <c r="AB51" s="1056"/>
      <c r="AC51" s="1056"/>
      <c r="AD51" s="1056"/>
      <c r="AE51" s="1065"/>
      <c r="AF51" s="1066"/>
      <c r="AG51" s="1067"/>
      <c r="AH51" s="1067"/>
      <c r="AI51" s="1067"/>
      <c r="AJ51" s="1068"/>
      <c r="AK51" s="1055"/>
      <c r="AL51" s="1056"/>
      <c r="AM51" s="1056"/>
      <c r="AN51" s="1056"/>
      <c r="AO51" s="1056"/>
      <c r="AP51" s="1056"/>
      <c r="AQ51" s="1056"/>
      <c r="AR51" s="1056"/>
      <c r="AS51" s="1056"/>
      <c r="AT51" s="1056"/>
      <c r="AU51" s="1056"/>
      <c r="AV51" s="1056"/>
      <c r="AW51" s="1056"/>
      <c r="AX51" s="1056"/>
      <c r="AY51" s="1056"/>
      <c r="AZ51" s="1057"/>
      <c r="BA51" s="1057"/>
      <c r="BB51" s="1057"/>
      <c r="BC51" s="1057"/>
      <c r="BD51" s="1057"/>
      <c r="BE51" s="1001"/>
      <c r="BF51" s="1001"/>
      <c r="BG51" s="1001"/>
      <c r="BH51" s="1001"/>
      <c r="BI51" s="1002"/>
      <c r="BJ51" s="228"/>
      <c r="BK51" s="228"/>
      <c r="BL51" s="228"/>
      <c r="BM51" s="228"/>
      <c r="BN51" s="228"/>
      <c r="BO51" s="237"/>
      <c r="BP51" s="237"/>
      <c r="BQ51" s="234">
        <v>45</v>
      </c>
      <c r="BR51" s="235"/>
      <c r="BS51" s="1023"/>
      <c r="BT51" s="1024"/>
      <c r="BU51" s="1024"/>
      <c r="BV51" s="1024"/>
      <c r="BW51" s="1024"/>
      <c r="BX51" s="1024"/>
      <c r="BY51" s="1024"/>
      <c r="BZ51" s="1024"/>
      <c r="CA51" s="1024"/>
      <c r="CB51" s="1024"/>
      <c r="CC51" s="1024"/>
      <c r="CD51" s="1024"/>
      <c r="CE51" s="1024"/>
      <c r="CF51" s="1024"/>
      <c r="CG51" s="1045"/>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ht="26.25" customHeight="1" x14ac:dyDescent="0.15">
      <c r="A52" s="234">
        <v>25</v>
      </c>
      <c r="B52" s="1061"/>
      <c r="C52" s="1062"/>
      <c r="D52" s="1062"/>
      <c r="E52" s="1062"/>
      <c r="F52" s="1062"/>
      <c r="G52" s="1062"/>
      <c r="H52" s="1062"/>
      <c r="I52" s="1062"/>
      <c r="J52" s="1062"/>
      <c r="K52" s="1062"/>
      <c r="L52" s="1062"/>
      <c r="M52" s="1062"/>
      <c r="N52" s="1062"/>
      <c r="O52" s="1062"/>
      <c r="P52" s="1063"/>
      <c r="Q52" s="1064"/>
      <c r="R52" s="1056"/>
      <c r="S52" s="1056"/>
      <c r="T52" s="1056"/>
      <c r="U52" s="1056"/>
      <c r="V52" s="1056"/>
      <c r="W52" s="1056"/>
      <c r="X52" s="1056"/>
      <c r="Y52" s="1056"/>
      <c r="Z52" s="1056"/>
      <c r="AA52" s="1056"/>
      <c r="AB52" s="1056"/>
      <c r="AC52" s="1056"/>
      <c r="AD52" s="1056"/>
      <c r="AE52" s="1065"/>
      <c r="AF52" s="1066"/>
      <c r="AG52" s="1067"/>
      <c r="AH52" s="1067"/>
      <c r="AI52" s="1067"/>
      <c r="AJ52" s="1068"/>
      <c r="AK52" s="1055"/>
      <c r="AL52" s="1056"/>
      <c r="AM52" s="1056"/>
      <c r="AN52" s="1056"/>
      <c r="AO52" s="1056"/>
      <c r="AP52" s="1056"/>
      <c r="AQ52" s="1056"/>
      <c r="AR52" s="1056"/>
      <c r="AS52" s="1056"/>
      <c r="AT52" s="1056"/>
      <c r="AU52" s="1056"/>
      <c r="AV52" s="1056"/>
      <c r="AW52" s="1056"/>
      <c r="AX52" s="1056"/>
      <c r="AY52" s="1056"/>
      <c r="AZ52" s="1057"/>
      <c r="BA52" s="1057"/>
      <c r="BB52" s="1057"/>
      <c r="BC52" s="1057"/>
      <c r="BD52" s="1057"/>
      <c r="BE52" s="1001"/>
      <c r="BF52" s="1001"/>
      <c r="BG52" s="1001"/>
      <c r="BH52" s="1001"/>
      <c r="BI52" s="1002"/>
      <c r="BJ52" s="228"/>
      <c r="BK52" s="228"/>
      <c r="BL52" s="228"/>
      <c r="BM52" s="228"/>
      <c r="BN52" s="228"/>
      <c r="BO52" s="237"/>
      <c r="BP52" s="237"/>
      <c r="BQ52" s="234">
        <v>46</v>
      </c>
      <c r="BR52" s="235"/>
      <c r="BS52" s="1023"/>
      <c r="BT52" s="1024"/>
      <c r="BU52" s="1024"/>
      <c r="BV52" s="1024"/>
      <c r="BW52" s="1024"/>
      <c r="BX52" s="1024"/>
      <c r="BY52" s="1024"/>
      <c r="BZ52" s="1024"/>
      <c r="CA52" s="1024"/>
      <c r="CB52" s="1024"/>
      <c r="CC52" s="1024"/>
      <c r="CD52" s="1024"/>
      <c r="CE52" s="1024"/>
      <c r="CF52" s="1024"/>
      <c r="CG52" s="1045"/>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ht="26.25" customHeight="1" x14ac:dyDescent="0.15">
      <c r="A53" s="234">
        <v>26</v>
      </c>
      <c r="B53" s="1061"/>
      <c r="C53" s="1062"/>
      <c r="D53" s="1062"/>
      <c r="E53" s="1062"/>
      <c r="F53" s="1062"/>
      <c r="G53" s="1062"/>
      <c r="H53" s="1062"/>
      <c r="I53" s="1062"/>
      <c r="J53" s="1062"/>
      <c r="K53" s="1062"/>
      <c r="L53" s="1062"/>
      <c r="M53" s="1062"/>
      <c r="N53" s="1062"/>
      <c r="O53" s="1062"/>
      <c r="P53" s="1063"/>
      <c r="Q53" s="1064"/>
      <c r="R53" s="1056"/>
      <c r="S53" s="1056"/>
      <c r="T53" s="1056"/>
      <c r="U53" s="1056"/>
      <c r="V53" s="1056"/>
      <c r="W53" s="1056"/>
      <c r="X53" s="1056"/>
      <c r="Y53" s="1056"/>
      <c r="Z53" s="1056"/>
      <c r="AA53" s="1056"/>
      <c r="AB53" s="1056"/>
      <c r="AC53" s="1056"/>
      <c r="AD53" s="1056"/>
      <c r="AE53" s="1065"/>
      <c r="AF53" s="1066"/>
      <c r="AG53" s="1067"/>
      <c r="AH53" s="1067"/>
      <c r="AI53" s="1067"/>
      <c r="AJ53" s="1068"/>
      <c r="AK53" s="1055"/>
      <c r="AL53" s="1056"/>
      <c r="AM53" s="1056"/>
      <c r="AN53" s="1056"/>
      <c r="AO53" s="1056"/>
      <c r="AP53" s="1056"/>
      <c r="AQ53" s="1056"/>
      <c r="AR53" s="1056"/>
      <c r="AS53" s="1056"/>
      <c r="AT53" s="1056"/>
      <c r="AU53" s="1056"/>
      <c r="AV53" s="1056"/>
      <c r="AW53" s="1056"/>
      <c r="AX53" s="1056"/>
      <c r="AY53" s="1056"/>
      <c r="AZ53" s="1057"/>
      <c r="BA53" s="1057"/>
      <c r="BB53" s="1057"/>
      <c r="BC53" s="1057"/>
      <c r="BD53" s="1057"/>
      <c r="BE53" s="1001"/>
      <c r="BF53" s="1001"/>
      <c r="BG53" s="1001"/>
      <c r="BH53" s="1001"/>
      <c r="BI53" s="1002"/>
      <c r="BJ53" s="228"/>
      <c r="BK53" s="228"/>
      <c r="BL53" s="228"/>
      <c r="BM53" s="228"/>
      <c r="BN53" s="228"/>
      <c r="BO53" s="237"/>
      <c r="BP53" s="237"/>
      <c r="BQ53" s="234">
        <v>47</v>
      </c>
      <c r="BR53" s="235"/>
      <c r="BS53" s="1023"/>
      <c r="BT53" s="1024"/>
      <c r="BU53" s="1024"/>
      <c r="BV53" s="1024"/>
      <c r="BW53" s="1024"/>
      <c r="BX53" s="1024"/>
      <c r="BY53" s="1024"/>
      <c r="BZ53" s="1024"/>
      <c r="CA53" s="1024"/>
      <c r="CB53" s="1024"/>
      <c r="CC53" s="1024"/>
      <c r="CD53" s="1024"/>
      <c r="CE53" s="1024"/>
      <c r="CF53" s="1024"/>
      <c r="CG53" s="1045"/>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ht="26.25" customHeight="1" x14ac:dyDescent="0.15">
      <c r="A54" s="234">
        <v>27</v>
      </c>
      <c r="B54" s="1061"/>
      <c r="C54" s="1062"/>
      <c r="D54" s="1062"/>
      <c r="E54" s="1062"/>
      <c r="F54" s="1062"/>
      <c r="G54" s="1062"/>
      <c r="H54" s="1062"/>
      <c r="I54" s="1062"/>
      <c r="J54" s="1062"/>
      <c r="K54" s="1062"/>
      <c r="L54" s="1062"/>
      <c r="M54" s="1062"/>
      <c r="N54" s="1062"/>
      <c r="O54" s="1062"/>
      <c r="P54" s="1063"/>
      <c r="Q54" s="1064"/>
      <c r="R54" s="1056"/>
      <c r="S54" s="1056"/>
      <c r="T54" s="1056"/>
      <c r="U54" s="1056"/>
      <c r="V54" s="1056"/>
      <c r="W54" s="1056"/>
      <c r="X54" s="1056"/>
      <c r="Y54" s="1056"/>
      <c r="Z54" s="1056"/>
      <c r="AA54" s="1056"/>
      <c r="AB54" s="1056"/>
      <c r="AC54" s="1056"/>
      <c r="AD54" s="1056"/>
      <c r="AE54" s="1065"/>
      <c r="AF54" s="1066"/>
      <c r="AG54" s="1067"/>
      <c r="AH54" s="1067"/>
      <c r="AI54" s="1067"/>
      <c r="AJ54" s="1068"/>
      <c r="AK54" s="1055"/>
      <c r="AL54" s="1056"/>
      <c r="AM54" s="1056"/>
      <c r="AN54" s="1056"/>
      <c r="AO54" s="1056"/>
      <c r="AP54" s="1056"/>
      <c r="AQ54" s="1056"/>
      <c r="AR54" s="1056"/>
      <c r="AS54" s="1056"/>
      <c r="AT54" s="1056"/>
      <c r="AU54" s="1056"/>
      <c r="AV54" s="1056"/>
      <c r="AW54" s="1056"/>
      <c r="AX54" s="1056"/>
      <c r="AY54" s="1056"/>
      <c r="AZ54" s="1057"/>
      <c r="BA54" s="1057"/>
      <c r="BB54" s="1057"/>
      <c r="BC54" s="1057"/>
      <c r="BD54" s="1057"/>
      <c r="BE54" s="1001"/>
      <c r="BF54" s="1001"/>
      <c r="BG54" s="1001"/>
      <c r="BH54" s="1001"/>
      <c r="BI54" s="1002"/>
      <c r="BJ54" s="228"/>
      <c r="BK54" s="228"/>
      <c r="BL54" s="228"/>
      <c r="BM54" s="228"/>
      <c r="BN54" s="228"/>
      <c r="BO54" s="237"/>
      <c r="BP54" s="237"/>
      <c r="BQ54" s="234">
        <v>48</v>
      </c>
      <c r="BR54" s="235"/>
      <c r="BS54" s="1023"/>
      <c r="BT54" s="1024"/>
      <c r="BU54" s="1024"/>
      <c r="BV54" s="1024"/>
      <c r="BW54" s="1024"/>
      <c r="BX54" s="1024"/>
      <c r="BY54" s="1024"/>
      <c r="BZ54" s="1024"/>
      <c r="CA54" s="1024"/>
      <c r="CB54" s="1024"/>
      <c r="CC54" s="1024"/>
      <c r="CD54" s="1024"/>
      <c r="CE54" s="1024"/>
      <c r="CF54" s="1024"/>
      <c r="CG54" s="1045"/>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ht="26.25" customHeight="1" x14ac:dyDescent="0.15">
      <c r="A55" s="234">
        <v>28</v>
      </c>
      <c r="B55" s="1061"/>
      <c r="C55" s="1062"/>
      <c r="D55" s="1062"/>
      <c r="E55" s="1062"/>
      <c r="F55" s="1062"/>
      <c r="G55" s="1062"/>
      <c r="H55" s="1062"/>
      <c r="I55" s="1062"/>
      <c r="J55" s="1062"/>
      <c r="K55" s="1062"/>
      <c r="L55" s="1062"/>
      <c r="M55" s="1062"/>
      <c r="N55" s="1062"/>
      <c r="O55" s="1062"/>
      <c r="P55" s="1063"/>
      <c r="Q55" s="1064"/>
      <c r="R55" s="1056"/>
      <c r="S55" s="1056"/>
      <c r="T55" s="1056"/>
      <c r="U55" s="1056"/>
      <c r="V55" s="1056"/>
      <c r="W55" s="1056"/>
      <c r="X55" s="1056"/>
      <c r="Y55" s="1056"/>
      <c r="Z55" s="1056"/>
      <c r="AA55" s="1056"/>
      <c r="AB55" s="1056"/>
      <c r="AC55" s="1056"/>
      <c r="AD55" s="1056"/>
      <c r="AE55" s="1065"/>
      <c r="AF55" s="1066"/>
      <c r="AG55" s="1067"/>
      <c r="AH55" s="1067"/>
      <c r="AI55" s="1067"/>
      <c r="AJ55" s="1068"/>
      <c r="AK55" s="1055"/>
      <c r="AL55" s="1056"/>
      <c r="AM55" s="1056"/>
      <c r="AN55" s="1056"/>
      <c r="AO55" s="1056"/>
      <c r="AP55" s="1056"/>
      <c r="AQ55" s="1056"/>
      <c r="AR55" s="1056"/>
      <c r="AS55" s="1056"/>
      <c r="AT55" s="1056"/>
      <c r="AU55" s="1056"/>
      <c r="AV55" s="1056"/>
      <c r="AW55" s="1056"/>
      <c r="AX55" s="1056"/>
      <c r="AY55" s="1056"/>
      <c r="AZ55" s="1057"/>
      <c r="BA55" s="1057"/>
      <c r="BB55" s="1057"/>
      <c r="BC55" s="1057"/>
      <c r="BD55" s="1057"/>
      <c r="BE55" s="1001"/>
      <c r="BF55" s="1001"/>
      <c r="BG55" s="1001"/>
      <c r="BH55" s="1001"/>
      <c r="BI55" s="1002"/>
      <c r="BJ55" s="228"/>
      <c r="BK55" s="228"/>
      <c r="BL55" s="228"/>
      <c r="BM55" s="228"/>
      <c r="BN55" s="228"/>
      <c r="BO55" s="237"/>
      <c r="BP55" s="237"/>
      <c r="BQ55" s="234">
        <v>49</v>
      </c>
      <c r="BR55" s="235"/>
      <c r="BS55" s="1023"/>
      <c r="BT55" s="1024"/>
      <c r="BU55" s="1024"/>
      <c r="BV55" s="1024"/>
      <c r="BW55" s="1024"/>
      <c r="BX55" s="1024"/>
      <c r="BY55" s="1024"/>
      <c r="BZ55" s="1024"/>
      <c r="CA55" s="1024"/>
      <c r="CB55" s="1024"/>
      <c r="CC55" s="1024"/>
      <c r="CD55" s="1024"/>
      <c r="CE55" s="1024"/>
      <c r="CF55" s="1024"/>
      <c r="CG55" s="1045"/>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ht="26.25" customHeight="1" x14ac:dyDescent="0.15">
      <c r="A56" s="234">
        <v>29</v>
      </c>
      <c r="B56" s="1061"/>
      <c r="C56" s="1062"/>
      <c r="D56" s="1062"/>
      <c r="E56" s="1062"/>
      <c r="F56" s="1062"/>
      <c r="G56" s="1062"/>
      <c r="H56" s="1062"/>
      <c r="I56" s="1062"/>
      <c r="J56" s="1062"/>
      <c r="K56" s="1062"/>
      <c r="L56" s="1062"/>
      <c r="M56" s="1062"/>
      <c r="N56" s="1062"/>
      <c r="O56" s="1062"/>
      <c r="P56" s="1063"/>
      <c r="Q56" s="1064"/>
      <c r="R56" s="1056"/>
      <c r="S56" s="1056"/>
      <c r="T56" s="1056"/>
      <c r="U56" s="1056"/>
      <c r="V56" s="1056"/>
      <c r="W56" s="1056"/>
      <c r="X56" s="1056"/>
      <c r="Y56" s="1056"/>
      <c r="Z56" s="1056"/>
      <c r="AA56" s="1056"/>
      <c r="AB56" s="1056"/>
      <c r="AC56" s="1056"/>
      <c r="AD56" s="1056"/>
      <c r="AE56" s="1065"/>
      <c r="AF56" s="1066"/>
      <c r="AG56" s="1067"/>
      <c r="AH56" s="1067"/>
      <c r="AI56" s="1067"/>
      <c r="AJ56" s="1068"/>
      <c r="AK56" s="1055"/>
      <c r="AL56" s="1056"/>
      <c r="AM56" s="1056"/>
      <c r="AN56" s="1056"/>
      <c r="AO56" s="1056"/>
      <c r="AP56" s="1056"/>
      <c r="AQ56" s="1056"/>
      <c r="AR56" s="1056"/>
      <c r="AS56" s="1056"/>
      <c r="AT56" s="1056"/>
      <c r="AU56" s="1056"/>
      <c r="AV56" s="1056"/>
      <c r="AW56" s="1056"/>
      <c r="AX56" s="1056"/>
      <c r="AY56" s="1056"/>
      <c r="AZ56" s="1057"/>
      <c r="BA56" s="1057"/>
      <c r="BB56" s="1057"/>
      <c r="BC56" s="1057"/>
      <c r="BD56" s="1057"/>
      <c r="BE56" s="1001"/>
      <c r="BF56" s="1001"/>
      <c r="BG56" s="1001"/>
      <c r="BH56" s="1001"/>
      <c r="BI56" s="1002"/>
      <c r="BJ56" s="228"/>
      <c r="BK56" s="228"/>
      <c r="BL56" s="228"/>
      <c r="BM56" s="228"/>
      <c r="BN56" s="228"/>
      <c r="BO56" s="237"/>
      <c r="BP56" s="237"/>
      <c r="BQ56" s="234">
        <v>50</v>
      </c>
      <c r="BR56" s="235"/>
      <c r="BS56" s="1023"/>
      <c r="BT56" s="1024"/>
      <c r="BU56" s="1024"/>
      <c r="BV56" s="1024"/>
      <c r="BW56" s="1024"/>
      <c r="BX56" s="1024"/>
      <c r="BY56" s="1024"/>
      <c r="BZ56" s="1024"/>
      <c r="CA56" s="1024"/>
      <c r="CB56" s="1024"/>
      <c r="CC56" s="1024"/>
      <c r="CD56" s="1024"/>
      <c r="CE56" s="1024"/>
      <c r="CF56" s="1024"/>
      <c r="CG56" s="1045"/>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ht="26.25" customHeight="1" x14ac:dyDescent="0.15">
      <c r="A57" s="234">
        <v>30</v>
      </c>
      <c r="B57" s="1061"/>
      <c r="C57" s="1062"/>
      <c r="D57" s="1062"/>
      <c r="E57" s="1062"/>
      <c r="F57" s="1062"/>
      <c r="G57" s="1062"/>
      <c r="H57" s="1062"/>
      <c r="I57" s="1062"/>
      <c r="J57" s="1062"/>
      <c r="K57" s="1062"/>
      <c r="L57" s="1062"/>
      <c r="M57" s="1062"/>
      <c r="N57" s="1062"/>
      <c r="O57" s="1062"/>
      <c r="P57" s="1063"/>
      <c r="Q57" s="1064"/>
      <c r="R57" s="1056"/>
      <c r="S57" s="1056"/>
      <c r="T57" s="1056"/>
      <c r="U57" s="1056"/>
      <c r="V57" s="1056"/>
      <c r="W57" s="1056"/>
      <c r="X57" s="1056"/>
      <c r="Y57" s="1056"/>
      <c r="Z57" s="1056"/>
      <c r="AA57" s="1056"/>
      <c r="AB57" s="1056"/>
      <c r="AC57" s="1056"/>
      <c r="AD57" s="1056"/>
      <c r="AE57" s="1065"/>
      <c r="AF57" s="1066"/>
      <c r="AG57" s="1067"/>
      <c r="AH57" s="1067"/>
      <c r="AI57" s="1067"/>
      <c r="AJ57" s="1068"/>
      <c r="AK57" s="1055"/>
      <c r="AL57" s="1056"/>
      <c r="AM57" s="1056"/>
      <c r="AN57" s="1056"/>
      <c r="AO57" s="1056"/>
      <c r="AP57" s="1056"/>
      <c r="AQ57" s="1056"/>
      <c r="AR57" s="1056"/>
      <c r="AS57" s="1056"/>
      <c r="AT57" s="1056"/>
      <c r="AU57" s="1056"/>
      <c r="AV57" s="1056"/>
      <c r="AW57" s="1056"/>
      <c r="AX57" s="1056"/>
      <c r="AY57" s="1056"/>
      <c r="AZ57" s="1057"/>
      <c r="BA57" s="1057"/>
      <c r="BB57" s="1057"/>
      <c r="BC57" s="1057"/>
      <c r="BD57" s="1057"/>
      <c r="BE57" s="1001"/>
      <c r="BF57" s="1001"/>
      <c r="BG57" s="1001"/>
      <c r="BH57" s="1001"/>
      <c r="BI57" s="1002"/>
      <c r="BJ57" s="228"/>
      <c r="BK57" s="228"/>
      <c r="BL57" s="228"/>
      <c r="BM57" s="228"/>
      <c r="BN57" s="228"/>
      <c r="BO57" s="237"/>
      <c r="BP57" s="237"/>
      <c r="BQ57" s="234">
        <v>51</v>
      </c>
      <c r="BR57" s="235"/>
      <c r="BS57" s="1023"/>
      <c r="BT57" s="1024"/>
      <c r="BU57" s="1024"/>
      <c r="BV57" s="1024"/>
      <c r="BW57" s="1024"/>
      <c r="BX57" s="1024"/>
      <c r="BY57" s="1024"/>
      <c r="BZ57" s="1024"/>
      <c r="CA57" s="1024"/>
      <c r="CB57" s="1024"/>
      <c r="CC57" s="1024"/>
      <c r="CD57" s="1024"/>
      <c r="CE57" s="1024"/>
      <c r="CF57" s="1024"/>
      <c r="CG57" s="1045"/>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ht="26.25" customHeight="1" x14ac:dyDescent="0.15">
      <c r="A58" s="234">
        <v>31</v>
      </c>
      <c r="B58" s="1061"/>
      <c r="C58" s="1062"/>
      <c r="D58" s="1062"/>
      <c r="E58" s="1062"/>
      <c r="F58" s="1062"/>
      <c r="G58" s="1062"/>
      <c r="H58" s="1062"/>
      <c r="I58" s="1062"/>
      <c r="J58" s="1062"/>
      <c r="K58" s="1062"/>
      <c r="L58" s="1062"/>
      <c r="M58" s="1062"/>
      <c r="N58" s="1062"/>
      <c r="O58" s="1062"/>
      <c r="P58" s="1063"/>
      <c r="Q58" s="1064"/>
      <c r="R58" s="1056"/>
      <c r="S58" s="1056"/>
      <c r="T58" s="1056"/>
      <c r="U58" s="1056"/>
      <c r="V58" s="1056"/>
      <c r="W58" s="1056"/>
      <c r="X58" s="1056"/>
      <c r="Y58" s="1056"/>
      <c r="Z58" s="1056"/>
      <c r="AA58" s="1056"/>
      <c r="AB58" s="1056"/>
      <c r="AC58" s="1056"/>
      <c r="AD58" s="1056"/>
      <c r="AE58" s="1065"/>
      <c r="AF58" s="1066"/>
      <c r="AG58" s="1067"/>
      <c r="AH58" s="1067"/>
      <c r="AI58" s="1067"/>
      <c r="AJ58" s="1068"/>
      <c r="AK58" s="1055"/>
      <c r="AL58" s="1056"/>
      <c r="AM58" s="1056"/>
      <c r="AN58" s="1056"/>
      <c r="AO58" s="1056"/>
      <c r="AP58" s="1056"/>
      <c r="AQ58" s="1056"/>
      <c r="AR58" s="1056"/>
      <c r="AS58" s="1056"/>
      <c r="AT58" s="1056"/>
      <c r="AU58" s="1056"/>
      <c r="AV58" s="1056"/>
      <c r="AW58" s="1056"/>
      <c r="AX58" s="1056"/>
      <c r="AY58" s="1056"/>
      <c r="AZ58" s="1057"/>
      <c r="BA58" s="1057"/>
      <c r="BB58" s="1057"/>
      <c r="BC58" s="1057"/>
      <c r="BD58" s="1057"/>
      <c r="BE58" s="1001"/>
      <c r="BF58" s="1001"/>
      <c r="BG58" s="1001"/>
      <c r="BH58" s="1001"/>
      <c r="BI58" s="1002"/>
      <c r="BJ58" s="228"/>
      <c r="BK58" s="228"/>
      <c r="BL58" s="228"/>
      <c r="BM58" s="228"/>
      <c r="BN58" s="228"/>
      <c r="BO58" s="237"/>
      <c r="BP58" s="237"/>
      <c r="BQ58" s="234">
        <v>52</v>
      </c>
      <c r="BR58" s="235"/>
      <c r="BS58" s="1023"/>
      <c r="BT58" s="1024"/>
      <c r="BU58" s="1024"/>
      <c r="BV58" s="1024"/>
      <c r="BW58" s="1024"/>
      <c r="BX58" s="1024"/>
      <c r="BY58" s="1024"/>
      <c r="BZ58" s="1024"/>
      <c r="CA58" s="1024"/>
      <c r="CB58" s="1024"/>
      <c r="CC58" s="1024"/>
      <c r="CD58" s="1024"/>
      <c r="CE58" s="1024"/>
      <c r="CF58" s="1024"/>
      <c r="CG58" s="1045"/>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ht="26.25" customHeight="1" x14ac:dyDescent="0.15">
      <c r="A59" s="234">
        <v>32</v>
      </c>
      <c r="B59" s="1061"/>
      <c r="C59" s="1062"/>
      <c r="D59" s="1062"/>
      <c r="E59" s="1062"/>
      <c r="F59" s="1062"/>
      <c r="G59" s="1062"/>
      <c r="H59" s="1062"/>
      <c r="I59" s="1062"/>
      <c r="J59" s="1062"/>
      <c r="K59" s="1062"/>
      <c r="L59" s="1062"/>
      <c r="M59" s="1062"/>
      <c r="N59" s="1062"/>
      <c r="O59" s="1062"/>
      <c r="P59" s="1063"/>
      <c r="Q59" s="1064"/>
      <c r="R59" s="1056"/>
      <c r="S59" s="1056"/>
      <c r="T59" s="1056"/>
      <c r="U59" s="1056"/>
      <c r="V59" s="1056"/>
      <c r="W59" s="1056"/>
      <c r="X59" s="1056"/>
      <c r="Y59" s="1056"/>
      <c r="Z59" s="1056"/>
      <c r="AA59" s="1056"/>
      <c r="AB59" s="1056"/>
      <c r="AC59" s="1056"/>
      <c r="AD59" s="1056"/>
      <c r="AE59" s="1065"/>
      <c r="AF59" s="1066"/>
      <c r="AG59" s="1067"/>
      <c r="AH59" s="1067"/>
      <c r="AI59" s="1067"/>
      <c r="AJ59" s="1068"/>
      <c r="AK59" s="1055"/>
      <c r="AL59" s="1056"/>
      <c r="AM59" s="1056"/>
      <c r="AN59" s="1056"/>
      <c r="AO59" s="1056"/>
      <c r="AP59" s="1056"/>
      <c r="AQ59" s="1056"/>
      <c r="AR59" s="1056"/>
      <c r="AS59" s="1056"/>
      <c r="AT59" s="1056"/>
      <c r="AU59" s="1056"/>
      <c r="AV59" s="1056"/>
      <c r="AW59" s="1056"/>
      <c r="AX59" s="1056"/>
      <c r="AY59" s="1056"/>
      <c r="AZ59" s="1057"/>
      <c r="BA59" s="1057"/>
      <c r="BB59" s="1057"/>
      <c r="BC59" s="1057"/>
      <c r="BD59" s="1057"/>
      <c r="BE59" s="1001"/>
      <c r="BF59" s="1001"/>
      <c r="BG59" s="1001"/>
      <c r="BH59" s="1001"/>
      <c r="BI59" s="1002"/>
      <c r="BJ59" s="228"/>
      <c r="BK59" s="228"/>
      <c r="BL59" s="228"/>
      <c r="BM59" s="228"/>
      <c r="BN59" s="228"/>
      <c r="BO59" s="237"/>
      <c r="BP59" s="237"/>
      <c r="BQ59" s="234">
        <v>53</v>
      </c>
      <c r="BR59" s="235"/>
      <c r="BS59" s="1023"/>
      <c r="BT59" s="1024"/>
      <c r="BU59" s="1024"/>
      <c r="BV59" s="1024"/>
      <c r="BW59" s="1024"/>
      <c r="BX59" s="1024"/>
      <c r="BY59" s="1024"/>
      <c r="BZ59" s="1024"/>
      <c r="CA59" s="1024"/>
      <c r="CB59" s="1024"/>
      <c r="CC59" s="1024"/>
      <c r="CD59" s="1024"/>
      <c r="CE59" s="1024"/>
      <c r="CF59" s="1024"/>
      <c r="CG59" s="1045"/>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ht="26.25" customHeight="1" x14ac:dyDescent="0.15">
      <c r="A60" s="234">
        <v>33</v>
      </c>
      <c r="B60" s="1061"/>
      <c r="C60" s="1062"/>
      <c r="D60" s="1062"/>
      <c r="E60" s="1062"/>
      <c r="F60" s="1062"/>
      <c r="G60" s="1062"/>
      <c r="H60" s="1062"/>
      <c r="I60" s="1062"/>
      <c r="J60" s="1062"/>
      <c r="K60" s="1062"/>
      <c r="L60" s="1062"/>
      <c r="M60" s="1062"/>
      <c r="N60" s="1062"/>
      <c r="O60" s="1062"/>
      <c r="P60" s="1063"/>
      <c r="Q60" s="1064"/>
      <c r="R60" s="1056"/>
      <c r="S60" s="1056"/>
      <c r="T60" s="1056"/>
      <c r="U60" s="1056"/>
      <c r="V60" s="1056"/>
      <c r="W60" s="1056"/>
      <c r="X60" s="1056"/>
      <c r="Y60" s="1056"/>
      <c r="Z60" s="1056"/>
      <c r="AA60" s="1056"/>
      <c r="AB60" s="1056"/>
      <c r="AC60" s="1056"/>
      <c r="AD60" s="1056"/>
      <c r="AE60" s="1065"/>
      <c r="AF60" s="1066"/>
      <c r="AG60" s="1067"/>
      <c r="AH60" s="1067"/>
      <c r="AI60" s="1067"/>
      <c r="AJ60" s="1068"/>
      <c r="AK60" s="1055"/>
      <c r="AL60" s="1056"/>
      <c r="AM60" s="1056"/>
      <c r="AN60" s="1056"/>
      <c r="AO60" s="1056"/>
      <c r="AP60" s="1056"/>
      <c r="AQ60" s="1056"/>
      <c r="AR60" s="1056"/>
      <c r="AS60" s="1056"/>
      <c r="AT60" s="1056"/>
      <c r="AU60" s="1056"/>
      <c r="AV60" s="1056"/>
      <c r="AW60" s="1056"/>
      <c r="AX60" s="1056"/>
      <c r="AY60" s="1056"/>
      <c r="AZ60" s="1057"/>
      <c r="BA60" s="1057"/>
      <c r="BB60" s="1057"/>
      <c r="BC60" s="1057"/>
      <c r="BD60" s="1057"/>
      <c r="BE60" s="1001"/>
      <c r="BF60" s="1001"/>
      <c r="BG60" s="1001"/>
      <c r="BH60" s="1001"/>
      <c r="BI60" s="1002"/>
      <c r="BJ60" s="228"/>
      <c r="BK60" s="228"/>
      <c r="BL60" s="228"/>
      <c r="BM60" s="228"/>
      <c r="BN60" s="228"/>
      <c r="BO60" s="237"/>
      <c r="BP60" s="237"/>
      <c r="BQ60" s="234">
        <v>54</v>
      </c>
      <c r="BR60" s="235"/>
      <c r="BS60" s="1023"/>
      <c r="BT60" s="1024"/>
      <c r="BU60" s="1024"/>
      <c r="BV60" s="1024"/>
      <c r="BW60" s="1024"/>
      <c r="BX60" s="1024"/>
      <c r="BY60" s="1024"/>
      <c r="BZ60" s="1024"/>
      <c r="CA60" s="1024"/>
      <c r="CB60" s="1024"/>
      <c r="CC60" s="1024"/>
      <c r="CD60" s="1024"/>
      <c r="CE60" s="1024"/>
      <c r="CF60" s="1024"/>
      <c r="CG60" s="1045"/>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ht="26.25" customHeight="1" thickBot="1" x14ac:dyDescent="0.2">
      <c r="A61" s="234">
        <v>34</v>
      </c>
      <c r="B61" s="1061"/>
      <c r="C61" s="1062"/>
      <c r="D61" s="1062"/>
      <c r="E61" s="1062"/>
      <c r="F61" s="1062"/>
      <c r="G61" s="1062"/>
      <c r="H61" s="1062"/>
      <c r="I61" s="1062"/>
      <c r="J61" s="1062"/>
      <c r="K61" s="1062"/>
      <c r="L61" s="1062"/>
      <c r="M61" s="1062"/>
      <c r="N61" s="1062"/>
      <c r="O61" s="1062"/>
      <c r="P61" s="1063"/>
      <c r="Q61" s="1064"/>
      <c r="R61" s="1056"/>
      <c r="S61" s="1056"/>
      <c r="T61" s="1056"/>
      <c r="U61" s="1056"/>
      <c r="V61" s="1056"/>
      <c r="W61" s="1056"/>
      <c r="X61" s="1056"/>
      <c r="Y61" s="1056"/>
      <c r="Z61" s="1056"/>
      <c r="AA61" s="1056"/>
      <c r="AB61" s="1056"/>
      <c r="AC61" s="1056"/>
      <c r="AD61" s="1056"/>
      <c r="AE61" s="1065"/>
      <c r="AF61" s="1066"/>
      <c r="AG61" s="1067"/>
      <c r="AH61" s="1067"/>
      <c r="AI61" s="1067"/>
      <c r="AJ61" s="1068"/>
      <c r="AK61" s="1055"/>
      <c r="AL61" s="1056"/>
      <c r="AM61" s="1056"/>
      <c r="AN61" s="1056"/>
      <c r="AO61" s="1056"/>
      <c r="AP61" s="1056"/>
      <c r="AQ61" s="1056"/>
      <c r="AR61" s="1056"/>
      <c r="AS61" s="1056"/>
      <c r="AT61" s="1056"/>
      <c r="AU61" s="1056"/>
      <c r="AV61" s="1056"/>
      <c r="AW61" s="1056"/>
      <c r="AX61" s="1056"/>
      <c r="AY61" s="1056"/>
      <c r="AZ61" s="1057"/>
      <c r="BA61" s="1057"/>
      <c r="BB61" s="1057"/>
      <c r="BC61" s="1057"/>
      <c r="BD61" s="1057"/>
      <c r="BE61" s="1001"/>
      <c r="BF61" s="1001"/>
      <c r="BG61" s="1001"/>
      <c r="BH61" s="1001"/>
      <c r="BI61" s="1002"/>
      <c r="BJ61" s="228"/>
      <c r="BK61" s="228"/>
      <c r="BL61" s="228"/>
      <c r="BM61" s="228"/>
      <c r="BN61" s="228"/>
      <c r="BO61" s="237"/>
      <c r="BP61" s="237"/>
      <c r="BQ61" s="234">
        <v>55</v>
      </c>
      <c r="BR61" s="235"/>
      <c r="BS61" s="1023"/>
      <c r="BT61" s="1024"/>
      <c r="BU61" s="1024"/>
      <c r="BV61" s="1024"/>
      <c r="BW61" s="1024"/>
      <c r="BX61" s="1024"/>
      <c r="BY61" s="1024"/>
      <c r="BZ61" s="1024"/>
      <c r="CA61" s="1024"/>
      <c r="CB61" s="1024"/>
      <c r="CC61" s="1024"/>
      <c r="CD61" s="1024"/>
      <c r="CE61" s="1024"/>
      <c r="CF61" s="1024"/>
      <c r="CG61" s="1045"/>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ht="26.25" customHeight="1" x14ac:dyDescent="0.15">
      <c r="A62" s="234">
        <v>35</v>
      </c>
      <c r="B62" s="1061"/>
      <c r="C62" s="1062"/>
      <c r="D62" s="1062"/>
      <c r="E62" s="1062"/>
      <c r="F62" s="1062"/>
      <c r="G62" s="1062"/>
      <c r="H62" s="1062"/>
      <c r="I62" s="1062"/>
      <c r="J62" s="1062"/>
      <c r="K62" s="1062"/>
      <c r="L62" s="1062"/>
      <c r="M62" s="1062"/>
      <c r="N62" s="1062"/>
      <c r="O62" s="1062"/>
      <c r="P62" s="1063"/>
      <c r="Q62" s="1064"/>
      <c r="R62" s="1056"/>
      <c r="S62" s="1056"/>
      <c r="T62" s="1056"/>
      <c r="U62" s="1056"/>
      <c r="V62" s="1056"/>
      <c r="W62" s="1056"/>
      <c r="X62" s="1056"/>
      <c r="Y62" s="1056"/>
      <c r="Z62" s="1056"/>
      <c r="AA62" s="1056"/>
      <c r="AB62" s="1056"/>
      <c r="AC62" s="1056"/>
      <c r="AD62" s="1056"/>
      <c r="AE62" s="1065"/>
      <c r="AF62" s="1066"/>
      <c r="AG62" s="1067"/>
      <c r="AH62" s="1067"/>
      <c r="AI62" s="1067"/>
      <c r="AJ62" s="1068"/>
      <c r="AK62" s="1055"/>
      <c r="AL62" s="1056"/>
      <c r="AM62" s="1056"/>
      <c r="AN62" s="1056"/>
      <c r="AO62" s="1056"/>
      <c r="AP62" s="1056"/>
      <c r="AQ62" s="1056"/>
      <c r="AR62" s="1056"/>
      <c r="AS62" s="1056"/>
      <c r="AT62" s="1056"/>
      <c r="AU62" s="1056"/>
      <c r="AV62" s="1056"/>
      <c r="AW62" s="1056"/>
      <c r="AX62" s="1056"/>
      <c r="AY62" s="1056"/>
      <c r="AZ62" s="1057"/>
      <c r="BA62" s="1057"/>
      <c r="BB62" s="1057"/>
      <c r="BC62" s="1057"/>
      <c r="BD62" s="1057"/>
      <c r="BE62" s="1001"/>
      <c r="BF62" s="1001"/>
      <c r="BG62" s="1001"/>
      <c r="BH62" s="1001"/>
      <c r="BI62" s="1002"/>
      <c r="BJ62" s="1058" t="s">
        <v>418</v>
      </c>
      <c r="BK62" s="1059"/>
      <c r="BL62" s="1059"/>
      <c r="BM62" s="1059"/>
      <c r="BN62" s="1060"/>
      <c r="BO62" s="237"/>
      <c r="BP62" s="237"/>
      <c r="BQ62" s="234">
        <v>56</v>
      </c>
      <c r="BR62" s="235"/>
      <c r="BS62" s="1023"/>
      <c r="BT62" s="1024"/>
      <c r="BU62" s="1024"/>
      <c r="BV62" s="1024"/>
      <c r="BW62" s="1024"/>
      <c r="BX62" s="1024"/>
      <c r="BY62" s="1024"/>
      <c r="BZ62" s="1024"/>
      <c r="CA62" s="1024"/>
      <c r="CB62" s="1024"/>
      <c r="CC62" s="1024"/>
      <c r="CD62" s="1024"/>
      <c r="CE62" s="1024"/>
      <c r="CF62" s="1024"/>
      <c r="CG62" s="1045"/>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ht="26.25" customHeight="1" thickBot="1" x14ac:dyDescent="0.2">
      <c r="A63" s="236" t="s">
        <v>399</v>
      </c>
      <c r="B63" s="966" t="s">
        <v>419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51"/>
      <c r="AF63" s="1052">
        <v>1165</v>
      </c>
      <c r="AG63" s="988"/>
      <c r="AH63" s="988"/>
      <c r="AI63" s="988"/>
      <c r="AJ63" s="1053"/>
      <c r="AK63" s="1054"/>
      <c r="AL63" s="992"/>
      <c r="AM63" s="992"/>
      <c r="AN63" s="992"/>
      <c r="AO63" s="992"/>
      <c r="AP63" s="988">
        <v>4618</v>
      </c>
      <c r="AQ63" s="988"/>
      <c r="AR63" s="988"/>
      <c r="AS63" s="988"/>
      <c r="AT63" s="988"/>
      <c r="AU63" s="988">
        <v>2409</v>
      </c>
      <c r="AV63" s="988"/>
      <c r="AW63" s="988"/>
      <c r="AX63" s="988"/>
      <c r="AY63" s="988"/>
      <c r="AZ63" s="1048"/>
      <c r="BA63" s="1048"/>
      <c r="BB63" s="1048"/>
      <c r="BC63" s="1048"/>
      <c r="BD63" s="1048"/>
      <c r="BE63" s="989"/>
      <c r="BF63" s="989"/>
      <c r="BG63" s="989"/>
      <c r="BH63" s="989"/>
      <c r="BI63" s="990"/>
      <c r="BJ63" s="1049" t="s">
        <v>250</v>
      </c>
      <c r="BK63" s="982"/>
      <c r="BL63" s="982"/>
      <c r="BM63" s="982"/>
      <c r="BN63" s="1050"/>
      <c r="BO63" s="237"/>
      <c r="BP63" s="237"/>
      <c r="BQ63" s="234">
        <v>57</v>
      </c>
      <c r="BR63" s="235"/>
      <c r="BS63" s="1023"/>
      <c r="BT63" s="1024"/>
      <c r="BU63" s="1024"/>
      <c r="BV63" s="1024"/>
      <c r="BW63" s="1024"/>
      <c r="BX63" s="1024"/>
      <c r="BY63" s="1024"/>
      <c r="BZ63" s="1024"/>
      <c r="CA63" s="1024"/>
      <c r="CB63" s="1024"/>
      <c r="CC63" s="1024"/>
      <c r="CD63" s="1024"/>
      <c r="CE63" s="1024"/>
      <c r="CF63" s="1024"/>
      <c r="CG63" s="1045"/>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3"/>
      <c r="BT64" s="1024"/>
      <c r="BU64" s="1024"/>
      <c r="BV64" s="1024"/>
      <c r="BW64" s="1024"/>
      <c r="BX64" s="1024"/>
      <c r="BY64" s="1024"/>
      <c r="BZ64" s="1024"/>
      <c r="CA64" s="1024"/>
      <c r="CB64" s="1024"/>
      <c r="CC64" s="1024"/>
      <c r="CD64" s="1024"/>
      <c r="CE64" s="1024"/>
      <c r="CF64" s="1024"/>
      <c r="CG64" s="1045"/>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ht="26.25" customHeight="1" thickBot="1" x14ac:dyDescent="0.2">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3"/>
      <c r="BT65" s="1024"/>
      <c r="BU65" s="1024"/>
      <c r="BV65" s="1024"/>
      <c r="BW65" s="1024"/>
      <c r="BX65" s="1024"/>
      <c r="BY65" s="1024"/>
      <c r="BZ65" s="1024"/>
      <c r="CA65" s="1024"/>
      <c r="CB65" s="1024"/>
      <c r="CC65" s="1024"/>
      <c r="CD65" s="1024"/>
      <c r="CE65" s="1024"/>
      <c r="CF65" s="1024"/>
      <c r="CG65" s="1045"/>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ht="26.25" customHeight="1" x14ac:dyDescent="0.15">
      <c r="A66" s="1026" t="s">
        <v>421</v>
      </c>
      <c r="B66" s="1027"/>
      <c r="C66" s="1027"/>
      <c r="D66" s="1027"/>
      <c r="E66" s="1027"/>
      <c r="F66" s="1027"/>
      <c r="G66" s="1027"/>
      <c r="H66" s="1027"/>
      <c r="I66" s="1027"/>
      <c r="J66" s="1027"/>
      <c r="K66" s="1027"/>
      <c r="L66" s="1027"/>
      <c r="M66" s="1027"/>
      <c r="N66" s="1027"/>
      <c r="O66" s="1027"/>
      <c r="P66" s="1028"/>
      <c r="Q66" s="1032" t="s">
        <v>422</v>
      </c>
      <c r="R66" s="1033"/>
      <c r="S66" s="1033"/>
      <c r="T66" s="1033"/>
      <c r="U66" s="1034"/>
      <c r="V66" s="1032" t="s">
        <v>404</v>
      </c>
      <c r="W66" s="1033"/>
      <c r="X66" s="1033"/>
      <c r="Y66" s="1033"/>
      <c r="Z66" s="1034"/>
      <c r="AA66" s="1032" t="s">
        <v>405</v>
      </c>
      <c r="AB66" s="1033"/>
      <c r="AC66" s="1033"/>
      <c r="AD66" s="1033"/>
      <c r="AE66" s="1034"/>
      <c r="AF66" s="1038" t="s">
        <v>423</v>
      </c>
      <c r="AG66" s="1039"/>
      <c r="AH66" s="1039"/>
      <c r="AI66" s="1039"/>
      <c r="AJ66" s="1040"/>
      <c r="AK66" s="1032" t="s">
        <v>407</v>
      </c>
      <c r="AL66" s="1027"/>
      <c r="AM66" s="1027"/>
      <c r="AN66" s="1027"/>
      <c r="AO66" s="1028"/>
      <c r="AP66" s="1032" t="s">
        <v>424</v>
      </c>
      <c r="AQ66" s="1033"/>
      <c r="AR66" s="1033"/>
      <c r="AS66" s="1033"/>
      <c r="AT66" s="1034"/>
      <c r="AU66" s="1032" t="s">
        <v>425</v>
      </c>
      <c r="AV66" s="1033"/>
      <c r="AW66" s="1033"/>
      <c r="AX66" s="1033"/>
      <c r="AY66" s="1034"/>
      <c r="AZ66" s="1032" t="s">
        <v>387</v>
      </c>
      <c r="BA66" s="1033"/>
      <c r="BB66" s="1033"/>
      <c r="BC66" s="1033"/>
      <c r="BD66" s="1046"/>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7"/>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6" t="s">
        <v>584</v>
      </c>
      <c r="C68" s="1017"/>
      <c r="D68" s="1017"/>
      <c r="E68" s="1017"/>
      <c r="F68" s="1017"/>
      <c r="G68" s="1017"/>
      <c r="H68" s="1017"/>
      <c r="I68" s="1017"/>
      <c r="J68" s="1017"/>
      <c r="K68" s="1017"/>
      <c r="L68" s="1017"/>
      <c r="M68" s="1017"/>
      <c r="N68" s="1017"/>
      <c r="O68" s="1017"/>
      <c r="P68" s="1018"/>
      <c r="Q68" s="1019">
        <v>6219</v>
      </c>
      <c r="R68" s="1013"/>
      <c r="S68" s="1013"/>
      <c r="T68" s="1013"/>
      <c r="U68" s="1013"/>
      <c r="V68" s="1013">
        <v>6009</v>
      </c>
      <c r="W68" s="1013"/>
      <c r="X68" s="1013"/>
      <c r="Y68" s="1013"/>
      <c r="Z68" s="1013"/>
      <c r="AA68" s="1013">
        <v>210</v>
      </c>
      <c r="AB68" s="1013"/>
      <c r="AC68" s="1013"/>
      <c r="AD68" s="1013"/>
      <c r="AE68" s="1013"/>
      <c r="AF68" s="1013">
        <v>210</v>
      </c>
      <c r="AG68" s="1013"/>
      <c r="AH68" s="1013"/>
      <c r="AI68" s="1013"/>
      <c r="AJ68" s="1013"/>
      <c r="AK68" s="1013">
        <v>59</v>
      </c>
      <c r="AL68" s="1013"/>
      <c r="AM68" s="1013"/>
      <c r="AN68" s="1013"/>
      <c r="AO68" s="1013"/>
      <c r="AP68" s="1013">
        <v>715</v>
      </c>
      <c r="AQ68" s="1013"/>
      <c r="AR68" s="1013"/>
      <c r="AS68" s="1013"/>
      <c r="AT68" s="1013"/>
      <c r="AU68" s="1013">
        <v>50</v>
      </c>
      <c r="AV68" s="1013"/>
      <c r="AW68" s="1013"/>
      <c r="AX68" s="1013"/>
      <c r="AY68" s="1013"/>
      <c r="AZ68" s="1014"/>
      <c r="BA68" s="1014"/>
      <c r="BB68" s="1014"/>
      <c r="BC68" s="1014"/>
      <c r="BD68" s="1015"/>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585</v>
      </c>
      <c r="C69" s="1004"/>
      <c r="D69" s="1004"/>
      <c r="E69" s="1004"/>
      <c r="F69" s="1004"/>
      <c r="G69" s="1004"/>
      <c r="H69" s="1004"/>
      <c r="I69" s="1004"/>
      <c r="J69" s="1004"/>
      <c r="K69" s="1004"/>
      <c r="L69" s="1004"/>
      <c r="M69" s="1004"/>
      <c r="N69" s="1004"/>
      <c r="O69" s="1004"/>
      <c r="P69" s="1005"/>
      <c r="Q69" s="1006">
        <v>3839</v>
      </c>
      <c r="R69" s="1000"/>
      <c r="S69" s="1000"/>
      <c r="T69" s="1000"/>
      <c r="U69" s="1000"/>
      <c r="V69" s="1000">
        <v>3646</v>
      </c>
      <c r="W69" s="1000"/>
      <c r="X69" s="1000"/>
      <c r="Y69" s="1000"/>
      <c r="Z69" s="1000"/>
      <c r="AA69" s="1000">
        <v>193</v>
      </c>
      <c r="AB69" s="1000"/>
      <c r="AC69" s="1000"/>
      <c r="AD69" s="1000"/>
      <c r="AE69" s="1000"/>
      <c r="AF69" s="1000">
        <v>193</v>
      </c>
      <c r="AG69" s="1000"/>
      <c r="AH69" s="1000"/>
      <c r="AI69" s="1000"/>
      <c r="AJ69" s="1000"/>
      <c r="AK69" s="1000">
        <v>67</v>
      </c>
      <c r="AL69" s="1000"/>
      <c r="AM69" s="1000"/>
      <c r="AN69" s="1000"/>
      <c r="AO69" s="1000"/>
      <c r="AP69" s="1000">
        <v>1249</v>
      </c>
      <c r="AQ69" s="1000"/>
      <c r="AR69" s="1000"/>
      <c r="AS69" s="1000"/>
      <c r="AT69" s="1000"/>
      <c r="AU69" s="1000">
        <v>324</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586</v>
      </c>
      <c r="C70" s="1004"/>
      <c r="D70" s="1004"/>
      <c r="E70" s="1004"/>
      <c r="F70" s="1004"/>
      <c r="G70" s="1004"/>
      <c r="H70" s="1004"/>
      <c r="I70" s="1004"/>
      <c r="J70" s="1004"/>
      <c r="K70" s="1004"/>
      <c r="L70" s="1004"/>
      <c r="M70" s="1004"/>
      <c r="N70" s="1004"/>
      <c r="O70" s="1004"/>
      <c r="P70" s="1005"/>
      <c r="Q70" s="1007">
        <v>1730.499</v>
      </c>
      <c r="R70" s="1008"/>
      <c r="S70" s="1008"/>
      <c r="T70" s="1008"/>
      <c r="U70" s="1009"/>
      <c r="V70" s="1010">
        <v>1694</v>
      </c>
      <c r="W70" s="1008"/>
      <c r="X70" s="1008"/>
      <c r="Y70" s="1008"/>
      <c r="Z70" s="1009"/>
      <c r="AA70" s="1010">
        <v>36.499000000000002</v>
      </c>
      <c r="AB70" s="1008"/>
      <c r="AC70" s="1008"/>
      <c r="AD70" s="1008"/>
      <c r="AE70" s="1009"/>
      <c r="AF70" s="1010">
        <v>36.499000000000002</v>
      </c>
      <c r="AG70" s="1008"/>
      <c r="AH70" s="1008"/>
      <c r="AI70" s="1008"/>
      <c r="AJ70" s="1009"/>
      <c r="AK70" s="1010" t="s">
        <v>520</v>
      </c>
      <c r="AL70" s="1008"/>
      <c r="AM70" s="1008"/>
      <c r="AN70" s="1008"/>
      <c r="AO70" s="1009"/>
      <c r="AP70" s="1010" t="s">
        <v>520</v>
      </c>
      <c r="AQ70" s="1008"/>
      <c r="AR70" s="1008"/>
      <c r="AS70" s="1008"/>
      <c r="AT70" s="1009"/>
      <c r="AU70" s="1010" t="s">
        <v>520</v>
      </c>
      <c r="AV70" s="1008"/>
      <c r="AW70" s="1008"/>
      <c r="AX70" s="1008"/>
      <c r="AY70" s="1009"/>
      <c r="AZ70" s="1011" t="s">
        <v>589</v>
      </c>
      <c r="BA70" s="1004"/>
      <c r="BB70" s="1004"/>
      <c r="BC70" s="1004"/>
      <c r="BD70" s="101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586</v>
      </c>
      <c r="C71" s="1004"/>
      <c r="D71" s="1004"/>
      <c r="E71" s="1004"/>
      <c r="F71" s="1004"/>
      <c r="G71" s="1004"/>
      <c r="H71" s="1004"/>
      <c r="I71" s="1004"/>
      <c r="J71" s="1004"/>
      <c r="K71" s="1004"/>
      <c r="L71" s="1004"/>
      <c r="M71" s="1004"/>
      <c r="N71" s="1004"/>
      <c r="O71" s="1004"/>
      <c r="P71" s="1005"/>
      <c r="Q71" s="1007">
        <v>824275.2</v>
      </c>
      <c r="R71" s="1008"/>
      <c r="S71" s="1008"/>
      <c r="T71" s="1008"/>
      <c r="U71" s="1009"/>
      <c r="V71" s="1010">
        <v>793575.92700000003</v>
      </c>
      <c r="W71" s="1008"/>
      <c r="X71" s="1008"/>
      <c r="Y71" s="1008"/>
      <c r="Z71" s="1009"/>
      <c r="AA71" s="1010">
        <v>30699.273000000001</v>
      </c>
      <c r="AB71" s="1008"/>
      <c r="AC71" s="1008"/>
      <c r="AD71" s="1008"/>
      <c r="AE71" s="1009"/>
      <c r="AF71" s="1010">
        <v>30699.273000000001</v>
      </c>
      <c r="AG71" s="1008"/>
      <c r="AH71" s="1008"/>
      <c r="AI71" s="1008"/>
      <c r="AJ71" s="1009"/>
      <c r="AK71" s="1010">
        <v>9728.4500000000007</v>
      </c>
      <c r="AL71" s="1008"/>
      <c r="AM71" s="1008"/>
      <c r="AN71" s="1008"/>
      <c r="AO71" s="1009"/>
      <c r="AP71" s="1010" t="s">
        <v>520</v>
      </c>
      <c r="AQ71" s="1008"/>
      <c r="AR71" s="1008"/>
      <c r="AS71" s="1008"/>
      <c r="AT71" s="1009"/>
      <c r="AU71" s="1010" t="s">
        <v>520</v>
      </c>
      <c r="AV71" s="1008"/>
      <c r="AW71" s="1008"/>
      <c r="AX71" s="1008"/>
      <c r="AY71" s="1009"/>
      <c r="AZ71" s="1011" t="s">
        <v>590</v>
      </c>
      <c r="BA71" s="1004"/>
      <c r="BB71" s="1004"/>
      <c r="BC71" s="1004"/>
      <c r="BD71" s="101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587</v>
      </c>
      <c r="C72" s="1004"/>
      <c r="D72" s="1004"/>
      <c r="E72" s="1004"/>
      <c r="F72" s="1004"/>
      <c r="G72" s="1004"/>
      <c r="H72" s="1004"/>
      <c r="I72" s="1004"/>
      <c r="J72" s="1004"/>
      <c r="K72" s="1004"/>
      <c r="L72" s="1004"/>
      <c r="M72" s="1004"/>
      <c r="N72" s="1004"/>
      <c r="O72" s="1004"/>
      <c r="P72" s="1005"/>
      <c r="Q72" s="1007">
        <v>23193.573</v>
      </c>
      <c r="R72" s="1008"/>
      <c r="S72" s="1008"/>
      <c r="T72" s="1008"/>
      <c r="U72" s="1009"/>
      <c r="V72" s="1010">
        <v>22713.573</v>
      </c>
      <c r="W72" s="1008"/>
      <c r="X72" s="1008"/>
      <c r="Y72" s="1008"/>
      <c r="Z72" s="1009"/>
      <c r="AA72" s="1010">
        <v>479.88499999999999</v>
      </c>
      <c r="AB72" s="1008"/>
      <c r="AC72" s="1008"/>
      <c r="AD72" s="1008"/>
      <c r="AE72" s="1009"/>
      <c r="AF72" s="1010">
        <v>479.88499999999999</v>
      </c>
      <c r="AG72" s="1008"/>
      <c r="AH72" s="1008"/>
      <c r="AI72" s="1008"/>
      <c r="AJ72" s="1009"/>
      <c r="AK72" s="1010">
        <v>23.1</v>
      </c>
      <c r="AL72" s="1008"/>
      <c r="AM72" s="1008"/>
      <c r="AN72" s="1008"/>
      <c r="AO72" s="1009"/>
      <c r="AP72" s="1010" t="s">
        <v>520</v>
      </c>
      <c r="AQ72" s="1008"/>
      <c r="AR72" s="1008"/>
      <c r="AS72" s="1008"/>
      <c r="AT72" s="1009"/>
      <c r="AU72" s="1010" t="s">
        <v>520</v>
      </c>
      <c r="AV72" s="1008"/>
      <c r="AW72" s="1008"/>
      <c r="AX72" s="1008"/>
      <c r="AY72" s="1009"/>
      <c r="AZ72" s="1011" t="s">
        <v>589</v>
      </c>
      <c r="BA72" s="1004"/>
      <c r="BB72" s="1004"/>
      <c r="BC72" s="1004"/>
      <c r="BD72" s="101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587</v>
      </c>
      <c r="C73" s="1004"/>
      <c r="D73" s="1004"/>
      <c r="E73" s="1004"/>
      <c r="F73" s="1004"/>
      <c r="G73" s="1004"/>
      <c r="H73" s="1004"/>
      <c r="I73" s="1004"/>
      <c r="J73" s="1004"/>
      <c r="K73" s="1004"/>
      <c r="L73" s="1004"/>
      <c r="M73" s="1004"/>
      <c r="N73" s="1004"/>
      <c r="O73" s="1004"/>
      <c r="P73" s="1005"/>
      <c r="Q73" s="1007">
        <v>237.52600000000001</v>
      </c>
      <c r="R73" s="1008"/>
      <c r="S73" s="1008"/>
      <c r="T73" s="1008"/>
      <c r="U73" s="1009"/>
      <c r="V73" s="1010">
        <v>112.065</v>
      </c>
      <c r="W73" s="1008"/>
      <c r="X73" s="1008"/>
      <c r="Y73" s="1008"/>
      <c r="Z73" s="1009"/>
      <c r="AA73" s="1010">
        <v>125.461</v>
      </c>
      <c r="AB73" s="1008"/>
      <c r="AC73" s="1008"/>
      <c r="AD73" s="1008"/>
      <c r="AE73" s="1009"/>
      <c r="AF73" s="1010">
        <v>125.461</v>
      </c>
      <c r="AG73" s="1008"/>
      <c r="AH73" s="1008"/>
      <c r="AI73" s="1008"/>
      <c r="AJ73" s="1009"/>
      <c r="AK73" s="1010" t="s">
        <v>520</v>
      </c>
      <c r="AL73" s="1008"/>
      <c r="AM73" s="1008"/>
      <c r="AN73" s="1008"/>
      <c r="AO73" s="1009"/>
      <c r="AP73" s="1010" t="s">
        <v>520</v>
      </c>
      <c r="AQ73" s="1008"/>
      <c r="AR73" s="1008"/>
      <c r="AS73" s="1008"/>
      <c r="AT73" s="1009"/>
      <c r="AU73" s="1010" t="s">
        <v>520</v>
      </c>
      <c r="AV73" s="1008"/>
      <c r="AW73" s="1008"/>
      <c r="AX73" s="1008"/>
      <c r="AY73" s="1009"/>
      <c r="AZ73" s="1011" t="s">
        <v>591</v>
      </c>
      <c r="BA73" s="1004"/>
      <c r="BB73" s="1004"/>
      <c r="BC73" s="1004"/>
      <c r="BD73" s="101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588</v>
      </c>
      <c r="C74" s="1004"/>
      <c r="D74" s="1004"/>
      <c r="E74" s="1004"/>
      <c r="F74" s="1004"/>
      <c r="G74" s="1004"/>
      <c r="H74" s="1004"/>
      <c r="I74" s="1004"/>
      <c r="J74" s="1004"/>
      <c r="K74" s="1004"/>
      <c r="L74" s="1004"/>
      <c r="M74" s="1004"/>
      <c r="N74" s="1004"/>
      <c r="O74" s="1004"/>
      <c r="P74" s="1005"/>
      <c r="Q74" s="1007">
        <v>331.577</v>
      </c>
      <c r="R74" s="1008"/>
      <c r="S74" s="1008"/>
      <c r="T74" s="1008"/>
      <c r="U74" s="1009"/>
      <c r="V74" s="1010">
        <v>323.726</v>
      </c>
      <c r="W74" s="1008"/>
      <c r="X74" s="1008"/>
      <c r="Y74" s="1008"/>
      <c r="Z74" s="1009"/>
      <c r="AA74" s="1010">
        <v>7.851</v>
      </c>
      <c r="AB74" s="1008"/>
      <c r="AC74" s="1008"/>
      <c r="AD74" s="1008"/>
      <c r="AE74" s="1009"/>
      <c r="AF74" s="1010">
        <v>7.851</v>
      </c>
      <c r="AG74" s="1008"/>
      <c r="AH74" s="1008"/>
      <c r="AI74" s="1008"/>
      <c r="AJ74" s="1009"/>
      <c r="AK74" s="1010">
        <v>5.2060000000000004</v>
      </c>
      <c r="AL74" s="1008"/>
      <c r="AM74" s="1008"/>
      <c r="AN74" s="1008"/>
      <c r="AO74" s="1009"/>
      <c r="AP74" s="1010" t="s">
        <v>520</v>
      </c>
      <c r="AQ74" s="1008"/>
      <c r="AR74" s="1008"/>
      <c r="AS74" s="1008"/>
      <c r="AT74" s="1009"/>
      <c r="AU74" s="1010" t="s">
        <v>520</v>
      </c>
      <c r="AV74" s="1008"/>
      <c r="AW74" s="1008"/>
      <c r="AX74" s="1008"/>
      <c r="AY74" s="1009"/>
      <c r="AZ74" s="1011"/>
      <c r="BA74" s="1004"/>
      <c r="BB74" s="1004"/>
      <c r="BC74" s="1004"/>
      <c r="BD74" s="101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592</v>
      </c>
      <c r="C75" s="1004"/>
      <c r="D75" s="1004"/>
      <c r="E75" s="1004"/>
      <c r="F75" s="1004"/>
      <c r="G75" s="1004"/>
      <c r="H75" s="1004"/>
      <c r="I75" s="1004"/>
      <c r="J75" s="1004"/>
      <c r="K75" s="1004"/>
      <c r="L75" s="1004"/>
      <c r="M75" s="1004"/>
      <c r="N75" s="1004"/>
      <c r="O75" s="1004"/>
      <c r="P75" s="1005"/>
      <c r="Q75" s="1007">
        <v>311</v>
      </c>
      <c r="R75" s="1008"/>
      <c r="S75" s="1008"/>
      <c r="T75" s="1008"/>
      <c r="U75" s="1009"/>
      <c r="V75" s="1010">
        <v>269</v>
      </c>
      <c r="W75" s="1008"/>
      <c r="X75" s="1008"/>
      <c r="Y75" s="1008"/>
      <c r="Z75" s="1009"/>
      <c r="AA75" s="1010">
        <v>42</v>
      </c>
      <c r="AB75" s="1008"/>
      <c r="AC75" s="1008"/>
      <c r="AD75" s="1008"/>
      <c r="AE75" s="1009"/>
      <c r="AF75" s="1010">
        <v>42</v>
      </c>
      <c r="AG75" s="1008"/>
      <c r="AH75" s="1008"/>
      <c r="AI75" s="1008"/>
      <c r="AJ75" s="1009"/>
      <c r="AK75" s="1010">
        <v>57</v>
      </c>
      <c r="AL75" s="1008"/>
      <c r="AM75" s="1008"/>
      <c r="AN75" s="1008"/>
      <c r="AO75" s="1009"/>
      <c r="AP75" s="1010" t="s">
        <v>583</v>
      </c>
      <c r="AQ75" s="1008"/>
      <c r="AR75" s="1008"/>
      <c r="AS75" s="1008"/>
      <c r="AT75" s="1009"/>
      <c r="AU75" s="1010" t="s">
        <v>583</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399</v>
      </c>
      <c r="B88" s="966" t="s">
        <v>426</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31793</v>
      </c>
      <c r="AG88" s="988"/>
      <c r="AH88" s="988"/>
      <c r="AI88" s="988"/>
      <c r="AJ88" s="988"/>
      <c r="AK88" s="992"/>
      <c r="AL88" s="992"/>
      <c r="AM88" s="992"/>
      <c r="AN88" s="992"/>
      <c r="AO88" s="992"/>
      <c r="AP88" s="988">
        <v>1964</v>
      </c>
      <c r="AQ88" s="988"/>
      <c r="AR88" s="988"/>
      <c r="AS88" s="988"/>
      <c r="AT88" s="988"/>
      <c r="AU88" s="988">
        <v>374</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399</v>
      </c>
      <c r="BR102" s="966" t="s">
        <v>427</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8</v>
      </c>
      <c r="CS102" s="982"/>
      <c r="CT102" s="982"/>
      <c r="CU102" s="982"/>
      <c r="CV102" s="983"/>
      <c r="CW102" s="981" t="s">
        <v>583</v>
      </c>
      <c r="CX102" s="982"/>
      <c r="CY102" s="982"/>
      <c r="CZ102" s="982"/>
      <c r="DA102" s="983"/>
      <c r="DB102" s="981">
        <v>128</v>
      </c>
      <c r="DC102" s="982"/>
      <c r="DD102" s="982"/>
      <c r="DE102" s="982"/>
      <c r="DF102" s="983"/>
      <c r="DG102" s="981" t="s">
        <v>583</v>
      </c>
      <c r="DH102" s="982"/>
      <c r="DI102" s="982"/>
      <c r="DJ102" s="982"/>
      <c r="DK102" s="983"/>
      <c r="DL102" s="981" t="s">
        <v>583</v>
      </c>
      <c r="DM102" s="982"/>
      <c r="DN102" s="982"/>
      <c r="DO102" s="982"/>
      <c r="DP102" s="983"/>
      <c r="DQ102" s="981" t="s">
        <v>583</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428</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429</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432</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433</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435</v>
      </c>
      <c r="AB109" s="925"/>
      <c r="AC109" s="925"/>
      <c r="AD109" s="925"/>
      <c r="AE109" s="926"/>
      <c r="AF109" s="927" t="s">
        <v>436</v>
      </c>
      <c r="AG109" s="925"/>
      <c r="AH109" s="925"/>
      <c r="AI109" s="925"/>
      <c r="AJ109" s="926"/>
      <c r="AK109" s="927" t="s">
        <v>314</v>
      </c>
      <c r="AL109" s="925"/>
      <c r="AM109" s="925"/>
      <c r="AN109" s="925"/>
      <c r="AO109" s="926"/>
      <c r="AP109" s="927" t="s">
        <v>437</v>
      </c>
      <c r="AQ109" s="925"/>
      <c r="AR109" s="925"/>
      <c r="AS109" s="925"/>
      <c r="AT109" s="958"/>
      <c r="AU109" s="924" t="s">
        <v>434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435</v>
      </c>
      <c r="BR109" s="925"/>
      <c r="BS109" s="925"/>
      <c r="BT109" s="925"/>
      <c r="BU109" s="926"/>
      <c r="BV109" s="927" t="s">
        <v>436</v>
      </c>
      <c r="BW109" s="925"/>
      <c r="BX109" s="925"/>
      <c r="BY109" s="925"/>
      <c r="BZ109" s="926"/>
      <c r="CA109" s="927" t="s">
        <v>314</v>
      </c>
      <c r="CB109" s="925"/>
      <c r="CC109" s="925"/>
      <c r="CD109" s="925"/>
      <c r="CE109" s="926"/>
      <c r="CF109" s="965" t="s">
        <v>437</v>
      </c>
      <c r="CG109" s="965"/>
      <c r="CH109" s="965"/>
      <c r="CI109" s="965"/>
      <c r="CJ109" s="965"/>
      <c r="CK109" s="927" t="s">
        <v>438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435</v>
      </c>
      <c r="DH109" s="925"/>
      <c r="DI109" s="925"/>
      <c r="DJ109" s="925"/>
      <c r="DK109" s="926"/>
      <c r="DL109" s="927" t="s">
        <v>436</v>
      </c>
      <c r="DM109" s="925"/>
      <c r="DN109" s="925"/>
      <c r="DO109" s="925"/>
      <c r="DP109" s="926"/>
      <c r="DQ109" s="927" t="s">
        <v>314</v>
      </c>
      <c r="DR109" s="925"/>
      <c r="DS109" s="925"/>
      <c r="DT109" s="925"/>
      <c r="DU109" s="926"/>
      <c r="DV109" s="927" t="s">
        <v>437</v>
      </c>
      <c r="DW109" s="925"/>
      <c r="DX109" s="925"/>
      <c r="DY109" s="925"/>
      <c r="DZ109" s="958"/>
    </row>
    <row r="110" spans="1:131" s="226" customFormat="1" ht="26.25" customHeight="1" x14ac:dyDescent="0.15">
      <c r="A110" s="836" t="s">
        <v>439</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802870</v>
      </c>
      <c r="AB110" s="918"/>
      <c r="AC110" s="918"/>
      <c r="AD110" s="918"/>
      <c r="AE110" s="919"/>
      <c r="AF110" s="920">
        <v>817656</v>
      </c>
      <c r="AG110" s="918"/>
      <c r="AH110" s="918"/>
      <c r="AI110" s="918"/>
      <c r="AJ110" s="919"/>
      <c r="AK110" s="920">
        <v>844030</v>
      </c>
      <c r="AL110" s="918"/>
      <c r="AM110" s="918"/>
      <c r="AN110" s="918"/>
      <c r="AO110" s="919"/>
      <c r="AP110" s="921">
        <v>12.7</v>
      </c>
      <c r="AQ110" s="922"/>
      <c r="AR110" s="922"/>
      <c r="AS110" s="922"/>
      <c r="AT110" s="923"/>
      <c r="AU110" s="959" t="s">
        <v>76</v>
      </c>
      <c r="AV110" s="960"/>
      <c r="AW110" s="960"/>
      <c r="AX110" s="960"/>
      <c r="AY110" s="960"/>
      <c r="AZ110" s="889" t="s">
        <v>440</v>
      </c>
      <c r="BA110" s="837"/>
      <c r="BB110" s="837"/>
      <c r="BC110" s="837"/>
      <c r="BD110" s="837"/>
      <c r="BE110" s="837"/>
      <c r="BF110" s="837"/>
      <c r="BG110" s="837"/>
      <c r="BH110" s="837"/>
      <c r="BI110" s="837"/>
      <c r="BJ110" s="837"/>
      <c r="BK110" s="837"/>
      <c r="BL110" s="837"/>
      <c r="BM110" s="837"/>
      <c r="BN110" s="837"/>
      <c r="BO110" s="837"/>
      <c r="BP110" s="838"/>
      <c r="BQ110" s="890">
        <v>8592487</v>
      </c>
      <c r="BR110" s="871"/>
      <c r="BS110" s="871"/>
      <c r="BT110" s="871"/>
      <c r="BU110" s="871"/>
      <c r="BV110" s="871">
        <v>8545119</v>
      </c>
      <c r="BW110" s="871"/>
      <c r="BX110" s="871"/>
      <c r="BY110" s="871"/>
      <c r="BZ110" s="871"/>
      <c r="CA110" s="871">
        <v>8289104</v>
      </c>
      <c r="CB110" s="871"/>
      <c r="CC110" s="871"/>
      <c r="CD110" s="871"/>
      <c r="CE110" s="871"/>
      <c r="CF110" s="895">
        <v>124.6</v>
      </c>
      <c r="CG110" s="896"/>
      <c r="CH110" s="896"/>
      <c r="CI110" s="896"/>
      <c r="CJ110" s="896"/>
      <c r="CK110" s="955" t="s">
        <v>441</v>
      </c>
      <c r="CL110" s="848"/>
      <c r="CM110" s="889" t="s">
        <v>442</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443</v>
      </c>
      <c r="DH110" s="871"/>
      <c r="DI110" s="871"/>
      <c r="DJ110" s="871"/>
      <c r="DK110" s="871"/>
      <c r="DL110" s="871" t="s">
        <v>444</v>
      </c>
      <c r="DM110" s="871"/>
      <c r="DN110" s="871"/>
      <c r="DO110" s="871"/>
      <c r="DP110" s="871"/>
      <c r="DQ110" s="871" t="s">
        <v>443</v>
      </c>
      <c r="DR110" s="871"/>
      <c r="DS110" s="871"/>
      <c r="DT110" s="871"/>
      <c r="DU110" s="871"/>
      <c r="DV110" s="872" t="s">
        <v>443</v>
      </c>
      <c r="DW110" s="872"/>
      <c r="DX110" s="872"/>
      <c r="DY110" s="872"/>
      <c r="DZ110" s="873"/>
    </row>
    <row r="111" spans="1:131" s="226" customFormat="1" ht="26.25" customHeight="1" x14ac:dyDescent="0.15">
      <c r="A111" s="803" t="s">
        <v>445</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443</v>
      </c>
      <c r="AB111" s="948"/>
      <c r="AC111" s="948"/>
      <c r="AD111" s="948"/>
      <c r="AE111" s="949"/>
      <c r="AF111" s="950" t="s">
        <v>444</v>
      </c>
      <c r="AG111" s="948"/>
      <c r="AH111" s="948"/>
      <c r="AI111" s="948"/>
      <c r="AJ111" s="949"/>
      <c r="AK111" s="950" t="s">
        <v>446</v>
      </c>
      <c r="AL111" s="948"/>
      <c r="AM111" s="948"/>
      <c r="AN111" s="948"/>
      <c r="AO111" s="949"/>
      <c r="AP111" s="951" t="s">
        <v>250</v>
      </c>
      <c r="AQ111" s="952"/>
      <c r="AR111" s="952"/>
      <c r="AS111" s="952"/>
      <c r="AT111" s="953"/>
      <c r="AU111" s="961"/>
      <c r="AV111" s="962"/>
      <c r="AW111" s="962"/>
      <c r="AX111" s="962"/>
      <c r="AY111" s="962"/>
      <c r="AZ111" s="844" t="s">
        <v>447</v>
      </c>
      <c r="BA111" s="781"/>
      <c r="BB111" s="781"/>
      <c r="BC111" s="781"/>
      <c r="BD111" s="781"/>
      <c r="BE111" s="781"/>
      <c r="BF111" s="781"/>
      <c r="BG111" s="781"/>
      <c r="BH111" s="781"/>
      <c r="BI111" s="781"/>
      <c r="BJ111" s="781"/>
      <c r="BK111" s="781"/>
      <c r="BL111" s="781"/>
      <c r="BM111" s="781"/>
      <c r="BN111" s="781"/>
      <c r="BO111" s="781"/>
      <c r="BP111" s="782"/>
      <c r="BQ111" s="845" t="s">
        <v>444</v>
      </c>
      <c r="BR111" s="846"/>
      <c r="BS111" s="846"/>
      <c r="BT111" s="846"/>
      <c r="BU111" s="846"/>
      <c r="BV111" s="846" t="s">
        <v>446</v>
      </c>
      <c r="BW111" s="846"/>
      <c r="BX111" s="846"/>
      <c r="BY111" s="846"/>
      <c r="BZ111" s="846"/>
      <c r="CA111" s="846" t="s">
        <v>444</v>
      </c>
      <c r="CB111" s="846"/>
      <c r="CC111" s="846"/>
      <c r="CD111" s="846"/>
      <c r="CE111" s="846"/>
      <c r="CF111" s="904" t="s">
        <v>250</v>
      </c>
      <c r="CG111" s="905"/>
      <c r="CH111" s="905"/>
      <c r="CI111" s="905"/>
      <c r="CJ111" s="905"/>
      <c r="CK111" s="956"/>
      <c r="CL111" s="850"/>
      <c r="CM111" s="844" t="s">
        <v>448</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446</v>
      </c>
      <c r="DH111" s="846"/>
      <c r="DI111" s="846"/>
      <c r="DJ111" s="846"/>
      <c r="DK111" s="846"/>
      <c r="DL111" s="846" t="s">
        <v>446</v>
      </c>
      <c r="DM111" s="846"/>
      <c r="DN111" s="846"/>
      <c r="DO111" s="846"/>
      <c r="DP111" s="846"/>
      <c r="DQ111" s="846" t="s">
        <v>446</v>
      </c>
      <c r="DR111" s="846"/>
      <c r="DS111" s="846"/>
      <c r="DT111" s="846"/>
      <c r="DU111" s="846"/>
      <c r="DV111" s="823" t="s">
        <v>446</v>
      </c>
      <c r="DW111" s="823"/>
      <c r="DX111" s="823"/>
      <c r="DY111" s="823"/>
      <c r="DZ111" s="824"/>
    </row>
    <row r="112" spans="1:131" s="226" customFormat="1" ht="26.25" customHeight="1" x14ac:dyDescent="0.15">
      <c r="A112" s="941" t="s">
        <v>449</v>
      </c>
      <c r="B112" s="942"/>
      <c r="C112" s="781" t="s">
        <v>450</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446</v>
      </c>
      <c r="AB112" s="809"/>
      <c r="AC112" s="809"/>
      <c r="AD112" s="809"/>
      <c r="AE112" s="810"/>
      <c r="AF112" s="811" t="s">
        <v>446</v>
      </c>
      <c r="AG112" s="809"/>
      <c r="AH112" s="809"/>
      <c r="AI112" s="809"/>
      <c r="AJ112" s="810"/>
      <c r="AK112" s="811" t="s">
        <v>444</v>
      </c>
      <c r="AL112" s="809"/>
      <c r="AM112" s="809"/>
      <c r="AN112" s="809"/>
      <c r="AO112" s="810"/>
      <c r="AP112" s="853" t="s">
        <v>444</v>
      </c>
      <c r="AQ112" s="854"/>
      <c r="AR112" s="854"/>
      <c r="AS112" s="854"/>
      <c r="AT112" s="855"/>
      <c r="AU112" s="961"/>
      <c r="AV112" s="962"/>
      <c r="AW112" s="962"/>
      <c r="AX112" s="962"/>
      <c r="AY112" s="962"/>
      <c r="AZ112" s="844" t="s">
        <v>451</v>
      </c>
      <c r="BA112" s="781"/>
      <c r="BB112" s="781"/>
      <c r="BC112" s="781"/>
      <c r="BD112" s="781"/>
      <c r="BE112" s="781"/>
      <c r="BF112" s="781"/>
      <c r="BG112" s="781"/>
      <c r="BH112" s="781"/>
      <c r="BI112" s="781"/>
      <c r="BJ112" s="781"/>
      <c r="BK112" s="781"/>
      <c r="BL112" s="781"/>
      <c r="BM112" s="781"/>
      <c r="BN112" s="781"/>
      <c r="BO112" s="781"/>
      <c r="BP112" s="782"/>
      <c r="BQ112" s="845">
        <v>3578796</v>
      </c>
      <c r="BR112" s="846"/>
      <c r="BS112" s="846"/>
      <c r="BT112" s="846"/>
      <c r="BU112" s="846"/>
      <c r="BV112" s="846">
        <v>3314039</v>
      </c>
      <c r="BW112" s="846"/>
      <c r="BX112" s="846"/>
      <c r="BY112" s="846"/>
      <c r="BZ112" s="846"/>
      <c r="CA112" s="846">
        <v>2983296</v>
      </c>
      <c r="CB112" s="846"/>
      <c r="CC112" s="846"/>
      <c r="CD112" s="846"/>
      <c r="CE112" s="846"/>
      <c r="CF112" s="904">
        <v>44.8</v>
      </c>
      <c r="CG112" s="905"/>
      <c r="CH112" s="905"/>
      <c r="CI112" s="905"/>
      <c r="CJ112" s="905"/>
      <c r="CK112" s="956"/>
      <c r="CL112" s="850"/>
      <c r="CM112" s="844" t="s">
        <v>452</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446</v>
      </c>
      <c r="DH112" s="846"/>
      <c r="DI112" s="846"/>
      <c r="DJ112" s="846"/>
      <c r="DK112" s="846"/>
      <c r="DL112" s="846" t="s">
        <v>446</v>
      </c>
      <c r="DM112" s="846"/>
      <c r="DN112" s="846"/>
      <c r="DO112" s="846"/>
      <c r="DP112" s="846"/>
      <c r="DQ112" s="846" t="s">
        <v>444</v>
      </c>
      <c r="DR112" s="846"/>
      <c r="DS112" s="846"/>
      <c r="DT112" s="846"/>
      <c r="DU112" s="846"/>
      <c r="DV112" s="823" t="s">
        <v>444</v>
      </c>
      <c r="DW112" s="823"/>
      <c r="DX112" s="823"/>
      <c r="DY112" s="823"/>
      <c r="DZ112" s="824"/>
    </row>
    <row r="113" spans="1:130" s="226" customFormat="1" ht="26.25" customHeight="1" x14ac:dyDescent="0.15">
      <c r="A113" s="943"/>
      <c r="B113" s="944"/>
      <c r="C113" s="781" t="s">
        <v>453</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457495</v>
      </c>
      <c r="AB113" s="948"/>
      <c r="AC113" s="948"/>
      <c r="AD113" s="948"/>
      <c r="AE113" s="949"/>
      <c r="AF113" s="950">
        <v>448421</v>
      </c>
      <c r="AG113" s="948"/>
      <c r="AH113" s="948"/>
      <c r="AI113" s="948"/>
      <c r="AJ113" s="949"/>
      <c r="AK113" s="950">
        <v>373123</v>
      </c>
      <c r="AL113" s="948"/>
      <c r="AM113" s="948"/>
      <c r="AN113" s="948"/>
      <c r="AO113" s="949"/>
      <c r="AP113" s="951">
        <v>5.6</v>
      </c>
      <c r="AQ113" s="952"/>
      <c r="AR113" s="952"/>
      <c r="AS113" s="952"/>
      <c r="AT113" s="953"/>
      <c r="AU113" s="961"/>
      <c r="AV113" s="962"/>
      <c r="AW113" s="962"/>
      <c r="AX113" s="962"/>
      <c r="AY113" s="962"/>
      <c r="AZ113" s="844" t="s">
        <v>454</v>
      </c>
      <c r="BA113" s="781"/>
      <c r="BB113" s="781"/>
      <c r="BC113" s="781"/>
      <c r="BD113" s="781"/>
      <c r="BE113" s="781"/>
      <c r="BF113" s="781"/>
      <c r="BG113" s="781"/>
      <c r="BH113" s="781"/>
      <c r="BI113" s="781"/>
      <c r="BJ113" s="781"/>
      <c r="BK113" s="781"/>
      <c r="BL113" s="781"/>
      <c r="BM113" s="781"/>
      <c r="BN113" s="781"/>
      <c r="BO113" s="781"/>
      <c r="BP113" s="782"/>
      <c r="BQ113" s="845">
        <v>335014</v>
      </c>
      <c r="BR113" s="846"/>
      <c r="BS113" s="846"/>
      <c r="BT113" s="846"/>
      <c r="BU113" s="846"/>
      <c r="BV113" s="846">
        <v>389046</v>
      </c>
      <c r="BW113" s="846"/>
      <c r="BX113" s="846"/>
      <c r="BY113" s="846"/>
      <c r="BZ113" s="846"/>
      <c r="CA113" s="846">
        <v>373717</v>
      </c>
      <c r="CB113" s="846"/>
      <c r="CC113" s="846"/>
      <c r="CD113" s="846"/>
      <c r="CE113" s="846"/>
      <c r="CF113" s="904">
        <v>5.6</v>
      </c>
      <c r="CG113" s="905"/>
      <c r="CH113" s="905"/>
      <c r="CI113" s="905"/>
      <c r="CJ113" s="905"/>
      <c r="CK113" s="956"/>
      <c r="CL113" s="850"/>
      <c r="CM113" s="844" t="s">
        <v>455</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444</v>
      </c>
      <c r="DH113" s="809"/>
      <c r="DI113" s="809"/>
      <c r="DJ113" s="809"/>
      <c r="DK113" s="810"/>
      <c r="DL113" s="811" t="s">
        <v>444</v>
      </c>
      <c r="DM113" s="809"/>
      <c r="DN113" s="809"/>
      <c r="DO113" s="809"/>
      <c r="DP113" s="810"/>
      <c r="DQ113" s="811" t="s">
        <v>444</v>
      </c>
      <c r="DR113" s="809"/>
      <c r="DS113" s="809"/>
      <c r="DT113" s="809"/>
      <c r="DU113" s="810"/>
      <c r="DV113" s="853" t="s">
        <v>444</v>
      </c>
      <c r="DW113" s="854"/>
      <c r="DX113" s="854"/>
      <c r="DY113" s="854"/>
      <c r="DZ113" s="855"/>
    </row>
    <row r="114" spans="1:130" s="226" customFormat="1" ht="26.25" customHeight="1" x14ac:dyDescent="0.15">
      <c r="A114" s="943"/>
      <c r="B114" s="944"/>
      <c r="C114" s="781" t="s">
        <v>456</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58795</v>
      </c>
      <c r="AB114" s="809"/>
      <c r="AC114" s="809"/>
      <c r="AD114" s="809"/>
      <c r="AE114" s="810"/>
      <c r="AF114" s="811">
        <v>65110</v>
      </c>
      <c r="AG114" s="809"/>
      <c r="AH114" s="809"/>
      <c r="AI114" s="809"/>
      <c r="AJ114" s="810"/>
      <c r="AK114" s="811">
        <v>94932</v>
      </c>
      <c r="AL114" s="809"/>
      <c r="AM114" s="809"/>
      <c r="AN114" s="809"/>
      <c r="AO114" s="810"/>
      <c r="AP114" s="853">
        <v>1.4</v>
      </c>
      <c r="AQ114" s="854"/>
      <c r="AR114" s="854"/>
      <c r="AS114" s="854"/>
      <c r="AT114" s="855"/>
      <c r="AU114" s="961"/>
      <c r="AV114" s="962"/>
      <c r="AW114" s="962"/>
      <c r="AX114" s="962"/>
      <c r="AY114" s="962"/>
      <c r="AZ114" s="844" t="s">
        <v>457</v>
      </c>
      <c r="BA114" s="781"/>
      <c r="BB114" s="781"/>
      <c r="BC114" s="781"/>
      <c r="BD114" s="781"/>
      <c r="BE114" s="781"/>
      <c r="BF114" s="781"/>
      <c r="BG114" s="781"/>
      <c r="BH114" s="781"/>
      <c r="BI114" s="781"/>
      <c r="BJ114" s="781"/>
      <c r="BK114" s="781"/>
      <c r="BL114" s="781"/>
      <c r="BM114" s="781"/>
      <c r="BN114" s="781"/>
      <c r="BO114" s="781"/>
      <c r="BP114" s="782"/>
      <c r="BQ114" s="845" t="s">
        <v>444</v>
      </c>
      <c r="BR114" s="846"/>
      <c r="BS114" s="846"/>
      <c r="BT114" s="846"/>
      <c r="BU114" s="846"/>
      <c r="BV114" s="846" t="s">
        <v>444</v>
      </c>
      <c r="BW114" s="846"/>
      <c r="BX114" s="846"/>
      <c r="BY114" s="846"/>
      <c r="BZ114" s="846"/>
      <c r="CA114" s="846" t="s">
        <v>444</v>
      </c>
      <c r="CB114" s="846"/>
      <c r="CC114" s="846"/>
      <c r="CD114" s="846"/>
      <c r="CE114" s="846"/>
      <c r="CF114" s="904" t="s">
        <v>250</v>
      </c>
      <c r="CG114" s="905"/>
      <c r="CH114" s="905"/>
      <c r="CI114" s="905"/>
      <c r="CJ114" s="905"/>
      <c r="CK114" s="956"/>
      <c r="CL114" s="850"/>
      <c r="CM114" s="844" t="s">
        <v>458</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444</v>
      </c>
      <c r="DH114" s="809"/>
      <c r="DI114" s="809"/>
      <c r="DJ114" s="809"/>
      <c r="DK114" s="810"/>
      <c r="DL114" s="811" t="s">
        <v>444</v>
      </c>
      <c r="DM114" s="809"/>
      <c r="DN114" s="809"/>
      <c r="DO114" s="809"/>
      <c r="DP114" s="810"/>
      <c r="DQ114" s="811" t="s">
        <v>444</v>
      </c>
      <c r="DR114" s="809"/>
      <c r="DS114" s="809"/>
      <c r="DT114" s="809"/>
      <c r="DU114" s="810"/>
      <c r="DV114" s="853" t="s">
        <v>446</v>
      </c>
      <c r="DW114" s="854"/>
      <c r="DX114" s="854"/>
      <c r="DY114" s="854"/>
      <c r="DZ114" s="855"/>
    </row>
    <row r="115" spans="1:130" s="226" customFormat="1" ht="26.25" customHeight="1" x14ac:dyDescent="0.15">
      <c r="A115" s="943"/>
      <c r="B115" s="944"/>
      <c r="C115" s="781" t="s">
        <v>459</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136</v>
      </c>
      <c r="AB115" s="948"/>
      <c r="AC115" s="948"/>
      <c r="AD115" s="948"/>
      <c r="AE115" s="949"/>
      <c r="AF115" s="950">
        <v>130</v>
      </c>
      <c r="AG115" s="948"/>
      <c r="AH115" s="948"/>
      <c r="AI115" s="948"/>
      <c r="AJ115" s="949"/>
      <c r="AK115" s="950">
        <v>90</v>
      </c>
      <c r="AL115" s="948"/>
      <c r="AM115" s="948"/>
      <c r="AN115" s="948"/>
      <c r="AO115" s="949"/>
      <c r="AP115" s="951">
        <v>0</v>
      </c>
      <c r="AQ115" s="952"/>
      <c r="AR115" s="952"/>
      <c r="AS115" s="952"/>
      <c r="AT115" s="953"/>
      <c r="AU115" s="961"/>
      <c r="AV115" s="962"/>
      <c r="AW115" s="962"/>
      <c r="AX115" s="962"/>
      <c r="AY115" s="962"/>
      <c r="AZ115" s="844" t="s">
        <v>460</v>
      </c>
      <c r="BA115" s="781"/>
      <c r="BB115" s="781"/>
      <c r="BC115" s="781"/>
      <c r="BD115" s="781"/>
      <c r="BE115" s="781"/>
      <c r="BF115" s="781"/>
      <c r="BG115" s="781"/>
      <c r="BH115" s="781"/>
      <c r="BI115" s="781"/>
      <c r="BJ115" s="781"/>
      <c r="BK115" s="781"/>
      <c r="BL115" s="781"/>
      <c r="BM115" s="781"/>
      <c r="BN115" s="781"/>
      <c r="BO115" s="781"/>
      <c r="BP115" s="782"/>
      <c r="BQ115" s="845" t="s">
        <v>444</v>
      </c>
      <c r="BR115" s="846"/>
      <c r="BS115" s="846"/>
      <c r="BT115" s="846"/>
      <c r="BU115" s="846"/>
      <c r="BV115" s="846" t="s">
        <v>444</v>
      </c>
      <c r="BW115" s="846"/>
      <c r="BX115" s="846"/>
      <c r="BY115" s="846"/>
      <c r="BZ115" s="846"/>
      <c r="CA115" s="846" t="s">
        <v>444</v>
      </c>
      <c r="CB115" s="846"/>
      <c r="CC115" s="846"/>
      <c r="CD115" s="846"/>
      <c r="CE115" s="846"/>
      <c r="CF115" s="904" t="s">
        <v>250</v>
      </c>
      <c r="CG115" s="905"/>
      <c r="CH115" s="905"/>
      <c r="CI115" s="905"/>
      <c r="CJ115" s="905"/>
      <c r="CK115" s="956"/>
      <c r="CL115" s="850"/>
      <c r="CM115" s="844" t="s">
        <v>461</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444</v>
      </c>
      <c r="DH115" s="809"/>
      <c r="DI115" s="809"/>
      <c r="DJ115" s="809"/>
      <c r="DK115" s="810"/>
      <c r="DL115" s="811" t="s">
        <v>444</v>
      </c>
      <c r="DM115" s="809"/>
      <c r="DN115" s="809"/>
      <c r="DO115" s="809"/>
      <c r="DP115" s="810"/>
      <c r="DQ115" s="811" t="s">
        <v>444</v>
      </c>
      <c r="DR115" s="809"/>
      <c r="DS115" s="809"/>
      <c r="DT115" s="809"/>
      <c r="DU115" s="810"/>
      <c r="DV115" s="853" t="s">
        <v>444</v>
      </c>
      <c r="DW115" s="854"/>
      <c r="DX115" s="854"/>
      <c r="DY115" s="854"/>
      <c r="DZ115" s="855"/>
    </row>
    <row r="116" spans="1:130" s="226" customFormat="1" ht="26.25" customHeight="1" x14ac:dyDescent="0.15">
      <c r="A116" s="945"/>
      <c r="B116" s="946"/>
      <c r="C116" s="868" t="s">
        <v>462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444</v>
      </c>
      <c r="AB116" s="809"/>
      <c r="AC116" s="809"/>
      <c r="AD116" s="809"/>
      <c r="AE116" s="810"/>
      <c r="AF116" s="811" t="s">
        <v>444</v>
      </c>
      <c r="AG116" s="809"/>
      <c r="AH116" s="809"/>
      <c r="AI116" s="809"/>
      <c r="AJ116" s="810"/>
      <c r="AK116" s="811" t="s">
        <v>444</v>
      </c>
      <c r="AL116" s="809"/>
      <c r="AM116" s="809"/>
      <c r="AN116" s="809"/>
      <c r="AO116" s="810"/>
      <c r="AP116" s="853" t="s">
        <v>444</v>
      </c>
      <c r="AQ116" s="854"/>
      <c r="AR116" s="854"/>
      <c r="AS116" s="854"/>
      <c r="AT116" s="855"/>
      <c r="AU116" s="961"/>
      <c r="AV116" s="962"/>
      <c r="AW116" s="962"/>
      <c r="AX116" s="962"/>
      <c r="AY116" s="962"/>
      <c r="AZ116" s="938" t="s">
        <v>463</v>
      </c>
      <c r="BA116" s="939"/>
      <c r="BB116" s="939"/>
      <c r="BC116" s="939"/>
      <c r="BD116" s="939"/>
      <c r="BE116" s="939"/>
      <c r="BF116" s="939"/>
      <c r="BG116" s="939"/>
      <c r="BH116" s="939"/>
      <c r="BI116" s="939"/>
      <c r="BJ116" s="939"/>
      <c r="BK116" s="939"/>
      <c r="BL116" s="939"/>
      <c r="BM116" s="939"/>
      <c r="BN116" s="939"/>
      <c r="BO116" s="939"/>
      <c r="BP116" s="940"/>
      <c r="BQ116" s="845" t="s">
        <v>444</v>
      </c>
      <c r="BR116" s="846"/>
      <c r="BS116" s="846"/>
      <c r="BT116" s="846"/>
      <c r="BU116" s="846"/>
      <c r="BV116" s="846" t="s">
        <v>444</v>
      </c>
      <c r="BW116" s="846"/>
      <c r="BX116" s="846"/>
      <c r="BY116" s="846"/>
      <c r="BZ116" s="846"/>
      <c r="CA116" s="846" t="s">
        <v>444</v>
      </c>
      <c r="CB116" s="846"/>
      <c r="CC116" s="846"/>
      <c r="CD116" s="846"/>
      <c r="CE116" s="846"/>
      <c r="CF116" s="904" t="s">
        <v>444</v>
      </c>
      <c r="CG116" s="905"/>
      <c r="CH116" s="905"/>
      <c r="CI116" s="905"/>
      <c r="CJ116" s="905"/>
      <c r="CK116" s="956"/>
      <c r="CL116" s="850"/>
      <c r="CM116" s="844" t="s">
        <v>464</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444</v>
      </c>
      <c r="DH116" s="809"/>
      <c r="DI116" s="809"/>
      <c r="DJ116" s="809"/>
      <c r="DK116" s="810"/>
      <c r="DL116" s="811" t="s">
        <v>444</v>
      </c>
      <c r="DM116" s="809"/>
      <c r="DN116" s="809"/>
      <c r="DO116" s="809"/>
      <c r="DP116" s="810"/>
      <c r="DQ116" s="811" t="s">
        <v>444</v>
      </c>
      <c r="DR116" s="809"/>
      <c r="DS116" s="809"/>
      <c r="DT116" s="809"/>
      <c r="DU116" s="810"/>
      <c r="DV116" s="853" t="s">
        <v>446</v>
      </c>
      <c r="DW116" s="854"/>
      <c r="DX116" s="854"/>
      <c r="DY116" s="854"/>
      <c r="DZ116" s="855"/>
    </row>
    <row r="117" spans="1:130" s="226" customFormat="1" ht="26.25" customHeight="1" x14ac:dyDescent="0.15">
      <c r="A117" s="924" t="s">
        <v>195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465</v>
      </c>
      <c r="Z117" s="926"/>
      <c r="AA117" s="931">
        <v>1319296</v>
      </c>
      <c r="AB117" s="932"/>
      <c r="AC117" s="932"/>
      <c r="AD117" s="932"/>
      <c r="AE117" s="933"/>
      <c r="AF117" s="934">
        <v>1331317</v>
      </c>
      <c r="AG117" s="932"/>
      <c r="AH117" s="932"/>
      <c r="AI117" s="932"/>
      <c r="AJ117" s="933"/>
      <c r="AK117" s="934">
        <v>1312175</v>
      </c>
      <c r="AL117" s="932"/>
      <c r="AM117" s="932"/>
      <c r="AN117" s="932"/>
      <c r="AO117" s="933"/>
      <c r="AP117" s="935"/>
      <c r="AQ117" s="936"/>
      <c r="AR117" s="936"/>
      <c r="AS117" s="936"/>
      <c r="AT117" s="937"/>
      <c r="AU117" s="961"/>
      <c r="AV117" s="962"/>
      <c r="AW117" s="962"/>
      <c r="AX117" s="962"/>
      <c r="AY117" s="962"/>
      <c r="AZ117" s="892" t="s">
        <v>466</v>
      </c>
      <c r="BA117" s="893"/>
      <c r="BB117" s="893"/>
      <c r="BC117" s="893"/>
      <c r="BD117" s="893"/>
      <c r="BE117" s="893"/>
      <c r="BF117" s="893"/>
      <c r="BG117" s="893"/>
      <c r="BH117" s="893"/>
      <c r="BI117" s="893"/>
      <c r="BJ117" s="893"/>
      <c r="BK117" s="893"/>
      <c r="BL117" s="893"/>
      <c r="BM117" s="893"/>
      <c r="BN117" s="893"/>
      <c r="BO117" s="893"/>
      <c r="BP117" s="894"/>
      <c r="BQ117" s="845" t="s">
        <v>250</v>
      </c>
      <c r="BR117" s="846"/>
      <c r="BS117" s="846"/>
      <c r="BT117" s="846"/>
      <c r="BU117" s="846"/>
      <c r="BV117" s="846" t="s">
        <v>250</v>
      </c>
      <c r="BW117" s="846"/>
      <c r="BX117" s="846"/>
      <c r="BY117" s="846"/>
      <c r="BZ117" s="846"/>
      <c r="CA117" s="846" t="s">
        <v>250</v>
      </c>
      <c r="CB117" s="846"/>
      <c r="CC117" s="846"/>
      <c r="CD117" s="846"/>
      <c r="CE117" s="846"/>
      <c r="CF117" s="904" t="s">
        <v>250</v>
      </c>
      <c r="CG117" s="905"/>
      <c r="CH117" s="905"/>
      <c r="CI117" s="905"/>
      <c r="CJ117" s="905"/>
      <c r="CK117" s="956"/>
      <c r="CL117" s="850"/>
      <c r="CM117" s="844" t="s">
        <v>467</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250</v>
      </c>
      <c r="DH117" s="809"/>
      <c r="DI117" s="809"/>
      <c r="DJ117" s="809"/>
      <c r="DK117" s="810"/>
      <c r="DL117" s="811" t="s">
        <v>250</v>
      </c>
      <c r="DM117" s="809"/>
      <c r="DN117" s="809"/>
      <c r="DO117" s="809"/>
      <c r="DP117" s="810"/>
      <c r="DQ117" s="811" t="s">
        <v>250</v>
      </c>
      <c r="DR117" s="809"/>
      <c r="DS117" s="809"/>
      <c r="DT117" s="809"/>
      <c r="DU117" s="810"/>
      <c r="DV117" s="853" t="s">
        <v>250</v>
      </c>
      <c r="DW117" s="854"/>
      <c r="DX117" s="854"/>
      <c r="DY117" s="854"/>
      <c r="DZ117" s="855"/>
    </row>
    <row r="118" spans="1:130" s="226" customFormat="1" ht="26.25" customHeight="1" x14ac:dyDescent="0.15">
      <c r="A118" s="924" t="s">
        <v>438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435</v>
      </c>
      <c r="AB118" s="925"/>
      <c r="AC118" s="925"/>
      <c r="AD118" s="925"/>
      <c r="AE118" s="926"/>
      <c r="AF118" s="927" t="s">
        <v>436</v>
      </c>
      <c r="AG118" s="925"/>
      <c r="AH118" s="925"/>
      <c r="AI118" s="925"/>
      <c r="AJ118" s="926"/>
      <c r="AK118" s="927" t="s">
        <v>314</v>
      </c>
      <c r="AL118" s="925"/>
      <c r="AM118" s="925"/>
      <c r="AN118" s="925"/>
      <c r="AO118" s="926"/>
      <c r="AP118" s="928" t="s">
        <v>437</v>
      </c>
      <c r="AQ118" s="929"/>
      <c r="AR118" s="929"/>
      <c r="AS118" s="929"/>
      <c r="AT118" s="930"/>
      <c r="AU118" s="961"/>
      <c r="AV118" s="962"/>
      <c r="AW118" s="962"/>
      <c r="AX118" s="962"/>
      <c r="AY118" s="962"/>
      <c r="AZ118" s="867" t="s">
        <v>468</v>
      </c>
      <c r="BA118" s="868"/>
      <c r="BB118" s="868"/>
      <c r="BC118" s="868"/>
      <c r="BD118" s="868"/>
      <c r="BE118" s="868"/>
      <c r="BF118" s="868"/>
      <c r="BG118" s="868"/>
      <c r="BH118" s="868"/>
      <c r="BI118" s="868"/>
      <c r="BJ118" s="868"/>
      <c r="BK118" s="868"/>
      <c r="BL118" s="868"/>
      <c r="BM118" s="868"/>
      <c r="BN118" s="868"/>
      <c r="BO118" s="868"/>
      <c r="BP118" s="869"/>
      <c r="BQ118" s="908" t="s">
        <v>250</v>
      </c>
      <c r="BR118" s="874"/>
      <c r="BS118" s="874"/>
      <c r="BT118" s="874"/>
      <c r="BU118" s="874"/>
      <c r="BV118" s="874" t="s">
        <v>469</v>
      </c>
      <c r="BW118" s="874"/>
      <c r="BX118" s="874"/>
      <c r="BY118" s="874"/>
      <c r="BZ118" s="874"/>
      <c r="CA118" s="874" t="s">
        <v>250</v>
      </c>
      <c r="CB118" s="874"/>
      <c r="CC118" s="874"/>
      <c r="CD118" s="874"/>
      <c r="CE118" s="874"/>
      <c r="CF118" s="904" t="s">
        <v>469</v>
      </c>
      <c r="CG118" s="905"/>
      <c r="CH118" s="905"/>
      <c r="CI118" s="905"/>
      <c r="CJ118" s="905"/>
      <c r="CK118" s="956"/>
      <c r="CL118" s="850"/>
      <c r="CM118" s="844" t="s">
        <v>470</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469</v>
      </c>
      <c r="DH118" s="809"/>
      <c r="DI118" s="809"/>
      <c r="DJ118" s="809"/>
      <c r="DK118" s="810"/>
      <c r="DL118" s="811" t="s">
        <v>469</v>
      </c>
      <c r="DM118" s="809"/>
      <c r="DN118" s="809"/>
      <c r="DO118" s="809"/>
      <c r="DP118" s="810"/>
      <c r="DQ118" s="811" t="s">
        <v>469</v>
      </c>
      <c r="DR118" s="809"/>
      <c r="DS118" s="809"/>
      <c r="DT118" s="809"/>
      <c r="DU118" s="810"/>
      <c r="DV118" s="853" t="s">
        <v>250</v>
      </c>
      <c r="DW118" s="854"/>
      <c r="DX118" s="854"/>
      <c r="DY118" s="854"/>
      <c r="DZ118" s="855"/>
    </row>
    <row r="119" spans="1:130" s="226" customFormat="1" ht="26.25" customHeight="1" x14ac:dyDescent="0.15">
      <c r="A119" s="847" t="s">
        <v>441</v>
      </c>
      <c r="B119" s="848"/>
      <c r="C119" s="889" t="s">
        <v>442</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469</v>
      </c>
      <c r="AB119" s="918"/>
      <c r="AC119" s="918"/>
      <c r="AD119" s="918"/>
      <c r="AE119" s="919"/>
      <c r="AF119" s="920" t="s">
        <v>469</v>
      </c>
      <c r="AG119" s="918"/>
      <c r="AH119" s="918"/>
      <c r="AI119" s="918"/>
      <c r="AJ119" s="919"/>
      <c r="AK119" s="920" t="s">
        <v>469</v>
      </c>
      <c r="AL119" s="918"/>
      <c r="AM119" s="918"/>
      <c r="AN119" s="918"/>
      <c r="AO119" s="919"/>
      <c r="AP119" s="921" t="s">
        <v>469</v>
      </c>
      <c r="AQ119" s="922"/>
      <c r="AR119" s="922"/>
      <c r="AS119" s="922"/>
      <c r="AT119" s="923"/>
      <c r="AU119" s="963"/>
      <c r="AV119" s="964"/>
      <c r="AW119" s="964"/>
      <c r="AX119" s="964"/>
      <c r="AY119" s="964"/>
      <c r="AZ119" s="247" t="s">
        <v>195</v>
      </c>
      <c r="BA119" s="247"/>
      <c r="BB119" s="247"/>
      <c r="BC119" s="247"/>
      <c r="BD119" s="247"/>
      <c r="BE119" s="247"/>
      <c r="BF119" s="247"/>
      <c r="BG119" s="247"/>
      <c r="BH119" s="247"/>
      <c r="BI119" s="247"/>
      <c r="BJ119" s="247"/>
      <c r="BK119" s="247"/>
      <c r="BL119" s="247"/>
      <c r="BM119" s="247"/>
      <c r="BN119" s="247"/>
      <c r="BO119" s="906" t="s">
        <v>471</v>
      </c>
      <c r="BP119" s="907"/>
      <c r="BQ119" s="908">
        <v>12506297</v>
      </c>
      <c r="BR119" s="874"/>
      <c r="BS119" s="874"/>
      <c r="BT119" s="874"/>
      <c r="BU119" s="874"/>
      <c r="BV119" s="874">
        <v>12248204</v>
      </c>
      <c r="BW119" s="874"/>
      <c r="BX119" s="874"/>
      <c r="BY119" s="874"/>
      <c r="BZ119" s="874"/>
      <c r="CA119" s="874">
        <v>11646117</v>
      </c>
      <c r="CB119" s="874"/>
      <c r="CC119" s="874"/>
      <c r="CD119" s="874"/>
      <c r="CE119" s="874"/>
      <c r="CF119" s="777"/>
      <c r="CG119" s="778"/>
      <c r="CH119" s="778"/>
      <c r="CI119" s="778"/>
      <c r="CJ119" s="863"/>
      <c r="CK119" s="957"/>
      <c r="CL119" s="852"/>
      <c r="CM119" s="867" t="s">
        <v>472</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250</v>
      </c>
      <c r="DH119" s="793"/>
      <c r="DI119" s="793"/>
      <c r="DJ119" s="793"/>
      <c r="DK119" s="794"/>
      <c r="DL119" s="795" t="s">
        <v>469</v>
      </c>
      <c r="DM119" s="793"/>
      <c r="DN119" s="793"/>
      <c r="DO119" s="793"/>
      <c r="DP119" s="794"/>
      <c r="DQ119" s="795" t="s">
        <v>469</v>
      </c>
      <c r="DR119" s="793"/>
      <c r="DS119" s="793"/>
      <c r="DT119" s="793"/>
      <c r="DU119" s="794"/>
      <c r="DV119" s="877" t="s">
        <v>250</v>
      </c>
      <c r="DW119" s="878"/>
      <c r="DX119" s="878"/>
      <c r="DY119" s="878"/>
      <c r="DZ119" s="879"/>
    </row>
    <row r="120" spans="1:130" s="226" customFormat="1" ht="26.25" customHeight="1" x14ac:dyDescent="0.15">
      <c r="A120" s="849"/>
      <c r="B120" s="850"/>
      <c r="C120" s="844" t="s">
        <v>448</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250</v>
      </c>
      <c r="AB120" s="809"/>
      <c r="AC120" s="809"/>
      <c r="AD120" s="809"/>
      <c r="AE120" s="810"/>
      <c r="AF120" s="811" t="s">
        <v>250</v>
      </c>
      <c r="AG120" s="809"/>
      <c r="AH120" s="809"/>
      <c r="AI120" s="809"/>
      <c r="AJ120" s="810"/>
      <c r="AK120" s="811" t="s">
        <v>250</v>
      </c>
      <c r="AL120" s="809"/>
      <c r="AM120" s="809"/>
      <c r="AN120" s="809"/>
      <c r="AO120" s="810"/>
      <c r="AP120" s="853" t="s">
        <v>250</v>
      </c>
      <c r="AQ120" s="854"/>
      <c r="AR120" s="854"/>
      <c r="AS120" s="854"/>
      <c r="AT120" s="855"/>
      <c r="AU120" s="909" t="s">
        <v>473</v>
      </c>
      <c r="AV120" s="910"/>
      <c r="AW120" s="910"/>
      <c r="AX120" s="910"/>
      <c r="AY120" s="911"/>
      <c r="AZ120" s="889" t="s">
        <v>474</v>
      </c>
      <c r="BA120" s="837"/>
      <c r="BB120" s="837"/>
      <c r="BC120" s="837"/>
      <c r="BD120" s="837"/>
      <c r="BE120" s="837"/>
      <c r="BF120" s="837"/>
      <c r="BG120" s="837"/>
      <c r="BH120" s="837"/>
      <c r="BI120" s="837"/>
      <c r="BJ120" s="837"/>
      <c r="BK120" s="837"/>
      <c r="BL120" s="837"/>
      <c r="BM120" s="837"/>
      <c r="BN120" s="837"/>
      <c r="BO120" s="837"/>
      <c r="BP120" s="838"/>
      <c r="BQ120" s="890">
        <v>2365349</v>
      </c>
      <c r="BR120" s="871"/>
      <c r="BS120" s="871"/>
      <c r="BT120" s="871"/>
      <c r="BU120" s="871"/>
      <c r="BV120" s="871">
        <v>2288390</v>
      </c>
      <c r="BW120" s="871"/>
      <c r="BX120" s="871"/>
      <c r="BY120" s="871"/>
      <c r="BZ120" s="871"/>
      <c r="CA120" s="871">
        <v>2573288</v>
      </c>
      <c r="CB120" s="871"/>
      <c r="CC120" s="871"/>
      <c r="CD120" s="871"/>
      <c r="CE120" s="871"/>
      <c r="CF120" s="895">
        <v>38.700000000000003</v>
      </c>
      <c r="CG120" s="896"/>
      <c r="CH120" s="896"/>
      <c r="CI120" s="896"/>
      <c r="CJ120" s="896"/>
      <c r="CK120" s="897" t="s">
        <v>475</v>
      </c>
      <c r="CL120" s="881"/>
      <c r="CM120" s="881"/>
      <c r="CN120" s="881"/>
      <c r="CO120" s="882"/>
      <c r="CP120" s="901" t="s">
        <v>476</v>
      </c>
      <c r="CQ120" s="902"/>
      <c r="CR120" s="902"/>
      <c r="CS120" s="902"/>
      <c r="CT120" s="902"/>
      <c r="CU120" s="902"/>
      <c r="CV120" s="902"/>
      <c r="CW120" s="902"/>
      <c r="CX120" s="902"/>
      <c r="CY120" s="902"/>
      <c r="CZ120" s="902"/>
      <c r="DA120" s="902"/>
      <c r="DB120" s="902"/>
      <c r="DC120" s="902"/>
      <c r="DD120" s="902"/>
      <c r="DE120" s="902"/>
      <c r="DF120" s="903"/>
      <c r="DG120" s="890" t="s">
        <v>250</v>
      </c>
      <c r="DH120" s="871"/>
      <c r="DI120" s="871"/>
      <c r="DJ120" s="871"/>
      <c r="DK120" s="871"/>
      <c r="DL120" s="871">
        <v>3314039</v>
      </c>
      <c r="DM120" s="871"/>
      <c r="DN120" s="871"/>
      <c r="DO120" s="871"/>
      <c r="DP120" s="871"/>
      <c r="DQ120" s="871">
        <v>2983296</v>
      </c>
      <c r="DR120" s="871"/>
      <c r="DS120" s="871"/>
      <c r="DT120" s="871"/>
      <c r="DU120" s="871"/>
      <c r="DV120" s="872">
        <v>44.8</v>
      </c>
      <c r="DW120" s="872"/>
      <c r="DX120" s="872"/>
      <c r="DY120" s="872"/>
      <c r="DZ120" s="873"/>
    </row>
    <row r="121" spans="1:130" s="226" customFormat="1" ht="26.25" customHeight="1" x14ac:dyDescent="0.15">
      <c r="A121" s="849"/>
      <c r="B121" s="850"/>
      <c r="C121" s="892" t="s">
        <v>477</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469</v>
      </c>
      <c r="AB121" s="809"/>
      <c r="AC121" s="809"/>
      <c r="AD121" s="809"/>
      <c r="AE121" s="810"/>
      <c r="AF121" s="811" t="s">
        <v>250</v>
      </c>
      <c r="AG121" s="809"/>
      <c r="AH121" s="809"/>
      <c r="AI121" s="809"/>
      <c r="AJ121" s="810"/>
      <c r="AK121" s="811" t="s">
        <v>478</v>
      </c>
      <c r="AL121" s="809"/>
      <c r="AM121" s="809"/>
      <c r="AN121" s="809"/>
      <c r="AO121" s="810"/>
      <c r="AP121" s="853" t="s">
        <v>469</v>
      </c>
      <c r="AQ121" s="854"/>
      <c r="AR121" s="854"/>
      <c r="AS121" s="854"/>
      <c r="AT121" s="855"/>
      <c r="AU121" s="912"/>
      <c r="AV121" s="913"/>
      <c r="AW121" s="913"/>
      <c r="AX121" s="913"/>
      <c r="AY121" s="914"/>
      <c r="AZ121" s="844" t="s">
        <v>479</v>
      </c>
      <c r="BA121" s="781"/>
      <c r="BB121" s="781"/>
      <c r="BC121" s="781"/>
      <c r="BD121" s="781"/>
      <c r="BE121" s="781"/>
      <c r="BF121" s="781"/>
      <c r="BG121" s="781"/>
      <c r="BH121" s="781"/>
      <c r="BI121" s="781"/>
      <c r="BJ121" s="781"/>
      <c r="BK121" s="781"/>
      <c r="BL121" s="781"/>
      <c r="BM121" s="781"/>
      <c r="BN121" s="781"/>
      <c r="BO121" s="781"/>
      <c r="BP121" s="782"/>
      <c r="BQ121" s="845">
        <v>1147749</v>
      </c>
      <c r="BR121" s="846"/>
      <c r="BS121" s="846"/>
      <c r="BT121" s="846"/>
      <c r="BU121" s="846"/>
      <c r="BV121" s="846">
        <v>1025313</v>
      </c>
      <c r="BW121" s="846"/>
      <c r="BX121" s="846"/>
      <c r="BY121" s="846"/>
      <c r="BZ121" s="846"/>
      <c r="CA121" s="846">
        <v>1007285</v>
      </c>
      <c r="CB121" s="846"/>
      <c r="CC121" s="846"/>
      <c r="CD121" s="846"/>
      <c r="CE121" s="846"/>
      <c r="CF121" s="904">
        <v>15.1</v>
      </c>
      <c r="CG121" s="905"/>
      <c r="CH121" s="905"/>
      <c r="CI121" s="905"/>
      <c r="CJ121" s="905"/>
      <c r="CK121" s="898"/>
      <c r="CL121" s="884"/>
      <c r="CM121" s="884"/>
      <c r="CN121" s="884"/>
      <c r="CO121" s="885"/>
      <c r="CP121" s="864" t="s">
        <v>480</v>
      </c>
      <c r="CQ121" s="865"/>
      <c r="CR121" s="865"/>
      <c r="CS121" s="865"/>
      <c r="CT121" s="865"/>
      <c r="CU121" s="865"/>
      <c r="CV121" s="865"/>
      <c r="CW121" s="865"/>
      <c r="CX121" s="865"/>
      <c r="CY121" s="865"/>
      <c r="CZ121" s="865"/>
      <c r="DA121" s="865"/>
      <c r="DB121" s="865"/>
      <c r="DC121" s="865"/>
      <c r="DD121" s="865"/>
      <c r="DE121" s="865"/>
      <c r="DF121" s="866"/>
      <c r="DG121" s="845" t="s">
        <v>250</v>
      </c>
      <c r="DH121" s="846"/>
      <c r="DI121" s="846"/>
      <c r="DJ121" s="846"/>
      <c r="DK121" s="846"/>
      <c r="DL121" s="846" t="s">
        <v>250</v>
      </c>
      <c r="DM121" s="846"/>
      <c r="DN121" s="846"/>
      <c r="DO121" s="846"/>
      <c r="DP121" s="846"/>
      <c r="DQ121" s="846" t="s">
        <v>250</v>
      </c>
      <c r="DR121" s="846"/>
      <c r="DS121" s="846"/>
      <c r="DT121" s="846"/>
      <c r="DU121" s="846"/>
      <c r="DV121" s="823" t="s">
        <v>469</v>
      </c>
      <c r="DW121" s="823"/>
      <c r="DX121" s="823"/>
      <c r="DY121" s="823"/>
      <c r="DZ121" s="824"/>
    </row>
    <row r="122" spans="1:130" s="226" customFormat="1" ht="26.25" customHeight="1" x14ac:dyDescent="0.15">
      <c r="A122" s="849"/>
      <c r="B122" s="850"/>
      <c r="C122" s="844" t="s">
        <v>458</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469</v>
      </c>
      <c r="AB122" s="809"/>
      <c r="AC122" s="809"/>
      <c r="AD122" s="809"/>
      <c r="AE122" s="810"/>
      <c r="AF122" s="811" t="s">
        <v>250</v>
      </c>
      <c r="AG122" s="809"/>
      <c r="AH122" s="809"/>
      <c r="AI122" s="809"/>
      <c r="AJ122" s="810"/>
      <c r="AK122" s="811" t="s">
        <v>469</v>
      </c>
      <c r="AL122" s="809"/>
      <c r="AM122" s="809"/>
      <c r="AN122" s="809"/>
      <c r="AO122" s="810"/>
      <c r="AP122" s="853" t="s">
        <v>469</v>
      </c>
      <c r="AQ122" s="854"/>
      <c r="AR122" s="854"/>
      <c r="AS122" s="854"/>
      <c r="AT122" s="855"/>
      <c r="AU122" s="912"/>
      <c r="AV122" s="913"/>
      <c r="AW122" s="913"/>
      <c r="AX122" s="913"/>
      <c r="AY122" s="914"/>
      <c r="AZ122" s="867" t="s">
        <v>481</v>
      </c>
      <c r="BA122" s="868"/>
      <c r="BB122" s="868"/>
      <c r="BC122" s="868"/>
      <c r="BD122" s="868"/>
      <c r="BE122" s="868"/>
      <c r="BF122" s="868"/>
      <c r="BG122" s="868"/>
      <c r="BH122" s="868"/>
      <c r="BI122" s="868"/>
      <c r="BJ122" s="868"/>
      <c r="BK122" s="868"/>
      <c r="BL122" s="868"/>
      <c r="BM122" s="868"/>
      <c r="BN122" s="868"/>
      <c r="BO122" s="868"/>
      <c r="BP122" s="869"/>
      <c r="BQ122" s="908">
        <v>8746362</v>
      </c>
      <c r="BR122" s="874"/>
      <c r="BS122" s="874"/>
      <c r="BT122" s="874"/>
      <c r="BU122" s="874"/>
      <c r="BV122" s="874">
        <v>8537739</v>
      </c>
      <c r="BW122" s="874"/>
      <c r="BX122" s="874"/>
      <c r="BY122" s="874"/>
      <c r="BZ122" s="874"/>
      <c r="CA122" s="874">
        <v>8225088</v>
      </c>
      <c r="CB122" s="874"/>
      <c r="CC122" s="874"/>
      <c r="CD122" s="874"/>
      <c r="CE122" s="874"/>
      <c r="CF122" s="875">
        <v>123.7</v>
      </c>
      <c r="CG122" s="876"/>
      <c r="CH122" s="876"/>
      <c r="CI122" s="876"/>
      <c r="CJ122" s="876"/>
      <c r="CK122" s="898"/>
      <c r="CL122" s="884"/>
      <c r="CM122" s="884"/>
      <c r="CN122" s="884"/>
      <c r="CO122" s="885"/>
      <c r="CP122" s="864"/>
      <c r="CQ122" s="865"/>
      <c r="CR122" s="865"/>
      <c r="CS122" s="865"/>
      <c r="CT122" s="865"/>
      <c r="CU122" s="865"/>
      <c r="CV122" s="865"/>
      <c r="CW122" s="865"/>
      <c r="CX122" s="865"/>
      <c r="CY122" s="865"/>
      <c r="CZ122" s="865"/>
      <c r="DA122" s="865"/>
      <c r="DB122" s="865"/>
      <c r="DC122" s="865"/>
      <c r="DD122" s="865"/>
      <c r="DE122" s="865"/>
      <c r="DF122" s="866"/>
      <c r="DG122" s="845"/>
      <c r="DH122" s="846"/>
      <c r="DI122" s="846"/>
      <c r="DJ122" s="846"/>
      <c r="DK122" s="846"/>
      <c r="DL122" s="846"/>
      <c r="DM122" s="846"/>
      <c r="DN122" s="846"/>
      <c r="DO122" s="846"/>
      <c r="DP122" s="846"/>
      <c r="DQ122" s="846"/>
      <c r="DR122" s="846"/>
      <c r="DS122" s="846"/>
      <c r="DT122" s="846"/>
      <c r="DU122" s="846"/>
      <c r="DV122" s="823"/>
      <c r="DW122" s="823"/>
      <c r="DX122" s="823"/>
      <c r="DY122" s="823"/>
      <c r="DZ122" s="824"/>
    </row>
    <row r="123" spans="1:130" s="226" customFormat="1" ht="26.25" customHeight="1" x14ac:dyDescent="0.15">
      <c r="A123" s="849"/>
      <c r="B123" s="850"/>
      <c r="C123" s="844" t="s">
        <v>464</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478</v>
      </c>
      <c r="AB123" s="809"/>
      <c r="AC123" s="809"/>
      <c r="AD123" s="809"/>
      <c r="AE123" s="810"/>
      <c r="AF123" s="811" t="s">
        <v>469</v>
      </c>
      <c r="AG123" s="809"/>
      <c r="AH123" s="809"/>
      <c r="AI123" s="809"/>
      <c r="AJ123" s="810"/>
      <c r="AK123" s="811" t="s">
        <v>469</v>
      </c>
      <c r="AL123" s="809"/>
      <c r="AM123" s="809"/>
      <c r="AN123" s="809"/>
      <c r="AO123" s="810"/>
      <c r="AP123" s="853" t="s">
        <v>469</v>
      </c>
      <c r="AQ123" s="854"/>
      <c r="AR123" s="854"/>
      <c r="AS123" s="854"/>
      <c r="AT123" s="855"/>
      <c r="AU123" s="915"/>
      <c r="AV123" s="916"/>
      <c r="AW123" s="916"/>
      <c r="AX123" s="916"/>
      <c r="AY123" s="916"/>
      <c r="AZ123" s="247" t="s">
        <v>195</v>
      </c>
      <c r="BA123" s="247"/>
      <c r="BB123" s="247"/>
      <c r="BC123" s="247"/>
      <c r="BD123" s="247"/>
      <c r="BE123" s="247"/>
      <c r="BF123" s="247"/>
      <c r="BG123" s="247"/>
      <c r="BH123" s="247"/>
      <c r="BI123" s="247"/>
      <c r="BJ123" s="247"/>
      <c r="BK123" s="247"/>
      <c r="BL123" s="247"/>
      <c r="BM123" s="247"/>
      <c r="BN123" s="247"/>
      <c r="BO123" s="906" t="s">
        <v>482</v>
      </c>
      <c r="BP123" s="907"/>
      <c r="BQ123" s="861">
        <v>12259460</v>
      </c>
      <c r="BR123" s="862"/>
      <c r="BS123" s="862"/>
      <c r="BT123" s="862"/>
      <c r="BU123" s="862"/>
      <c r="BV123" s="862">
        <v>11851442</v>
      </c>
      <c r="BW123" s="862"/>
      <c r="BX123" s="862"/>
      <c r="BY123" s="862"/>
      <c r="BZ123" s="862"/>
      <c r="CA123" s="862">
        <v>11805661</v>
      </c>
      <c r="CB123" s="862"/>
      <c r="CC123" s="862"/>
      <c r="CD123" s="862"/>
      <c r="CE123" s="862"/>
      <c r="CF123" s="777"/>
      <c r="CG123" s="778"/>
      <c r="CH123" s="778"/>
      <c r="CI123" s="778"/>
      <c r="CJ123" s="863"/>
      <c r="CK123" s="898"/>
      <c r="CL123" s="884"/>
      <c r="CM123" s="884"/>
      <c r="CN123" s="884"/>
      <c r="CO123" s="885"/>
      <c r="CP123" s="864"/>
      <c r="CQ123" s="865"/>
      <c r="CR123" s="865"/>
      <c r="CS123" s="865"/>
      <c r="CT123" s="865"/>
      <c r="CU123" s="865"/>
      <c r="CV123" s="865"/>
      <c r="CW123" s="865"/>
      <c r="CX123" s="865"/>
      <c r="CY123" s="865"/>
      <c r="CZ123" s="865"/>
      <c r="DA123" s="865"/>
      <c r="DB123" s="865"/>
      <c r="DC123" s="865"/>
      <c r="DD123" s="865"/>
      <c r="DE123" s="865"/>
      <c r="DF123" s="866"/>
      <c r="DG123" s="808"/>
      <c r="DH123" s="809"/>
      <c r="DI123" s="809"/>
      <c r="DJ123" s="809"/>
      <c r="DK123" s="810"/>
      <c r="DL123" s="811"/>
      <c r="DM123" s="809"/>
      <c r="DN123" s="809"/>
      <c r="DO123" s="809"/>
      <c r="DP123" s="810"/>
      <c r="DQ123" s="811"/>
      <c r="DR123" s="809"/>
      <c r="DS123" s="809"/>
      <c r="DT123" s="809"/>
      <c r="DU123" s="810"/>
      <c r="DV123" s="853"/>
      <c r="DW123" s="854"/>
      <c r="DX123" s="854"/>
      <c r="DY123" s="854"/>
      <c r="DZ123" s="855"/>
    </row>
    <row r="124" spans="1:130" s="226" customFormat="1" ht="26.25" customHeight="1" thickBot="1" x14ac:dyDescent="0.2">
      <c r="A124" s="849"/>
      <c r="B124" s="850"/>
      <c r="C124" s="844" t="s">
        <v>467</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250</v>
      </c>
      <c r="AB124" s="809"/>
      <c r="AC124" s="809"/>
      <c r="AD124" s="809"/>
      <c r="AE124" s="810"/>
      <c r="AF124" s="811" t="s">
        <v>478</v>
      </c>
      <c r="AG124" s="809"/>
      <c r="AH124" s="809"/>
      <c r="AI124" s="809"/>
      <c r="AJ124" s="810"/>
      <c r="AK124" s="811" t="s">
        <v>469</v>
      </c>
      <c r="AL124" s="809"/>
      <c r="AM124" s="809"/>
      <c r="AN124" s="809"/>
      <c r="AO124" s="810"/>
      <c r="AP124" s="853" t="s">
        <v>469</v>
      </c>
      <c r="AQ124" s="854"/>
      <c r="AR124" s="854"/>
      <c r="AS124" s="854"/>
      <c r="AT124" s="855"/>
      <c r="AU124" s="856" t="s">
        <v>483</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4.0999999999999996</v>
      </c>
      <c r="BR124" s="860"/>
      <c r="BS124" s="860"/>
      <c r="BT124" s="860"/>
      <c r="BU124" s="860"/>
      <c r="BV124" s="860">
        <v>6.5</v>
      </c>
      <c r="BW124" s="860"/>
      <c r="BX124" s="860"/>
      <c r="BY124" s="860"/>
      <c r="BZ124" s="860"/>
      <c r="CA124" s="860" t="s">
        <v>250</v>
      </c>
      <c r="CB124" s="860"/>
      <c r="CC124" s="860"/>
      <c r="CD124" s="860"/>
      <c r="CE124" s="860"/>
      <c r="CF124" s="755"/>
      <c r="CG124" s="756"/>
      <c r="CH124" s="756"/>
      <c r="CI124" s="756"/>
      <c r="CJ124" s="891"/>
      <c r="CK124" s="899"/>
      <c r="CL124" s="899"/>
      <c r="CM124" s="899"/>
      <c r="CN124" s="899"/>
      <c r="CO124" s="900"/>
      <c r="CP124" s="864" t="s">
        <v>484</v>
      </c>
      <c r="CQ124" s="865"/>
      <c r="CR124" s="865"/>
      <c r="CS124" s="865"/>
      <c r="CT124" s="865"/>
      <c r="CU124" s="865"/>
      <c r="CV124" s="865"/>
      <c r="CW124" s="865"/>
      <c r="CX124" s="865"/>
      <c r="CY124" s="865"/>
      <c r="CZ124" s="865"/>
      <c r="DA124" s="865"/>
      <c r="DB124" s="865"/>
      <c r="DC124" s="865"/>
      <c r="DD124" s="865"/>
      <c r="DE124" s="865"/>
      <c r="DF124" s="866"/>
      <c r="DG124" s="792">
        <v>3578796</v>
      </c>
      <c r="DH124" s="793"/>
      <c r="DI124" s="793"/>
      <c r="DJ124" s="793"/>
      <c r="DK124" s="794"/>
      <c r="DL124" s="795" t="s">
        <v>469</v>
      </c>
      <c r="DM124" s="793"/>
      <c r="DN124" s="793"/>
      <c r="DO124" s="793"/>
      <c r="DP124" s="794"/>
      <c r="DQ124" s="795" t="s">
        <v>469</v>
      </c>
      <c r="DR124" s="793"/>
      <c r="DS124" s="793"/>
      <c r="DT124" s="793"/>
      <c r="DU124" s="794"/>
      <c r="DV124" s="877" t="s">
        <v>478</v>
      </c>
      <c r="DW124" s="878"/>
      <c r="DX124" s="878"/>
      <c r="DY124" s="878"/>
      <c r="DZ124" s="879"/>
    </row>
    <row r="125" spans="1:130" s="226" customFormat="1" ht="26.25" customHeight="1" x14ac:dyDescent="0.15">
      <c r="A125" s="849"/>
      <c r="B125" s="850"/>
      <c r="C125" s="844" t="s">
        <v>470</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469</v>
      </c>
      <c r="AB125" s="809"/>
      <c r="AC125" s="809"/>
      <c r="AD125" s="809"/>
      <c r="AE125" s="810"/>
      <c r="AF125" s="811" t="s">
        <v>469</v>
      </c>
      <c r="AG125" s="809"/>
      <c r="AH125" s="809"/>
      <c r="AI125" s="809"/>
      <c r="AJ125" s="810"/>
      <c r="AK125" s="811" t="s">
        <v>478</v>
      </c>
      <c r="AL125" s="809"/>
      <c r="AM125" s="809"/>
      <c r="AN125" s="809"/>
      <c r="AO125" s="810"/>
      <c r="AP125" s="853" t="s">
        <v>250</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485</v>
      </c>
      <c r="CL125" s="881"/>
      <c r="CM125" s="881"/>
      <c r="CN125" s="881"/>
      <c r="CO125" s="882"/>
      <c r="CP125" s="889" t="s">
        <v>486</v>
      </c>
      <c r="CQ125" s="837"/>
      <c r="CR125" s="837"/>
      <c r="CS125" s="837"/>
      <c r="CT125" s="837"/>
      <c r="CU125" s="837"/>
      <c r="CV125" s="837"/>
      <c r="CW125" s="837"/>
      <c r="CX125" s="837"/>
      <c r="CY125" s="837"/>
      <c r="CZ125" s="837"/>
      <c r="DA125" s="837"/>
      <c r="DB125" s="837"/>
      <c r="DC125" s="837"/>
      <c r="DD125" s="837"/>
      <c r="DE125" s="837"/>
      <c r="DF125" s="838"/>
      <c r="DG125" s="890" t="s">
        <v>469</v>
      </c>
      <c r="DH125" s="871"/>
      <c r="DI125" s="871"/>
      <c r="DJ125" s="871"/>
      <c r="DK125" s="871"/>
      <c r="DL125" s="871" t="s">
        <v>469</v>
      </c>
      <c r="DM125" s="871"/>
      <c r="DN125" s="871"/>
      <c r="DO125" s="871"/>
      <c r="DP125" s="871"/>
      <c r="DQ125" s="871" t="s">
        <v>469</v>
      </c>
      <c r="DR125" s="871"/>
      <c r="DS125" s="871"/>
      <c r="DT125" s="871"/>
      <c r="DU125" s="871"/>
      <c r="DV125" s="872" t="s">
        <v>250</v>
      </c>
      <c r="DW125" s="872"/>
      <c r="DX125" s="872"/>
      <c r="DY125" s="872"/>
      <c r="DZ125" s="873"/>
    </row>
    <row r="126" spans="1:130" s="226" customFormat="1" ht="26.25" customHeight="1" thickBot="1" x14ac:dyDescent="0.2">
      <c r="A126" s="849"/>
      <c r="B126" s="850"/>
      <c r="C126" s="844" t="s">
        <v>472</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469</v>
      </c>
      <c r="AB126" s="809"/>
      <c r="AC126" s="809"/>
      <c r="AD126" s="809"/>
      <c r="AE126" s="810"/>
      <c r="AF126" s="811" t="s">
        <v>469</v>
      </c>
      <c r="AG126" s="809"/>
      <c r="AH126" s="809"/>
      <c r="AI126" s="809"/>
      <c r="AJ126" s="810"/>
      <c r="AK126" s="811" t="s">
        <v>250</v>
      </c>
      <c r="AL126" s="809"/>
      <c r="AM126" s="809"/>
      <c r="AN126" s="809"/>
      <c r="AO126" s="810"/>
      <c r="AP126" s="853" t="s">
        <v>478</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487</v>
      </c>
      <c r="CQ126" s="781"/>
      <c r="CR126" s="781"/>
      <c r="CS126" s="781"/>
      <c r="CT126" s="781"/>
      <c r="CU126" s="781"/>
      <c r="CV126" s="781"/>
      <c r="CW126" s="781"/>
      <c r="CX126" s="781"/>
      <c r="CY126" s="781"/>
      <c r="CZ126" s="781"/>
      <c r="DA126" s="781"/>
      <c r="DB126" s="781"/>
      <c r="DC126" s="781"/>
      <c r="DD126" s="781"/>
      <c r="DE126" s="781"/>
      <c r="DF126" s="782"/>
      <c r="DG126" s="845" t="s">
        <v>478</v>
      </c>
      <c r="DH126" s="846"/>
      <c r="DI126" s="846"/>
      <c r="DJ126" s="846"/>
      <c r="DK126" s="846"/>
      <c r="DL126" s="846" t="s">
        <v>250</v>
      </c>
      <c r="DM126" s="846"/>
      <c r="DN126" s="846"/>
      <c r="DO126" s="846"/>
      <c r="DP126" s="846"/>
      <c r="DQ126" s="846" t="s">
        <v>250</v>
      </c>
      <c r="DR126" s="846"/>
      <c r="DS126" s="846"/>
      <c r="DT126" s="846"/>
      <c r="DU126" s="846"/>
      <c r="DV126" s="823" t="s">
        <v>250</v>
      </c>
      <c r="DW126" s="823"/>
      <c r="DX126" s="823"/>
      <c r="DY126" s="823"/>
      <c r="DZ126" s="824"/>
    </row>
    <row r="127" spans="1:130" s="226" customFormat="1" ht="26.25" customHeight="1" x14ac:dyDescent="0.15">
      <c r="A127" s="851"/>
      <c r="B127" s="852"/>
      <c r="C127" s="867" t="s">
        <v>488</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136</v>
      </c>
      <c r="AB127" s="809"/>
      <c r="AC127" s="809"/>
      <c r="AD127" s="809"/>
      <c r="AE127" s="810"/>
      <c r="AF127" s="811">
        <v>130</v>
      </c>
      <c r="AG127" s="809"/>
      <c r="AH127" s="809"/>
      <c r="AI127" s="809"/>
      <c r="AJ127" s="810"/>
      <c r="AK127" s="811">
        <v>90</v>
      </c>
      <c r="AL127" s="809"/>
      <c r="AM127" s="809"/>
      <c r="AN127" s="809"/>
      <c r="AO127" s="810"/>
      <c r="AP127" s="853">
        <v>0</v>
      </c>
      <c r="AQ127" s="854"/>
      <c r="AR127" s="854"/>
      <c r="AS127" s="854"/>
      <c r="AT127" s="855"/>
      <c r="AU127" s="228"/>
      <c r="AV127" s="228"/>
      <c r="AW127" s="228"/>
      <c r="AX127" s="870" t="s">
        <v>489</v>
      </c>
      <c r="AY127" s="841"/>
      <c r="AZ127" s="841"/>
      <c r="BA127" s="841"/>
      <c r="BB127" s="841"/>
      <c r="BC127" s="841"/>
      <c r="BD127" s="841"/>
      <c r="BE127" s="842"/>
      <c r="BF127" s="840" t="s">
        <v>490</v>
      </c>
      <c r="BG127" s="841"/>
      <c r="BH127" s="841"/>
      <c r="BI127" s="841"/>
      <c r="BJ127" s="841"/>
      <c r="BK127" s="841"/>
      <c r="BL127" s="842"/>
      <c r="BM127" s="840" t="s">
        <v>491</v>
      </c>
      <c r="BN127" s="841"/>
      <c r="BO127" s="841"/>
      <c r="BP127" s="841"/>
      <c r="BQ127" s="841"/>
      <c r="BR127" s="841"/>
      <c r="BS127" s="842"/>
      <c r="BT127" s="840" t="s">
        <v>492</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493</v>
      </c>
      <c r="CQ127" s="781"/>
      <c r="CR127" s="781"/>
      <c r="CS127" s="781"/>
      <c r="CT127" s="781"/>
      <c r="CU127" s="781"/>
      <c r="CV127" s="781"/>
      <c r="CW127" s="781"/>
      <c r="CX127" s="781"/>
      <c r="CY127" s="781"/>
      <c r="CZ127" s="781"/>
      <c r="DA127" s="781"/>
      <c r="DB127" s="781"/>
      <c r="DC127" s="781"/>
      <c r="DD127" s="781"/>
      <c r="DE127" s="781"/>
      <c r="DF127" s="782"/>
      <c r="DG127" s="845" t="s">
        <v>469</v>
      </c>
      <c r="DH127" s="846"/>
      <c r="DI127" s="846"/>
      <c r="DJ127" s="846"/>
      <c r="DK127" s="846"/>
      <c r="DL127" s="846" t="s">
        <v>469</v>
      </c>
      <c r="DM127" s="846"/>
      <c r="DN127" s="846"/>
      <c r="DO127" s="846"/>
      <c r="DP127" s="846"/>
      <c r="DQ127" s="846" t="s">
        <v>250</v>
      </c>
      <c r="DR127" s="846"/>
      <c r="DS127" s="846"/>
      <c r="DT127" s="846"/>
      <c r="DU127" s="846"/>
      <c r="DV127" s="823" t="s">
        <v>469</v>
      </c>
      <c r="DW127" s="823"/>
      <c r="DX127" s="823"/>
      <c r="DY127" s="823"/>
      <c r="DZ127" s="824"/>
    </row>
    <row r="128" spans="1:130" s="226" customFormat="1" ht="26.25" customHeight="1" thickBot="1" x14ac:dyDescent="0.2">
      <c r="A128" s="825" t="s">
        <v>494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495</v>
      </c>
      <c r="X128" s="827"/>
      <c r="Y128" s="827"/>
      <c r="Z128" s="828"/>
      <c r="AA128" s="829">
        <v>128597</v>
      </c>
      <c r="AB128" s="830"/>
      <c r="AC128" s="830"/>
      <c r="AD128" s="830"/>
      <c r="AE128" s="831"/>
      <c r="AF128" s="832">
        <v>104062</v>
      </c>
      <c r="AG128" s="830"/>
      <c r="AH128" s="830"/>
      <c r="AI128" s="830"/>
      <c r="AJ128" s="831"/>
      <c r="AK128" s="832">
        <v>111428</v>
      </c>
      <c r="AL128" s="830"/>
      <c r="AM128" s="830"/>
      <c r="AN128" s="830"/>
      <c r="AO128" s="831"/>
      <c r="AP128" s="833"/>
      <c r="AQ128" s="834"/>
      <c r="AR128" s="834"/>
      <c r="AS128" s="834"/>
      <c r="AT128" s="835"/>
      <c r="AU128" s="228"/>
      <c r="AV128" s="228"/>
      <c r="AW128" s="228"/>
      <c r="AX128" s="836" t="s">
        <v>496</v>
      </c>
      <c r="AY128" s="837"/>
      <c r="AZ128" s="837"/>
      <c r="BA128" s="837"/>
      <c r="BB128" s="837"/>
      <c r="BC128" s="837"/>
      <c r="BD128" s="837"/>
      <c r="BE128" s="838"/>
      <c r="BF128" s="815" t="s">
        <v>469</v>
      </c>
      <c r="BG128" s="816"/>
      <c r="BH128" s="816"/>
      <c r="BI128" s="816"/>
      <c r="BJ128" s="816"/>
      <c r="BK128" s="816"/>
      <c r="BL128" s="839"/>
      <c r="BM128" s="815">
        <v>13.9</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497</v>
      </c>
      <c r="CQ128" s="759"/>
      <c r="CR128" s="759"/>
      <c r="CS128" s="759"/>
      <c r="CT128" s="759"/>
      <c r="CU128" s="759"/>
      <c r="CV128" s="759"/>
      <c r="CW128" s="759"/>
      <c r="CX128" s="759"/>
      <c r="CY128" s="759"/>
      <c r="CZ128" s="759"/>
      <c r="DA128" s="759"/>
      <c r="DB128" s="759"/>
      <c r="DC128" s="759"/>
      <c r="DD128" s="759"/>
      <c r="DE128" s="759"/>
      <c r="DF128" s="760"/>
      <c r="DG128" s="819" t="s">
        <v>469</v>
      </c>
      <c r="DH128" s="820"/>
      <c r="DI128" s="820"/>
      <c r="DJ128" s="820"/>
      <c r="DK128" s="820"/>
      <c r="DL128" s="820" t="s">
        <v>469</v>
      </c>
      <c r="DM128" s="820"/>
      <c r="DN128" s="820"/>
      <c r="DO128" s="820"/>
      <c r="DP128" s="820"/>
      <c r="DQ128" s="820" t="s">
        <v>478</v>
      </c>
      <c r="DR128" s="820"/>
      <c r="DS128" s="820"/>
      <c r="DT128" s="820"/>
      <c r="DU128" s="820"/>
      <c r="DV128" s="821" t="s">
        <v>469</v>
      </c>
      <c r="DW128" s="821"/>
      <c r="DX128" s="821"/>
      <c r="DY128" s="821"/>
      <c r="DZ128" s="822"/>
    </row>
    <row r="129" spans="1:131" s="226" customFormat="1" ht="26.25" customHeight="1" x14ac:dyDescent="0.15">
      <c r="A129" s="803" t="s">
        <v>111</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498</v>
      </c>
      <c r="X129" s="806"/>
      <c r="Y129" s="806"/>
      <c r="Z129" s="807"/>
      <c r="AA129" s="808">
        <v>6710416</v>
      </c>
      <c r="AB129" s="809"/>
      <c r="AC129" s="809"/>
      <c r="AD129" s="809"/>
      <c r="AE129" s="810"/>
      <c r="AF129" s="811">
        <v>6944050</v>
      </c>
      <c r="AG129" s="809"/>
      <c r="AH129" s="809"/>
      <c r="AI129" s="809"/>
      <c r="AJ129" s="810"/>
      <c r="AK129" s="811">
        <v>7473220</v>
      </c>
      <c r="AL129" s="809"/>
      <c r="AM129" s="809"/>
      <c r="AN129" s="809"/>
      <c r="AO129" s="810"/>
      <c r="AP129" s="812"/>
      <c r="AQ129" s="813"/>
      <c r="AR129" s="813"/>
      <c r="AS129" s="813"/>
      <c r="AT129" s="814"/>
      <c r="AU129" s="229"/>
      <c r="AV129" s="229"/>
      <c r="AW129" s="229"/>
      <c r="AX129" s="780" t="s">
        <v>499</v>
      </c>
      <c r="AY129" s="781"/>
      <c r="AZ129" s="781"/>
      <c r="BA129" s="781"/>
      <c r="BB129" s="781"/>
      <c r="BC129" s="781"/>
      <c r="BD129" s="781"/>
      <c r="BE129" s="782"/>
      <c r="BF129" s="799" t="s">
        <v>250</v>
      </c>
      <c r="BG129" s="800"/>
      <c r="BH129" s="800"/>
      <c r="BI129" s="800"/>
      <c r="BJ129" s="800"/>
      <c r="BK129" s="800"/>
      <c r="BL129" s="801"/>
      <c r="BM129" s="799">
        <v>18.899999999999999</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500</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501</v>
      </c>
      <c r="X130" s="806"/>
      <c r="Y130" s="806"/>
      <c r="Z130" s="807"/>
      <c r="AA130" s="808">
        <v>827333</v>
      </c>
      <c r="AB130" s="809"/>
      <c r="AC130" s="809"/>
      <c r="AD130" s="809"/>
      <c r="AE130" s="810"/>
      <c r="AF130" s="811">
        <v>840119</v>
      </c>
      <c r="AG130" s="809"/>
      <c r="AH130" s="809"/>
      <c r="AI130" s="809"/>
      <c r="AJ130" s="810"/>
      <c r="AK130" s="811">
        <v>821393</v>
      </c>
      <c r="AL130" s="809"/>
      <c r="AM130" s="809"/>
      <c r="AN130" s="809"/>
      <c r="AO130" s="810"/>
      <c r="AP130" s="812"/>
      <c r="AQ130" s="813"/>
      <c r="AR130" s="813"/>
      <c r="AS130" s="813"/>
      <c r="AT130" s="814"/>
      <c r="AU130" s="229"/>
      <c r="AV130" s="229"/>
      <c r="AW130" s="229"/>
      <c r="AX130" s="780" t="s">
        <v>502</v>
      </c>
      <c r="AY130" s="781"/>
      <c r="AZ130" s="781"/>
      <c r="BA130" s="781"/>
      <c r="BB130" s="781"/>
      <c r="BC130" s="781"/>
      <c r="BD130" s="781"/>
      <c r="BE130" s="782"/>
      <c r="BF130" s="783">
        <v>6</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503</v>
      </c>
      <c r="X131" s="790"/>
      <c r="Y131" s="790"/>
      <c r="Z131" s="791"/>
      <c r="AA131" s="792">
        <v>5883083</v>
      </c>
      <c r="AB131" s="793"/>
      <c r="AC131" s="793"/>
      <c r="AD131" s="793"/>
      <c r="AE131" s="794"/>
      <c r="AF131" s="795">
        <v>6103931</v>
      </c>
      <c r="AG131" s="793"/>
      <c r="AH131" s="793"/>
      <c r="AI131" s="793"/>
      <c r="AJ131" s="794"/>
      <c r="AK131" s="795">
        <v>6651827</v>
      </c>
      <c r="AL131" s="793"/>
      <c r="AM131" s="793"/>
      <c r="AN131" s="793"/>
      <c r="AO131" s="794"/>
      <c r="AP131" s="796"/>
      <c r="AQ131" s="797"/>
      <c r="AR131" s="797"/>
      <c r="AS131" s="797"/>
      <c r="AT131" s="798"/>
      <c r="AU131" s="229"/>
      <c r="AV131" s="229"/>
      <c r="AW131" s="229"/>
      <c r="AX131" s="758" t="s">
        <v>504</v>
      </c>
      <c r="AY131" s="759"/>
      <c r="AZ131" s="759"/>
      <c r="BA131" s="759"/>
      <c r="BB131" s="759"/>
      <c r="BC131" s="759"/>
      <c r="BD131" s="759"/>
      <c r="BE131" s="760"/>
      <c r="BF131" s="761" t="s">
        <v>250</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505</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506</v>
      </c>
      <c r="W132" s="771"/>
      <c r="X132" s="771"/>
      <c r="Y132" s="771"/>
      <c r="Z132" s="772"/>
      <c r="AA132" s="773">
        <v>6.1764554399999998</v>
      </c>
      <c r="AB132" s="774"/>
      <c r="AC132" s="774"/>
      <c r="AD132" s="774"/>
      <c r="AE132" s="775"/>
      <c r="AF132" s="776">
        <v>6.3424045910000002</v>
      </c>
      <c r="AG132" s="774"/>
      <c r="AH132" s="774"/>
      <c r="AI132" s="774"/>
      <c r="AJ132" s="775"/>
      <c r="AK132" s="776">
        <v>5.7030046030000001</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507</v>
      </c>
      <c r="W133" s="750"/>
      <c r="X133" s="750"/>
      <c r="Y133" s="750"/>
      <c r="Z133" s="751"/>
      <c r="AA133" s="752">
        <v>6.5</v>
      </c>
      <c r="AB133" s="753"/>
      <c r="AC133" s="753"/>
      <c r="AD133" s="753"/>
      <c r="AE133" s="754"/>
      <c r="AF133" s="752">
        <v>6.3</v>
      </c>
      <c r="AG133" s="753"/>
      <c r="AH133" s="753"/>
      <c r="AI133" s="753"/>
      <c r="AJ133" s="754"/>
      <c r="AK133" s="752">
        <v>6</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EKOjltJxTNZ4o4WplN8HG1oVZfMfmgU+5maFcO+lvIHPMGZN6S7IoRFBdo7wr9dcA02aHilejLoyi5fLCQMw==" saltValue="H57GaMxairaAHAp2BM7UA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D30" sqref="AD30"/>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F70" zoomScale="115" zoomScaleNormal="115" zoomScaleSheetLayoutView="55" workbookViewId="0">
      <selection activeCell="BP3" sqref="BP3"/>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eAA2l019lSxv/oPbP5KN/CL1JW330CP6G50vyU6G7CXC8klaJdlFLqiJnzjQfrdtBAKpaN47YwGoFqAdOWZQw==" saltValue="BIyvyPK1c+7hKe+vbX5szQ=="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M1" zoomScale="145" zoomScaleSheetLayoutView="14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9" t="s">
        <v>511</v>
      </c>
      <c r="AP7" s="268"/>
      <c r="AQ7" s="269" t="s">
        <v>512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50"/>
      <c r="AP8" s="274" t="s">
        <v>513</v>
      </c>
      <c r="AQ8" s="275" t="s">
        <v>514</v>
      </c>
      <c r="AR8" s="276" t="s">
        <v>515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1" t="s">
        <v>516</v>
      </c>
      <c r="AL9" s="1162"/>
      <c r="AM9" s="1162"/>
      <c r="AN9" s="1163"/>
      <c r="AO9" s="277">
        <v>1866467</v>
      </c>
      <c r="AP9" s="277">
        <v>55444</v>
      </c>
      <c r="AQ9" s="278">
        <v>65075</v>
      </c>
      <c r="AR9" s="279">
        <v>-14.8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1" t="s">
        <v>517</v>
      </c>
      <c r="AL10" s="1162"/>
      <c r="AM10" s="1162"/>
      <c r="AN10" s="1163"/>
      <c r="AO10" s="280">
        <v>437058</v>
      </c>
      <c r="AP10" s="280">
        <v>12983</v>
      </c>
      <c r="AQ10" s="281">
        <v>8175</v>
      </c>
      <c r="AR10" s="282">
        <v>58.8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1" t="s">
        <v>518</v>
      </c>
      <c r="AL11" s="1162"/>
      <c r="AM11" s="1162"/>
      <c r="AN11" s="1163"/>
      <c r="AO11" s="280">
        <v>5797</v>
      </c>
      <c r="AP11" s="280">
        <v>172</v>
      </c>
      <c r="AQ11" s="281">
        <v>364</v>
      </c>
      <c r="AR11" s="282">
        <v>-52.7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1" t="s">
        <v>519</v>
      </c>
      <c r="AL12" s="1162"/>
      <c r="AM12" s="1162"/>
      <c r="AN12" s="1163"/>
      <c r="AO12" s="280" t="s">
        <v>520</v>
      </c>
      <c r="AP12" s="280" t="s">
        <v>520</v>
      </c>
      <c r="AQ12" s="281">
        <v>18</v>
      </c>
      <c r="AR12" s="282" t="s">
        <v>520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1" t="s">
        <v>521</v>
      </c>
      <c r="AL13" s="1162"/>
      <c r="AM13" s="1162"/>
      <c r="AN13" s="1163"/>
      <c r="AO13" s="280">
        <v>143006</v>
      </c>
      <c r="AP13" s="280">
        <v>4248</v>
      </c>
      <c r="AQ13" s="281">
        <v>2565</v>
      </c>
      <c r="AR13" s="282">
        <v>65.599999999999994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1" t="s">
        <v>522</v>
      </c>
      <c r="AL14" s="1162"/>
      <c r="AM14" s="1162"/>
      <c r="AN14" s="1163"/>
      <c r="AO14" s="280">
        <v>10416</v>
      </c>
      <c r="AP14" s="280">
        <v>309</v>
      </c>
      <c r="AQ14" s="281">
        <v>1231</v>
      </c>
      <c r="AR14" s="282">
        <v>-74.900000000000006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4" t="s">
        <v>523</v>
      </c>
      <c r="AL15" s="1165"/>
      <c r="AM15" s="1165"/>
      <c r="AN15" s="1166"/>
      <c r="AO15" s="280">
        <v>-123230</v>
      </c>
      <c r="AP15" s="280">
        <v>-3661</v>
      </c>
      <c r="AQ15" s="281">
        <v>-4456</v>
      </c>
      <c r="AR15" s="282">
        <v>-17.8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4" t="s">
        <v>195</v>
      </c>
      <c r="AL16" s="1165"/>
      <c r="AM16" s="1165"/>
      <c r="AN16" s="1166"/>
      <c r="AO16" s="280">
        <v>2339514</v>
      </c>
      <c r="AP16" s="280">
        <v>69496</v>
      </c>
      <c r="AQ16" s="281">
        <v>72972</v>
      </c>
      <c r="AR16" s="282">
        <v>-4.8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7" t="s">
        <v>528</v>
      </c>
      <c r="AL21" s="1168"/>
      <c r="AM21" s="1168"/>
      <c r="AN21" s="1169"/>
      <c r="AO21" s="293">
        <v>5.58</v>
      </c>
      <c r="AP21" s="294">
        <v>6.56</v>
      </c>
      <c r="AQ21" s="295">
        <v>-0.98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7" t="s">
        <v>529</v>
      </c>
      <c r="AL22" s="1168"/>
      <c r="AM22" s="1168"/>
      <c r="AN22" s="1169"/>
      <c r="AO22" s="298">
        <v>95.8</v>
      </c>
      <c r="AP22" s="299">
        <v>97.1</v>
      </c>
      <c r="AQ22" s="300">
        <v>-1.3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60" t="s">
        <v>530</v>
      </c>
      <c r="B26" s="1160"/>
      <c r="C26" s="1160"/>
      <c r="D26" s="1160"/>
      <c r="E26" s="1160"/>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0"/>
      <c r="AJ26" s="1160"/>
      <c r="AK26" s="1160"/>
      <c r="AL26" s="1160"/>
      <c r="AM26" s="1160"/>
      <c r="AN26" s="1160"/>
      <c r="AO26" s="1160"/>
      <c r="AP26" s="1160"/>
      <c r="AQ26" s="1160"/>
      <c r="AR26" s="1160"/>
      <c r="AS26" s="1160"/>
      <c r="AT26" s="263"/>
    </row>
    <row r="27" spans="1:46" x14ac:dyDescent="0.15">
      <c r="A27" s="305"/>
      <c r="AO27" s="258"/>
      <c r="AP27" s="258"/>
      <c r="AQ27" s="258"/>
      <c r="AR27" s="258"/>
      <c r="AS27" s="258"/>
      <c r="AT27" s="258"/>
    </row>
    <row r="28" spans="1:46" ht="17.25" x14ac:dyDescent="0.15">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9" t="s">
        <v>511</v>
      </c>
      <c r="AP30" s="268"/>
      <c r="AQ30" s="269" t="s">
        <v>512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50"/>
      <c r="AP31" s="274" t="s">
        <v>513</v>
      </c>
      <c r="AQ31" s="275" t="s">
        <v>514</v>
      </c>
      <c r="AR31" s="276" t="s">
        <v>515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1" t="s">
        <v>533</v>
      </c>
      <c r="AL32" s="1152"/>
      <c r="AM32" s="1152"/>
      <c r="AN32" s="1153"/>
      <c r="AO32" s="308">
        <v>844030</v>
      </c>
      <c r="AP32" s="308">
        <v>25072</v>
      </c>
      <c r="AQ32" s="309">
        <v>32092</v>
      </c>
      <c r="AR32" s="310">
        <v>-21.9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1" t="s">
        <v>534</v>
      </c>
      <c r="AL33" s="1152"/>
      <c r="AM33" s="1152"/>
      <c r="AN33" s="1153"/>
      <c r="AO33" s="308" t="s">
        <v>520</v>
      </c>
      <c r="AP33" s="308" t="s">
        <v>520</v>
      </c>
      <c r="AQ33" s="309" t="s">
        <v>520</v>
      </c>
      <c r="AR33" s="310" t="s">
        <v>520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1" t="s">
        <v>535</v>
      </c>
      <c r="AL34" s="1152"/>
      <c r="AM34" s="1152"/>
      <c r="AN34" s="1153"/>
      <c r="AO34" s="308" t="s">
        <v>520</v>
      </c>
      <c r="AP34" s="308" t="s">
        <v>520</v>
      </c>
      <c r="AQ34" s="309" t="s">
        <v>520</v>
      </c>
      <c r="AR34" s="310" t="s">
        <v>520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1" t="s">
        <v>536</v>
      </c>
      <c r="AL35" s="1152"/>
      <c r="AM35" s="1152"/>
      <c r="AN35" s="1153"/>
      <c r="AO35" s="308">
        <v>373123</v>
      </c>
      <c r="AP35" s="308">
        <v>11084</v>
      </c>
      <c r="AQ35" s="309">
        <v>8882</v>
      </c>
      <c r="AR35" s="310">
        <v>24.8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1" t="s">
        <v>537</v>
      </c>
      <c r="AL36" s="1152"/>
      <c r="AM36" s="1152"/>
      <c r="AN36" s="1153"/>
      <c r="AO36" s="308">
        <v>94932</v>
      </c>
      <c r="AP36" s="308">
        <v>2820</v>
      </c>
      <c r="AQ36" s="309">
        <v>1893</v>
      </c>
      <c r="AR36" s="310">
        <v>49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1" t="s">
        <v>538</v>
      </c>
      <c r="AL37" s="1152"/>
      <c r="AM37" s="1152"/>
      <c r="AN37" s="1153"/>
      <c r="AO37" s="308">
        <v>90</v>
      </c>
      <c r="AP37" s="308">
        <v>3</v>
      </c>
      <c r="AQ37" s="309">
        <v>971</v>
      </c>
      <c r="AR37" s="310">
        <v>-99.7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4" t="s">
        <v>539</v>
      </c>
      <c r="AL38" s="1155"/>
      <c r="AM38" s="1155"/>
      <c r="AN38" s="1156"/>
      <c r="AO38" s="311" t="s">
        <v>520</v>
      </c>
      <c r="AP38" s="311" t="s">
        <v>520</v>
      </c>
      <c r="AQ38" s="312">
        <v>0</v>
      </c>
      <c r="AR38" s="300" t="s">
        <v>520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4" t="s">
        <v>540</v>
      </c>
      <c r="AL39" s="1155"/>
      <c r="AM39" s="1155"/>
      <c r="AN39" s="1156"/>
      <c r="AO39" s="308">
        <v>-111428</v>
      </c>
      <c r="AP39" s="308">
        <v>-3310</v>
      </c>
      <c r="AQ39" s="309">
        <v>-3104</v>
      </c>
      <c r="AR39" s="310">
        <v>6.6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1" t="s">
        <v>541</v>
      </c>
      <c r="AL40" s="1152"/>
      <c r="AM40" s="1152"/>
      <c r="AN40" s="1153"/>
      <c r="AO40" s="308">
        <v>-821393</v>
      </c>
      <c r="AP40" s="308">
        <v>-24400</v>
      </c>
      <c r="AQ40" s="309">
        <v>-27365</v>
      </c>
      <c r="AR40" s="310">
        <v>-10.8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7" t="s">
        <v>307</v>
      </c>
      <c r="AL41" s="1158"/>
      <c r="AM41" s="1158"/>
      <c r="AN41" s="1159"/>
      <c r="AO41" s="308">
        <v>379354</v>
      </c>
      <c r="AP41" s="308">
        <v>11269</v>
      </c>
      <c r="AQ41" s="309">
        <v>13369</v>
      </c>
      <c r="AR41" s="310">
        <v>-15.7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4" t="s">
        <v>511</v>
      </c>
      <c r="AN49" s="1146" t="s">
        <v>545</v>
      </c>
      <c r="AO49" s="1147"/>
      <c r="AP49" s="1147"/>
      <c r="AQ49" s="1147"/>
      <c r="AR49" s="114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5"/>
      <c r="AN50" s="324" t="s">
        <v>546</v>
      </c>
      <c r="AO50" s="325" t="s">
        <v>547</v>
      </c>
      <c r="AP50" s="326" t="s">
        <v>548</v>
      </c>
      <c r="AQ50" s="327" t="s">
        <v>549</v>
      </c>
      <c r="AR50" s="328" t="s">
        <v>550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967399</v>
      </c>
      <c r="AN51" s="330">
        <v>28435</v>
      </c>
      <c r="AO51" s="331">
        <v>114.3</v>
      </c>
      <c r="AP51" s="332">
        <v>52191</v>
      </c>
      <c r="AQ51" s="333">
        <v>9.3000000000000007</v>
      </c>
      <c r="AR51" s="334">
        <v>105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616239</v>
      </c>
      <c r="AN52" s="338">
        <v>18113</v>
      </c>
      <c r="AO52" s="339">
        <v>92.7</v>
      </c>
      <c r="AP52" s="340">
        <v>24843</v>
      </c>
      <c r="AQ52" s="341">
        <v>-0.4</v>
      </c>
      <c r="AR52" s="342">
        <v>93.1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544998</v>
      </c>
      <c r="AN53" s="330">
        <v>15984</v>
      </c>
      <c r="AO53" s="331">
        <v>-43.8</v>
      </c>
      <c r="AP53" s="332">
        <v>47387</v>
      </c>
      <c r="AQ53" s="333">
        <v>-9.1999999999999993</v>
      </c>
      <c r="AR53" s="334">
        <v>-34.6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423268</v>
      </c>
      <c r="AN54" s="338">
        <v>12414</v>
      </c>
      <c r="AO54" s="339">
        <v>-31.5</v>
      </c>
      <c r="AP54" s="340">
        <v>24928</v>
      </c>
      <c r="AQ54" s="341">
        <v>0.3</v>
      </c>
      <c r="AR54" s="342">
        <v>-31.8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753531</v>
      </c>
      <c r="AN55" s="330">
        <v>22162</v>
      </c>
      <c r="AO55" s="331">
        <v>38.700000000000003</v>
      </c>
      <c r="AP55" s="332">
        <v>51264</v>
      </c>
      <c r="AQ55" s="333">
        <v>8.1999999999999993</v>
      </c>
      <c r="AR55" s="334">
        <v>30.5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379406</v>
      </c>
      <c r="AN56" s="338">
        <v>11159</v>
      </c>
      <c r="AO56" s="339">
        <v>-10.1</v>
      </c>
      <c r="AP56" s="340">
        <v>26040</v>
      </c>
      <c r="AQ56" s="341">
        <v>4.5</v>
      </c>
      <c r="AR56" s="342">
        <v>-14.6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1001704</v>
      </c>
      <c r="AN57" s="330">
        <v>29615</v>
      </c>
      <c r="AO57" s="331">
        <v>33.6</v>
      </c>
      <c r="AP57" s="332">
        <v>52068</v>
      </c>
      <c r="AQ57" s="333">
        <v>1.6</v>
      </c>
      <c r="AR57" s="334">
        <v>32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733931</v>
      </c>
      <c r="AN58" s="338">
        <v>21699</v>
      </c>
      <c r="AO58" s="339">
        <v>94.5</v>
      </c>
      <c r="AP58" s="340">
        <v>26936</v>
      </c>
      <c r="AQ58" s="341">
        <v>3.4</v>
      </c>
      <c r="AR58" s="342">
        <v>91.1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784103</v>
      </c>
      <c r="AN59" s="330">
        <v>23292</v>
      </c>
      <c r="AO59" s="331">
        <v>-21.4</v>
      </c>
      <c r="AP59" s="332">
        <v>47161</v>
      </c>
      <c r="AQ59" s="333">
        <v>-9.4</v>
      </c>
      <c r="AR59" s="334">
        <v>-12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406623</v>
      </c>
      <c r="AN60" s="338">
        <v>12079</v>
      </c>
      <c r="AO60" s="339">
        <v>-44.3</v>
      </c>
      <c r="AP60" s="340">
        <v>24595</v>
      </c>
      <c r="AQ60" s="341">
        <v>-8.6999999999999993</v>
      </c>
      <c r="AR60" s="342">
        <v>-35.6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810347</v>
      </c>
      <c r="AN61" s="345">
        <v>23898</v>
      </c>
      <c r="AO61" s="346">
        <v>24.3</v>
      </c>
      <c r="AP61" s="347">
        <v>50014</v>
      </c>
      <c r="AQ61" s="348">
        <v>0.1</v>
      </c>
      <c r="AR61" s="334">
        <v>24.2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511893</v>
      </c>
      <c r="AN62" s="338">
        <v>15093</v>
      </c>
      <c r="AO62" s="339">
        <v>20.3</v>
      </c>
      <c r="AP62" s="340">
        <v>25468</v>
      </c>
      <c r="AQ62" s="341">
        <v>-0.2</v>
      </c>
      <c r="AR62" s="342">
        <v>20.5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d8KFFJKY1XTcwpeyQNvA1YM2wTYZEilOrywbyxZ7ksxh64rjA5jkdDjgqpT67q4MFtauQk286hymVLxsfhSOQ==" saltValue="ergMcGijLYT063B40Gxt4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145" zoomScaleNormal="145" zoomScaleSheetLayoutView="55" workbookViewId="0">
      <selection activeCell="AH82" sqref="AH82"/>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559</v>
      </c>
    </row>
    <row r="120" spans="125:125" ht="13.5" hidden="1" customHeight="1" x14ac:dyDescent="0.15"/>
    <row r="121" spans="125:125" ht="13.5" hidden="1" customHeight="1" x14ac:dyDescent="0.15">
      <c r="DU121" s="255"/>
    </row>
  </sheetData>
  <sheetProtection algorithmName="SHA-512" hashValue="NS/cc/qq3rL8h5r4upB5yFJN8Lhu+4VeT0qSzjmhi/I3KLl05xH9lHglWqX+PRRcd5WMse9rP7JRNhGlbN+lng==" saltValue="jKUzcESJsvzSP9g51eswTw=="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election activeCell="CO37" sqref="CO37"/>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560</v>
      </c>
    </row>
  </sheetData>
  <sheetProtection algorithmName="SHA-512" hashValue="1A/YMgofpgvc/ruoSgN6j3gRNhRFD1fqTCi9hOGL4pyLtlfARzHLacke/myI0rRdfk8aDOhxF3DS/72koNDppw==" saltValue="t3D4FgAN4eUaZuneFQl/vw=="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41" zoomScale="85" zoomScaleNormal="85" zoomScaleSheetLayoutView="100" workbookViewId="0">
      <selection activeCell="N50" sqref="N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70" t="s">
        <v>3</v>
      </c>
      <c r="D47" s="1170"/>
      <c r="E47" s="1171"/>
      <c r="F47" s="11">
        <v>16.440000000000001</v>
      </c>
      <c r="G47" s="12">
        <v>17.350000000000001</v>
      </c>
      <c r="H47" s="12">
        <v>17.059999999999999</v>
      </c>
      <c r="I47" s="12">
        <v>15.61</v>
      </c>
      <c r="J47" s="13">
        <v>17.399999999999999</v>
      </c>
    </row>
    <row r="48" spans="2:10" ht="57.75" customHeight="1" x14ac:dyDescent="0.15">
      <c r="B48" s="14"/>
      <c r="C48" s="1172" t="s">
        <v>4</v>
      </c>
      <c r="D48" s="1172"/>
      <c r="E48" s="1173"/>
      <c r="F48" s="15">
        <v>6.58</v>
      </c>
      <c r="G48" s="16">
        <v>7.46</v>
      </c>
      <c r="H48" s="16">
        <v>7.08</v>
      </c>
      <c r="I48" s="16">
        <v>6.99</v>
      </c>
      <c r="J48" s="17">
        <v>13.66</v>
      </c>
    </row>
    <row r="49" spans="2:10" ht="57.75" customHeight="1" thickBot="1" x14ac:dyDescent="0.2">
      <c r="B49" s="18"/>
      <c r="C49" s="1174" t="s">
        <v>5</v>
      </c>
      <c r="D49" s="1174"/>
      <c r="E49" s="1175"/>
      <c r="F49" s="19" t="s">
        <v>566</v>
      </c>
      <c r="G49" s="20">
        <v>2.2799999999999998</v>
      </c>
      <c r="H49" s="20" t="s">
        <v>567</v>
      </c>
      <c r="I49" s="20" t="s">
        <v>568</v>
      </c>
      <c r="J49" s="21">
        <v>10.039999999999999</v>
      </c>
    </row>
    <row r="50" spans="2:10" x14ac:dyDescent="0.15"/>
  </sheetData>
  <sheetProtection algorithmName="SHA-512" hashValue="XzSBv/L9UH8jTBxXA++8oMLJ0hRbPKdcFjmf1KmoA6RSEezTH0VG7B8Sn4dbZlC4iYPziHi64DXGJ30DUc8O/Q==" saltValue="/CnJCb/ZjVlmLbbUTex+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2023-03-27T07:43:29Z</cp:lastPrinted>
  <dcterms:created xsi:type="dcterms:W3CDTF">2023-02-20T04:34:00Z</dcterms:created>
  <dcterms:modified xsi:type="dcterms:W3CDTF">2023-10-11T01:48:30Z</dcterms:modified>
  <cp:category/>
</cp:coreProperties>
</file>