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223.2\kizai01\40_財政担当\00_財政担当\02 調査\01　財政調査\07-1　財政照会・回答（4･5月分）\【4月26日期限】財政状況資料集の作成\R５\20 県回答（R３）\"/>
    </mc:Choice>
  </mc:AlternateContent>
  <xr:revisionPtr revIDLastSave="0" documentId="13_ncr:1_{CA20B869-54F9-4348-910C-119D4FF23E8D}" xr6:coauthVersionLast="45" xr6:coauthVersionMax="45"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U34" i="10" l="1"/>
  <c r="U35" i="10" s="1"/>
  <c r="U36" i="10" s="1"/>
  <c r="C35" i="10"/>
  <c r="BE34" i="10" l="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<sst xmlns="http://schemas.openxmlformats.org/spreadsheetml/2006/main" count="1173" uniqueCount="617">
  <si>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</si>
  <si>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</si>
  <si>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</si>
  <si>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</si>
  <si>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</si>
  <si>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</si>
  <si>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</si>
  <si>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</si>
  <si>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※令和4年度中に市町村合併した団体で、合併前の団体ごとの決算に基づく連結実質赤字比率を算出していない団体については、グラフを表記しない。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</si>
  <si>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</si>
  <si>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</si>
  <si>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</si>
  <si>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</si>
  <si>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</si>
  <si>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</si>
  <si>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</si>
  <si>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</si>
  <si>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</si>
  <si>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</si>
  <si>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</si>
  <si>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</si>
  <si>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</si>
  <si>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</si>
  <si>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3"/>
  </si>
  <si>
    <t>（参考）</t>
    <rPh sb="1" eb="3">
      <t>サンコウ</t>
    </rPh>
    <phoneticPr fontId="3"/>
  </si>
  <si>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</si>
  <si>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</si>
  <si>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</si>
  <si>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</si>
  <si>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</si>
  <si>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</si>
  <si>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</si>
  <si>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</si>
  <si>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</si>
  <si>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</si>
  <si>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</si>
  <si>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</si>
  <si>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</si>
  <si>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</si>
  <si>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</si>
  <si>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</si>
  <si>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</si>
  <si>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</si>
  <si>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</si>
  <si>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</si>
  <si>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</si>
  <si>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※令和4年度中に市町村合併した団体で、合併前の団体ごとの決算に基づく将来負担比率を算出していない団体については、グラフを表記しない。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</si>
  <si>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</si>
  <si>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</si>
  <si>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</si>
  <si>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</si>
  <si>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</si>
  <si>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</si>
  <si>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</si>
  <si>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</si>
  <si>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</si>
  <si>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</si>
  <si>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</si>
  <si>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</si>
  <si>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</si>
  <si>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</si>
  <si>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</si>
  <si>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</si>
  <si>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6"/>
  </si>
  <si>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</si>
  <si>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</si>
  <si>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</si>
  <si>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</si>
  <si>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</si>
  <si>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</si>
  <si>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</si>
  <si>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</si>
  <si>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</si>
  <si>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</si>
  <si>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</si>
  <si>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</si>
  <si>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</si>
  <si>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</si>
  <si>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</si>
  <si>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</si>
  <si>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令和3年度　財政状況資料集</t>
  </si>
  <si>
    <t>総括表（市町村）</t>
    <rPh sb="0" eb="2">
      <t>ソウカツ</t>
    </rPh>
    <rPh sb="2" eb="3">
      <t>ヒョウ</t>
    </rPh>
    <rPh sb="4" eb="7">
      <t>シチョウソン</t>
    </rPh>
    <phoneticPr fontId="3"/>
  </si>
  <si>
    <t>都道府県名</t>
  </si>
  <si>
    <t>埼玉県</t>
  </si>
  <si>
    <t>市町村類型</t>
  </si>
  <si>
    <t>Ⅲ－１</t>
  </si>
  <si>
    <t>指定団体等の指定状況</t>
  </si>
  <si>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</si>
  <si>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</si>
  <si>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</si>
  <si>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</si>
  <si>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</si>
  <si>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</si>
  <si>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</si>
  <si>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</si>
  <si>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</si>
  <si>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</si>
  <si>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</si>
  <si>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ときがわ町</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</si>
  <si>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</si>
  <si>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</si>
  <si>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</si>
  <si>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</si>
  <si>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</si>
  <si>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</si>
  <si>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</si>
  <si>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</si>
  <si>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</si>
  <si>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</si>
  <si>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</si>
  <si>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</si>
  <si>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</si>
  <si>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令和2年国調(人)</t>
    <rPh sb="3" eb="4">
      <t>ネン</t>
    </rPh>
    <rPh sb="4" eb="5">
      <t>コク</t>
    </rPh>
    <rPh sb="5" eb="6">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</si>
  <si>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</si>
  <si>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</si>
  <si>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</si>
  <si>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</si>
  <si>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平成27年国調(人)</t>
    <rPh sb="4" eb="5">
      <t>ネン</t>
    </rPh>
    <rPh sb="5" eb="6">
      <t>コク</t>
    </rPh>
    <rPh sb="6" eb="7">
      <t>チョウ</t>
    </rPh>
    <phoneticPr fontId="3"/>
  </si>
  <si>
    <t>過疎</t>
    <rPh sb="0" eb="2">
      <t>カソ</t>
    </rPh>
    <phoneticPr fontId="3"/>
  </si>
  <si>
    <t>×</t>
  </si>
  <si>
    <t>積立金</t>
  </si>
  <si>
    <t>健全化判断比率</t>
  </si>
  <si>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</si>
  <si>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-8.3</t>
  </si>
  <si>
    <t>山振</t>
    <rPh sb="0" eb="1">
      <t>ヤマ</t>
    </rPh>
    <rPh sb="1" eb="2">
      <t>フ</t>
    </rPh>
    <phoneticPr fontId="3"/>
  </si>
  <si>
    <t>○</t>
  </si>
  <si>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</si>
  <si>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</si>
  <si>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</si>
  <si>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</si>
  <si>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令04.01.01(人)</t>
    <rPh sb="0" eb="1">
      <t>レイ</t>
    </rPh>
    <phoneticPr fontId="3"/>
  </si>
  <si>
    <t>令和2年国調</t>
    <rPh sb="0" eb="2">
      <t>レイワ</t>
    </rPh>
    <rPh sb="3" eb="4">
      <t>ネン</t>
    </rPh>
    <rPh sb="4" eb="5">
      <t>コク</t>
    </rPh>
    <rPh sb="5" eb="6">
      <t>チョウ</t>
    </rPh>
    <phoneticPr fontId="3"/>
  </si>
  <si>
    <t>平成27年国調</t>
    <rPh sb="4" eb="5">
      <t>ネン</t>
    </rPh>
    <rPh sb="5" eb="6">
      <t>コク</t>
    </rPh>
    <rPh sb="6" eb="7">
      <t>チョウ</t>
    </rPh>
    <phoneticPr fontId="3"/>
  </si>
  <si>
    <t>低開発</t>
    <rPh sb="0" eb="1">
      <t>テイ</t>
    </rPh>
    <rPh sb="1" eb="3">
      <t>カイハツ</t>
    </rPh>
    <phoneticPr fontId="3"/>
  </si>
  <si>
    <t>積立金取崩し額</t>
  </si>
  <si>
    <t>　連結実質赤字比率</t>
    <rPh sb="1" eb="3">
      <t>レンケツ</t>
    </rPh>
    <rPh sb="3" eb="5">
      <t>ジッシツ</t>
    </rPh>
    <rPh sb="5" eb="7">
      <t>アカジ</t>
    </rPh>
    <rPh sb="7" eb="9">
      <t>ヒリツ</t>
    </rPh>
    <phoneticPr fontId="3"/>
  </si>
  <si>
    <t>-</t>
  </si>
  <si>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</si>
  <si>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</si>
  <si>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</si>
  <si>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</si>
  <si>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</si>
  <si>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</si>
  <si>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令03.01.01(人)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</si>
  <si>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</si>
  <si>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</si>
  <si>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</si>
  <si>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charset val="128"/>
      </rPr>
      <t>4</t>
    </r>
    <r>
      <rPr>
        <sz val="9"/>
        <color indexed="8"/>
        <rFont val="ＭＳ ゴシック"/>
        <family val="3"/>
        <charset val="128"/>
      </rPr>
      <t>)</t>
    </r>
  </si>
  <si>
    <t>増減率  (％)</t>
    <rPh sb="0" eb="2">
      <t>ゾウゲン</t>
    </rPh>
    <rPh sb="2" eb="3">
      <t>リツ</t>
    </rPh>
    <phoneticPr fontId="3"/>
  </si>
  <si>
    <t>-1.3</t>
  </si>
  <si>
    <t>基準財政需要額</t>
  </si>
  <si>
    <t>うち日本人(％)</t>
  </si>
  <si>
    <t>-1.2</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</si>
  <si>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</si>
  <si>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</si>
  <si>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</si>
  <si>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</si>
  <si>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3"/>
  </si>
  <si>
    <t>歳入一般財源等</t>
    <rPh sb="0" eb="2">
      <t>サイニュウ</t>
    </rPh>
    <rPh sb="2" eb="4">
      <t>イッパン</t>
    </rPh>
    <rPh sb="4" eb="6">
      <t>ザイゲン</t>
    </rPh>
    <rPh sb="6" eb="7">
      <t>トウ</t>
    </rPh>
    <phoneticPr fontId="24"/>
  </si>
  <si>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</si>
  <si>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</si>
  <si>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</si>
  <si>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</si>
  <si>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</si>
  <si>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</si>
  <si>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</si>
  <si>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</si>
  <si>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</si>
  <si>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　うち公的資金</t>
    <rPh sb="3" eb="5">
      <t>コウテキ</t>
    </rPh>
    <phoneticPr fontId="3"/>
  </si>
  <si>
    <t>市区町村長</t>
    <rPh sb="0" eb="2">
      <t>シク</t>
    </rPh>
    <rPh sb="2" eb="4">
      <t>チョウソン</t>
    </rPh>
    <rPh sb="4" eb="5">
      <t>チョウ</t>
    </rPh>
    <phoneticPr fontId="3"/>
  </si>
  <si>
    <t>一般職員</t>
    <rPh sb="0" eb="2">
      <t>イッパン</t>
    </rPh>
    <rPh sb="2" eb="4">
      <t>ショクイン</t>
    </rPh>
    <phoneticPr fontId="3"/>
  </si>
  <si>
    <t>地方債現在高（臨時財政対策債除き）</t>
  </si>
  <si>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</si>
  <si>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</si>
  <si>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</si>
  <si>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</si>
  <si>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</si>
  <si>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</si>
  <si>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</si>
  <si>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</si>
  <si>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</si>
  <si>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</si>
  <si>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</si>
  <si>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4"/>
  </si>
  <si>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</si>
  <si>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</si>
  <si>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</si>
  <si>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</si>
  <si>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</si>
  <si>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</si>
  <si>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</si>
  <si>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</si>
  <si>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</si>
  <si>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</si>
  <si>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</si>
  <si>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</si>
  <si>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</si>
  <si>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</si>
  <si>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</si>
  <si>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</si>
  <si>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</si>
  <si>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charset val="128"/>
      </rPr>
      <t>3</t>
    </r>
    <r>
      <rPr>
        <sz val="9"/>
        <color indexed="8"/>
        <rFont val="ＭＳ ゴシック"/>
        <family val="3"/>
        <charset val="128"/>
      </rPr>
      <t>)</t>
    </r>
  </si>
  <si>
    <t>（注釈）</t>
    <rPh sb="1" eb="3">
      <t>チュウシャク</t>
    </rPh>
    <phoneticPr fontId="3"/>
  </si>
  <si>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</si>
  <si>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</si>
  <si>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</si>
  <si>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</si>
  <si>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</si>
  <si>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</si>
  <si>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8"/>
  </si>
  <si>
    <t>令和3年度</t>
  </si>
  <si>
    <t>埼玉県ときがわ町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</si>
  <si>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</si>
  <si>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</si>
  <si>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</si>
  <si>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</si>
  <si>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</si>
  <si>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</si>
  <si>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</si>
  <si>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</si>
  <si>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</si>
  <si>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</si>
  <si>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</si>
  <si>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</si>
  <si>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3"/>
  </si>
  <si>
    <t>-</t>
  </si>
  <si>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</si>
  <si>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</si>
  <si>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</si>
  <si>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</si>
  <si>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</si>
  <si>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t>
  </si>
  <si>
    <t>議会費</t>
  </si>
  <si>
    <t>利子割交付金</t>
  </si>
  <si>
    <t>　　市町村民税</t>
  </si>
  <si>
    <t>総務費</t>
  </si>
  <si>
    <t>配当割交付金</t>
    <rPh sb="0" eb="2">
      <t>ハイトウ</t>
    </rPh>
    <rPh sb="2" eb="3">
      <t>ワリ</t>
    </rPh>
    <rPh sb="3" eb="6">
      <t>コウフキン</t>
    </rPh>
    <phoneticPr fontId="2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</si>
  <si>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</si>
  <si>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</si>
  <si>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23"/>
  </si>
  <si>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</si>
  <si>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</si>
  <si>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</si>
  <si>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</si>
  <si>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</si>
  <si>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</si>
  <si>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</si>
  <si>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</si>
  <si>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</si>
  <si>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</si>
  <si>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</si>
  <si>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</si>
  <si>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</si>
  <si>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</si>
  <si>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</si>
  <si>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</si>
  <si>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</si>
  <si>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</si>
  <si>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</si>
  <si>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</si>
  <si>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</si>
  <si>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</si>
  <si>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</si>
  <si>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</si>
  <si>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</si>
  <si>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</si>
  <si>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rPh sb="7" eb="8">
      <t>トウ</t>
    </rPh>
    <phoneticPr fontId="16"/>
  </si>
  <si>
    <t>　法定外普通税</t>
  </si>
  <si>
    <t>諸支出金</t>
    <rPh sb="3" eb="4">
      <t>キン</t>
    </rPh>
    <phoneticPr fontId="24"/>
  </si>
  <si>
    <t>　個人住民税減収補塡特例交付金</t>
  </si>
  <si>
    <t>目的税</t>
  </si>
  <si>
    <t>前年度繰上充用金</t>
  </si>
  <si>
    <t>　自動車税減収補塡特例交付金</t>
    <rPh sb="7" eb="9">
      <t>ホテン</t>
    </rPh>
    <rPh sb="13" eb="14">
      <t>キン</t>
    </rPh>
    <phoneticPr fontId="28"/>
  </si>
  <si>
    <t>　法定目的税</t>
  </si>
  <si>
    <t>歳出合計</t>
  </si>
  <si>
    <t>　軽自動車税減収補塡特例交付金</t>
    <rPh sb="8" eb="10">
      <t>ホテン</t>
    </rPh>
    <phoneticPr fontId="28"/>
  </si>
  <si>
    <t>　　入湯税</t>
  </si>
  <si>
    <t>　新型コロナウイルス感染症対策地方税減収補塡特別交付金</t>
  </si>
  <si>
    <t>　　事業所税</t>
  </si>
  <si>
    <t>性質別歳出の状況（単位 千円・％）</t>
    <rPh sb="0" eb="2">
      <t>セイシツ</t>
    </rPh>
    <phoneticPr fontId="3"/>
  </si>
  <si>
    <t>地方交付税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</si>
  <si>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</si>
  <si>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</si>
  <si>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</si>
  <si>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</si>
  <si>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</si>
  <si>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19"/>
  </si>
  <si>
    <t>　普通交付税</t>
  </si>
  <si>
    <t>　　水利地益税等</t>
  </si>
  <si>
    <t>義務的経費計</t>
    <rPh sb="0" eb="3">
      <t>ギムテキ</t>
    </rPh>
    <rPh sb="3" eb="5">
      <t>ケイヒ</t>
    </rPh>
    <rPh sb="5" eb="6">
      <t>ケイ</t>
    </rPh>
    <phoneticPr fontId="3"/>
  </si>
  <si>
    <t>　特別交付税</t>
  </si>
  <si>
    <t>　法定外目的税</t>
  </si>
  <si>
    <t>　人件費</t>
  </si>
  <si>
    <t>　震災復興特別交付税</t>
  </si>
  <si>
    <t>旧法による税</t>
  </si>
  <si>
    <t>　　うち職員給</t>
    <rPh sb="4" eb="6">
      <t>ショクイン</t>
    </rPh>
    <rPh sb="6" eb="7">
      <t>キュウ</t>
    </rPh>
    <phoneticPr fontId="3"/>
  </si>
  <si>
    <t>(一般財源計)</t>
  </si>
  <si>
    <t>合計</t>
  </si>
  <si>
    <t>　扶助費</t>
  </si>
  <si>
    <t>交通安全対策特別交付金</t>
  </si>
  <si>
    <t>　公債費</t>
  </si>
  <si>
    <t>分担金・負担金</t>
  </si>
  <si>
    <t>内訳</t>
    <rPh sb="0" eb="2">
      <t>ウチワケ</t>
    </rPh>
    <phoneticPr fontId="3"/>
  </si>
  <si>
    <t>元利償還金</t>
  </si>
  <si>
    <t>使用料</t>
  </si>
  <si>
    <t>令和3年度</t>
    <rPh sb="0" eb="2">
      <t>レイワ</t>
    </rPh>
    <rPh sb="3" eb="5">
      <t>ネンド</t>
    </rPh>
    <phoneticPr fontId="3"/>
  </si>
  <si>
    <t>令和2年度</t>
    <rPh sb="0" eb="2">
      <t>レイワ</t>
    </rPh>
    <rPh sb="3" eb="5">
      <t>ネンド</t>
    </rPh>
    <rPh sb="4" eb="5">
      <t>ド</t>
    </rPh>
    <phoneticPr fontId="3"/>
  </si>
  <si>
    <t>　うち元金</t>
  </si>
  <si>
    <t>手数料</t>
  </si>
  <si>
    <t>徴収率
(％)</t>
    <rPh sb="0" eb="2">
      <t>チョウシュウ</t>
    </rPh>
    <rPh sb="2" eb="3">
      <t>リツ</t>
    </rPh>
    <phoneticPr fontId="3"/>
  </si>
  <si>
    <t>現年</t>
    <rPh sb="0" eb="1">
      <t>ゲン</t>
    </rPh>
    <rPh sb="1" eb="2">
      <t>ネン</t>
    </rPh>
    <phoneticPr fontId="3"/>
  </si>
  <si>
    <t>　うち利子</t>
  </si>
  <si>
    <t>国庫支出金</t>
  </si>
  <si>
    <t>・計</t>
  </si>
  <si>
    <t>市町村民税</t>
    <rPh sb="0" eb="3">
      <t>シチョウソン</t>
    </rPh>
    <rPh sb="3" eb="4">
      <t>ミン</t>
    </rPh>
    <rPh sb="4" eb="5">
      <t>ゼイ</t>
    </rPh>
    <phoneticPr fontId="3"/>
  </si>
  <si>
    <t>一時借入金利子</t>
  </si>
  <si>
    <t>国有提供交付金(特別区財調交付金)</t>
  </si>
  <si>
    <t>純固定資産税</t>
    <rPh sb="0" eb="1">
      <t>ジュン</t>
    </rPh>
    <rPh sb="1" eb="3">
      <t>コテイ</t>
    </rPh>
    <rPh sb="3" eb="6">
      <t>シサンゼイ</t>
    </rPh>
    <phoneticPr fontId="3"/>
  </si>
  <si>
    <t>その他の経費</t>
    <rPh sb="2" eb="3">
      <t>タ</t>
    </rPh>
    <rPh sb="4" eb="6">
      <t>ケイヒ</t>
    </rPh>
    <phoneticPr fontId="3"/>
  </si>
  <si>
    <t>都道府県支出金</t>
  </si>
  <si>
    <t>　物件費</t>
  </si>
  <si>
    <t>財産収入</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</si>
  <si>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</si>
  <si>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</si>
  <si>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</si>
  <si>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寄附金</t>
  </si>
  <si>
    <t>合計</t>
  </si>
  <si>
    <t>実質収支</t>
    <rPh sb="0" eb="2">
      <t>ジッシツ</t>
    </rPh>
    <rPh sb="2" eb="4">
      <t>シュウシ</t>
    </rPh>
    <phoneticPr fontId="3"/>
  </si>
  <si>
    <t>　補助費等</t>
    <rPh sb="1" eb="3">
      <t>ホジョ</t>
    </rPh>
    <rPh sb="3" eb="4">
      <t>ヒ</t>
    </rPh>
    <rPh sb="4" eb="5">
      <t>トウ</t>
    </rPh>
    <phoneticPr fontId="3"/>
  </si>
  <si>
    <t>繰入金</t>
  </si>
  <si>
    <t>上水道</t>
  </si>
  <si>
    <t>再差引収支</t>
    <rPh sb="0" eb="1">
      <t>サイ</t>
    </rPh>
    <rPh sb="1" eb="3">
      <t>サシヒキ</t>
    </rPh>
    <rPh sb="3" eb="5">
      <t>シュウシ</t>
    </rPh>
    <phoneticPr fontId="3"/>
  </si>
  <si>
    <t>　　うち一部事務組合負担金</t>
  </si>
  <si>
    <t>繰越金</t>
  </si>
  <si>
    <t>下水道</t>
  </si>
  <si>
    <t>加入世帯数(世帯)</t>
  </si>
  <si>
    <t>　繰出金</t>
  </si>
  <si>
    <t>諸収入</t>
  </si>
  <si>
    <t>工業用水道</t>
  </si>
  <si>
    <t>被保険者数(人)</t>
  </si>
  <si>
    <t>　積立金</t>
  </si>
  <si>
    <t>地方債</t>
  </si>
  <si>
    <t>交通</t>
  </si>
  <si>
    <t>被保険者
1人当り</t>
  </si>
  <si>
    <t>保険税(料)収入額</t>
  </si>
  <si>
    <t>　投資・出資金・貸付金</t>
  </si>
  <si>
    <t>　うち減収補塡債(特例分)</t>
    <rPh sb="4" eb="5">
      <t>シュウ</t>
    </rPh>
    <rPh sb="9" eb="10">
      <t>トク</t>
    </rPh>
    <rPh sb="10" eb="11">
      <t>レイ</t>
    </rPh>
    <rPh sb="11" eb="12">
      <t>ブン</t>
    </rPh>
    <phoneticPr fontId="16"/>
  </si>
  <si>
    <t>国民健康保険</t>
  </si>
  <si>
    <t>国庫支出金</t>
  </si>
  <si>
    <t>　前年度繰上充用金</t>
  </si>
  <si>
    <t>　うち猶予特例債</t>
  </si>
  <si>
    <t>その他</t>
  </si>
  <si>
    <t>保険給付費</t>
  </si>
  <si>
    <t>投資的経費計</t>
    <rPh sb="5" eb="6">
      <t>ケイ</t>
    </rPh>
    <phoneticPr fontId="3"/>
  </si>
  <si>
    <t>　うち臨時財政対策債</t>
  </si>
  <si>
    <t>　　うち人件費</t>
  </si>
  <si>
    <t>歳入合計</t>
  </si>
  <si>
    <t>普通建設事業費</t>
  </si>
  <si>
    <t>　うち補助</t>
  </si>
  <si>
    <t>(注釈)</t>
    <rPh sb="1" eb="2">
      <t>チュウ</t>
    </rPh>
    <rPh sb="2" eb="3">
      <t>シャク</t>
    </rPh>
    <phoneticPr fontId="3"/>
  </si>
  <si>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</si>
  <si>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</si>
  <si>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</si>
  <si>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</si>
  <si>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失業対策事業費</t>
  </si>
  <si>
    <t>歳出合計</t>
  </si>
  <si>
    <t>(2)各会計、関係団体の財政状況及び健全化判断比率（市町村）</t>
    <rPh sb="26" eb="29">
      <t>シチョウソン</t>
    </rPh>
    <phoneticPr fontId="3"/>
  </si>
  <si>
    <t>令和3年度</t>
  </si>
  <si>
    <t>埼玉県ときがわ町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</si>
  <si>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</si>
  <si>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</si>
  <si>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</si>
  <si>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</si>
  <si>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</si>
  <si>
    <t>形式収支</t>
  </si>
  <si>
    <t>実質収支</t>
  </si>
  <si>
    <t>他会計等
からの
繰入金</t>
    <rPh sb="9" eb="11">
      <t>クリイレ</t>
    </rPh>
    <rPh sb="11" eb="12">
      <t>キン</t>
    </rPh>
    <phoneticPr fontId="30"/>
  </si>
  <si>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</si>
  <si>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</si>
  <si>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</si>
  <si>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</si>
  <si>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</si>
  <si>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</si>
  <si>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</si>
  <si>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</si>
  <si>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</si>
  <si>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</si>
  <si>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</si>
  <si>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</si>
  <si>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関口茂八奨学事業特別会計</t>
  </si>
  <si>
    <t>-</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</si>
  <si>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</si>
  <si>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</si>
  <si>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</si>
  <si>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</si>
  <si>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</si>
  <si>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</si>
  <si>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</si>
  <si>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</si>
  <si>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</si>
  <si>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</si>
  <si>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</si>
  <si>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</si>
  <si>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</si>
  <si>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</si>
  <si>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</si>
  <si>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</si>
  <si>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</si>
  <si>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</si>
  <si>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</si>
  <si>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浄化槽設置管理事業特別会計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</si>
  <si>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</si>
  <si>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</si>
  <si>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</si>
  <si>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</si>
  <si>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</si>
  <si>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30"/>
  </si>
  <si>
    <t>総収益
（歳入）</t>
  </si>
  <si>
    <t>総費用
（歳出）</t>
  </si>
  <si>
    <t>純損益
（形式収支）</t>
  </si>
  <si>
    <t>資金剰余額
/不足額
（実質収支）</t>
  </si>
  <si>
    <t>他会計等
からの
繰入金</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</si>
  <si>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</si>
  <si>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</si>
  <si>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</si>
  <si>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</si>
  <si>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</si>
  <si>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</si>
  <si>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</si>
  <si>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</si>
  <si>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</si>
  <si>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30"/>
  </si>
  <si>
    <t>令和元年度</t>
    <rPh sb="0" eb="2">
      <t>レイワ</t>
    </rPh>
    <rPh sb="2" eb="4">
      <t>ガンネン</t>
    </rPh>
    <rPh sb="3" eb="5">
      <t>ネンド</t>
    </rPh>
    <phoneticPr fontId="3"/>
  </si>
  <si>
    <t>令和2年度</t>
    <rPh sb="0" eb="2">
      <t>レイワ</t>
    </rPh>
    <rPh sb="3" eb="5">
      <t>ネンド</t>
    </rPh>
    <phoneticPr fontId="3"/>
  </si>
  <si>
    <t>分母比</t>
    <rPh sb="0" eb="2">
      <t>ブンボ</t>
    </rPh>
    <rPh sb="2" eb="3">
      <t>ヒ</t>
    </rPh>
    <phoneticPr fontId="3"/>
  </si>
  <si>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</si>
  <si>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</si>
  <si>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</si>
  <si>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3"/>
  </si>
  <si>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</si>
  <si>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</si>
  <si>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</si>
  <si>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</si>
  <si>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</si>
  <si>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</si>
  <si>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</si>
  <si>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</si>
  <si>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</si>
  <si>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</si>
  <si>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</si>
  <si>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</si>
  <si>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</si>
  <si>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</si>
  <si>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</si>
  <si>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</si>
  <si>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</si>
  <si>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</si>
  <si>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</si>
  <si>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</si>
  <si>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30"/>
  </si>
  <si>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</si>
  <si>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</si>
  <si>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</si>
  <si>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</si>
  <si>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</si>
  <si>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</si>
  <si>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</si>
  <si>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</si>
  <si>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</si>
  <si>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</si>
  <si>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</si>
  <si>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</si>
  <si>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</si>
  <si>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</si>
  <si>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</si>
  <si>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</si>
  <si>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3"/>
  </si>
  <si>
    <t>その他の会計</t>
  </si>
  <si>
    <t>-</t>
  </si>
  <si>
    <t>-</t>
  </si>
  <si>
    <t>-</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</si>
  <si>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</si>
  <si>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30"/>
  </si>
  <si>
    <t>-</t>
  </si>
  <si>
    <t>-</t>
  </si>
  <si>
    <t>-</t>
  </si>
  <si>
    <t>-</t>
  </si>
  <si>
    <t>-</t>
  </si>
  <si>
    <t>土地開発公社に係る将来負担額</t>
    <rPh sb="0" eb="2">
      <t>トチ</t>
    </rPh>
    <rPh sb="2" eb="4">
      <t>カイハツ</t>
    </rPh>
    <rPh sb="4" eb="6">
      <t>コウシャ</t>
    </rPh>
    <rPh sb="7" eb="8">
      <t>カカ</t>
    </rPh>
    <rPh sb="9" eb="11">
      <t>ショウライ</t>
    </rPh>
    <rPh sb="11" eb="14">
      <t>フタンガク</t>
    </rPh>
    <phoneticPr fontId="30"/>
  </si>
  <si>
    <t>-</t>
  </si>
  <si>
    <t>利子補給に係るもの</t>
  </si>
  <si>
    <t>健全化判断比率</t>
    <rPh sb="0" eb="3">
      <t>ケンゼンカ</t>
    </rPh>
    <rPh sb="3" eb="5">
      <t>ハンダン</t>
    </rPh>
    <rPh sb="5" eb="7">
      <t>ヒリツ</t>
    </rPh>
    <phoneticPr fontId="19"/>
  </si>
  <si>
    <t>令和3年度</t>
    <rPh sb="0" eb="2">
      <t>レイワ</t>
    </rPh>
    <rPh sb="3" eb="5">
      <t>ネンド</t>
    </rPh>
    <phoneticPr fontId="19"/>
  </si>
  <si>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</si>
  <si>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</si>
  <si>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</si>
  <si>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</si>
  <si>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</si>
  <si>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</si>
  <si>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</si>
  <si>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</si>
  <si>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</si>
  <si>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</si>
  <si>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</si>
  <si>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19"/>
  </si>
  <si>
    <t>(Ｃ)－(Ｄ)</t>
  </si>
  <si>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</si>
  <si>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</si>
  <si>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</si>
  <si>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</si>
  <si>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</si>
  <si>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</si>
  <si>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</si>
  <si>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</si>
  <si>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</si>
  <si>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</si>
  <si>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</si>
  <si>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</si>
  <si>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</si>
  <si>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</si>
  <si>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</si>
  <si>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</si>
  <si>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</si>
  <si>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</si>
  <si>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</si>
  <si>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</si>
  <si>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</si>
  <si>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</si>
  <si>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</si>
  <si>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</si>
  <si>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</si>
  <si>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</si>
  <si>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</si>
  <si>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</si>
  <si>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</si>
  <si>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</si>
  <si>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</si>
  <si>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</si>
  <si>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</si>
  <si>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</si>
  <si>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</si>
  <si>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</si>
  <si>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</si>
  <si>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</si>
  <si>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</si>
  <si>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</si>
  <si>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</si>
  <si>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</si>
  <si>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</si>
  <si>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</si>
  <si>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</si>
  <si>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</si>
  <si>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</si>
  <si>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</si>
  <si>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</si>
  <si>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</si>
  <si>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</si>
  <si>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</si>
  <si>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</si>
  <si>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</si>
  <si>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</si>
  <si>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</si>
  <si>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</si>
  <si>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H29</t>
  </si>
  <si>
    <t>H30</t>
  </si>
  <si>
    <t>R01</t>
  </si>
  <si>
    <t>R02</t>
  </si>
  <si>
    <t>R03</t>
  </si>
  <si>
    <t>一般会計</t>
  </si>
  <si>
    <t>水道事業会計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</si>
  <si>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</si>
  <si>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</si>
  <si>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</si>
  <si>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</si>
  <si>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</si>
  <si>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</si>
  <si>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</si>
  <si>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（百万円）</t>
  </si>
  <si>
    <t>H28末</t>
  </si>
  <si>
    <t>H29末</t>
  </si>
  <si>
    <t>H30末</t>
  </si>
  <si>
    <t>R01末</t>
  </si>
  <si>
    <t>R02末</t>
  </si>
  <si>
    <t>埼玉県市町村総合事務組合</t>
    <rPh sb="0" eb="3">
      <t>サイタマケン</t>
    </rPh>
    <rPh sb="3" eb="6">
      <t>シチョウソン</t>
    </rPh>
    <rPh sb="6" eb="8">
      <t>ソウゴウ</t>
    </rPh>
    <rPh sb="8" eb="10">
      <t>ジム</t>
    </rPh>
    <rPh sb="10" eb="12">
      <t>クミアイ</t>
    </rPh>
    <phoneticPr fontId="3"/>
  </si>
  <si>
    <t>埼玉県後期高齢者医療広域連合</t>
    <rPh sb="0" eb="3">
      <t>サイタマケン</t>
    </rPh>
    <rPh sb="3" eb="5">
      <t>コウキ</t>
    </rPh>
    <rPh sb="5" eb="8">
      <t>コウレイシャ</t>
    </rPh>
    <rPh sb="8" eb="10">
      <t>イリョウ</t>
    </rPh>
    <rPh sb="10" eb="12">
      <t>コウイキ</t>
    </rPh>
    <rPh sb="12" eb="14">
      <t>レンゴウ</t>
    </rPh>
    <phoneticPr fontId="3"/>
  </si>
  <si>
    <t>彩の国さいたま人づくり広域連合</t>
    <rPh sb="0" eb="1">
      <t>イロド</t>
    </rPh>
    <rPh sb="2" eb="3">
      <t>クニ</t>
    </rPh>
    <rPh sb="7" eb="8">
      <t>ヒト</t>
    </rPh>
    <rPh sb="11" eb="13">
      <t>コウイキ</t>
    </rPh>
    <rPh sb="13" eb="15">
      <t>レンゴウ</t>
    </rPh>
    <phoneticPr fontId="3"/>
  </si>
  <si>
    <t>比企広域市町村圏組合</t>
    <rPh sb="0" eb="2">
      <t>ヒキ</t>
    </rPh>
    <rPh sb="2" eb="4">
      <t>コウイキ</t>
    </rPh>
    <rPh sb="4" eb="7">
      <t>シチョウソン</t>
    </rPh>
    <rPh sb="7" eb="8">
      <t>ケン</t>
    </rPh>
    <rPh sb="8" eb="10">
      <t>クミアイ</t>
    </rPh>
    <phoneticPr fontId="3"/>
  </si>
  <si>
    <t>小川地区衛生組合</t>
    <rPh sb="0" eb="2">
      <t>オガワ</t>
    </rPh>
    <rPh sb="2" eb="4">
      <t>チク</t>
    </rPh>
    <rPh sb="4" eb="6">
      <t>エイセイ</t>
    </rPh>
    <rPh sb="6" eb="8">
      <t>クミアイ</t>
    </rPh>
    <phoneticPr fontId="3"/>
  </si>
  <si>
    <t>一般会計</t>
    <rPh sb="0" eb="2">
      <t>イッパン</t>
    </rPh>
    <rPh sb="2" eb="4">
      <t>カイケイ</t>
    </rPh>
    <phoneticPr fontId="3"/>
  </si>
  <si>
    <t>交通災害特別会計</t>
    <rPh sb="0" eb="2">
      <t>コウツウ</t>
    </rPh>
    <rPh sb="2" eb="4">
      <t>サイガイ</t>
    </rPh>
    <rPh sb="4" eb="6">
      <t>トクベツ</t>
    </rPh>
    <rPh sb="6" eb="8">
      <t>カイケイ</t>
    </rPh>
    <phoneticPr fontId="3"/>
  </si>
  <si>
    <t>特別会計</t>
    <rPh sb="0" eb="2">
      <t>トクベツ</t>
    </rPh>
    <rPh sb="2" eb="4">
      <t>カイケイ</t>
    </rPh>
    <phoneticPr fontId="3"/>
  </si>
  <si>
    <t>消防特別会計</t>
    <rPh sb="0" eb="2">
      <t>ショウボウ</t>
    </rPh>
    <rPh sb="2" eb="4">
      <t>トクベツ</t>
    </rPh>
    <rPh sb="4" eb="6">
      <t>カイケイ</t>
    </rPh>
    <phoneticPr fontId="3"/>
  </si>
  <si>
    <t>斎場特別会計</t>
    <rPh sb="0" eb="2">
      <t>サイジョウ</t>
    </rPh>
    <rPh sb="2" eb="4">
      <t>トクベツ</t>
    </rPh>
    <rPh sb="4" eb="6">
      <t>カイケイ</t>
    </rPh>
    <phoneticPr fontId="3"/>
  </si>
  <si>
    <t>介護・障害特別会計</t>
    <rPh sb="0" eb="2">
      <t>カイゴ</t>
    </rPh>
    <rPh sb="3" eb="5">
      <t>ショウガイ</t>
    </rPh>
    <rPh sb="5" eb="7">
      <t>トクベツ</t>
    </rPh>
    <rPh sb="7" eb="9">
      <t>カイケイ</t>
    </rPh>
    <phoneticPr fontId="3"/>
  </si>
  <si>
    <t>公平委員会特別会計</t>
    <rPh sb="0" eb="5">
      <t>コウヘイイインカイ</t>
    </rPh>
    <rPh sb="5" eb="9">
      <t>トクベツカイケイ</t>
    </rPh>
    <phoneticPr fontId="3"/>
  </si>
  <si>
    <t xml:space="preserve">※8：職員の状況については、令和3年地方公務員給与実態調査に基づいている。 </t>
  </si>
  <si>
    <t>埼玉県市町村総合事務組合</t>
  </si>
  <si>
    <t/>
  </si>
  <si>
    <t>埼玉県後期高齢者医療広域連合</t>
  </si>
  <si>
    <t>彩の国さいたま人づくり広域連合</t>
  </si>
  <si>
    <t>比企広域市町村圏組合</t>
  </si>
  <si>
    <t>合併振興基金</t>
    <rPh sb="0" eb="2">
      <t>ガッペイ</t>
    </rPh>
    <rPh sb="2" eb="4">
      <t>シンコウ</t>
    </rPh>
    <rPh sb="4" eb="6">
      <t>キキン</t>
    </rPh>
    <phoneticPr fontId="3"/>
  </si>
  <si>
    <t>公共施設等総合管理基金</t>
    <rPh sb="0" eb="2">
      <t>コウキョウ</t>
    </rPh>
    <rPh sb="2" eb="4">
      <t>シセツ</t>
    </rPh>
    <rPh sb="4" eb="5">
      <t>トウ</t>
    </rPh>
    <rPh sb="5" eb="7">
      <t>ソウゴウ</t>
    </rPh>
    <rPh sb="7" eb="9">
      <t>カンリ</t>
    </rPh>
    <rPh sb="9" eb="11">
      <t>キキン</t>
    </rPh>
    <phoneticPr fontId="3"/>
  </si>
  <si>
    <t>関口茂八奨学基金</t>
    <rPh sb="0" eb="2">
      <t>セキグチ</t>
    </rPh>
    <rPh sb="2" eb="4">
      <t>モハチ</t>
    </rPh>
    <rPh sb="4" eb="6">
      <t>ショウガク</t>
    </rPh>
    <rPh sb="6" eb="8">
      <t>キキン</t>
    </rPh>
    <phoneticPr fontId="3"/>
  </si>
  <si>
    <t>地域福祉基金</t>
    <rPh sb="0" eb="2">
      <t>チイキ</t>
    </rPh>
    <rPh sb="2" eb="4">
      <t>フクシ</t>
    </rPh>
    <rPh sb="4" eb="6">
      <t>キキン</t>
    </rPh>
    <phoneticPr fontId="3"/>
  </si>
  <si>
    <t>町有施設整備振興基金</t>
    <rPh sb="0" eb="2">
      <t>チョウユウ</t>
    </rPh>
    <rPh sb="2" eb="4">
      <t>シセツ</t>
    </rPh>
    <rPh sb="4" eb="6">
      <t>セイビ</t>
    </rPh>
    <rPh sb="6" eb="8">
      <t>シンコウ</t>
    </rPh>
    <rPh sb="8" eb="10">
      <t>キキン</t>
    </rPh>
    <phoneticPr fontId="3"/>
  </si>
  <si>
    <t>実質公債費比率</t>
  </si>
  <si>
    <t>将来負担比率</t>
  </si>
  <si>
    <t>類似団体内平均値</t>
  </si>
  <si>
    <t>当該団体値</t>
    <rPh sb="0" eb="2">
      <t>トウガイ</t>
    </rPh>
    <rPh sb="2" eb="4">
      <t>ダンタイ</t>
    </rPh>
    <rPh sb="4" eb="5">
      <t>アタイ</t>
    </rPh>
    <phoneticPr fontId="3"/>
  </si>
  <si>
    <t>(　参考　）</t>
    <rPh sb="2" eb="4">
      <t>サンコウ</t>
    </rPh>
    <phoneticPr fontId="3"/>
  </si>
  <si>
    <t>　平成18年の合併以降、合併特例債を活用して施設の大規模改修を進め、長寿命化を図った結果、実質公債費比率は類似団体と比較して低い値を堅持している。
　将来負担比率についてはこれまで類似団体と比較し高い数値であったが令和３年度には下回る数値へ転じ、これについては交付税算入率の良い起債を選択してきたことによるものである。
　今後についても充当可能基金への積立てにより将来負担比率は減少していく見込みである。
　合併以降集中的に取り組んできた生活基盤整備も一段落し、投資的事業も減少に転じてきていることから、今後は起債発行額の抑制に努めていく。</t>
    <rPh sb="98" eb="99">
      <t>タカ</t>
    </rPh>
    <rPh sb="100" eb="102">
      <t>スウチ</t>
    </rPh>
    <rPh sb="107" eb="109">
      <t>レイワ</t>
    </rPh>
    <rPh sb="110" eb="112">
      <t>ネンド</t>
    </rPh>
    <rPh sb="114" eb="116">
      <t>シタマワ</t>
    </rPh>
    <rPh sb="120" eb="121">
      <t>テン</t>
    </rPh>
    <rPh sb="182" eb="184">
      <t>ショウライ</t>
    </rPh>
    <rPh sb="184" eb="186">
      <t>フタン</t>
    </rPh>
    <rPh sb="186" eb="188">
      <t>ヒリツ</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</si>
  <si>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</si>
  <si>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</si>
  <si>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</si>
  <si>
    <t>　平成18年の合併以降、合併特例債を活用して施設の大規模改修を進め、長寿命化を図った結果、減価償却率は類似団体に比べ低い数値となっている。
　将来負担比率についてはこれまで類似団体と比較し高い数値であったが令和３年度には下回る数値へ転じ、これについては交付税算入率の良い起債を選択してきたことによるものである。
　今後についても充当可能基金への積立てにより将来負担比率は減少していく見込みである。
　合併以降集中的に取り組んできた生活基盤整備も一段落し、投資的事業も減少に転じてきていることから、今後は起債発行額の抑制に努めていく。</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</si>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</sst>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0"/>
      <color theme="1"/>
      <name val="Arial"/>
      <family val="2"/>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s>
  <cellStyleXfs count="2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7" fillId="0" borderId="0">
      <alignment vertical="center"/>
    </xf>
    <xf numFmtId="0" fontId="37" fillId="0" borderId="0">
      <alignment vertical="center"/>
    </xf>
  </cellStyleXfs>
  <cellXfs count="1298">
    <xf numFmtId="0" fontId="0" fillId="0" borderId="0" xfId="0" applyAlignment="1">
      <alignment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3" borderId="1" xfId="7" applyFont="1" applyFill="1" applyBorder="1" applyAlignment="1"/>
    <xf numFmtId="0" fontId="6" fillId="3" borderId="2" xfId="7" applyFont="1" applyFill="1" applyBorder="1" applyAlignment="1">
      <alignment horizontal="right" vertical="top"/>
    </xf>
    <xf numFmtId="0" fontId="6" fillId="3" borderId="3" xfId="7" applyFont="1" applyFill="1" applyBorder="1" applyAlignment="1">
      <alignment horizontal="right" vertical="top"/>
    </xf>
    <xf numFmtId="0" fontId="6" fillId="3" borderId="17"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alignment vertical="center"/>
    </xf>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8" fillId="0" borderId="0" xfId="8" applyFont="1" applyAlignment="1"/>
    <xf numFmtId="0" fontId="8" fillId="0" borderId="0" xfId="8" applyFont="1" applyAlignment="1">
      <alignment vertical="center"/>
    </xf>
    <xf numFmtId="177" fontId="8" fillId="0" borderId="0" xfId="8" applyNumberFormat="1" applyFont="1" applyAlignment="1">
      <alignment horizontal="right" vertical="center" shrinkToFit="1"/>
    </xf>
    <xf numFmtId="0" fontId="9" fillId="0" borderId="0" xfId="8" applyNumberFormat="1" applyFont="1" applyAlignment="1">
      <alignment horizontal="center" vertical="center" shrinkToFit="1"/>
    </xf>
    <xf numFmtId="0" fontId="8" fillId="4" borderId="1" xfId="8" applyFont="1" applyFill="1" applyBorder="1" applyAlignment="1"/>
    <xf numFmtId="0" fontId="8" fillId="4" borderId="2" xfId="8" applyFont="1" applyFill="1" applyBorder="1" applyAlignment="1"/>
    <xf numFmtId="0" fontId="8" fillId="4" borderId="2" xfId="8" applyFont="1" applyFill="1" applyBorder="1" applyAlignment="1">
      <alignment horizontal="right" vertical="center"/>
    </xf>
    <xf numFmtId="0" fontId="8" fillId="4" borderId="3" xfId="8" applyFont="1" applyFill="1" applyBorder="1" applyAlignment="1">
      <alignment horizontal="right" vertical="top"/>
    </xf>
    <xf numFmtId="0" fontId="8" fillId="4" borderId="17" xfId="8" applyFont="1" applyFill="1" applyBorder="1" applyAlignment="1">
      <alignment horizontal="center" vertical="center"/>
    </xf>
    <xf numFmtId="0" fontId="8" fillId="4" borderId="5" xfId="8" applyFont="1" applyFill="1" applyBorder="1" applyAlignment="1">
      <alignment horizontal="center" vertical="center"/>
    </xf>
    <xf numFmtId="0" fontId="8" fillId="4" borderId="6" xfId="8" applyFont="1" applyFill="1" applyBorder="1" applyAlignment="1">
      <alignment horizontal="center" vertical="center"/>
    </xf>
    <xf numFmtId="177" fontId="8" fillId="0" borderId="19" xfId="8" applyNumberFormat="1" applyFont="1" applyBorder="1" applyAlignment="1" applyProtection="1">
      <alignment horizontal="right" vertical="center" shrinkToFit="1"/>
      <protection locked="0"/>
    </xf>
    <xf numFmtId="177" fontId="8" fillId="0" borderId="20" xfId="8" applyNumberFormat="1" applyFont="1" applyBorder="1" applyAlignment="1" applyProtection="1">
      <alignment horizontal="right" vertical="center" shrinkToFit="1"/>
      <protection locked="0"/>
    </xf>
    <xf numFmtId="177" fontId="8" fillId="0" borderId="21" xfId="8" applyNumberFormat="1" applyFont="1" applyBorder="1" applyAlignment="1" applyProtection="1">
      <alignment horizontal="right" vertical="center" shrinkToFit="1"/>
      <protection locked="0"/>
    </xf>
    <xf numFmtId="177" fontId="8" fillId="0" borderId="14" xfId="8" applyNumberFormat="1" applyFont="1" applyBorder="1" applyAlignment="1" applyProtection="1">
      <alignment horizontal="right" vertical="center" shrinkToFit="1"/>
      <protection locked="0"/>
    </xf>
    <xf numFmtId="177" fontId="8" fillId="0" borderId="15" xfId="8" applyNumberFormat="1" applyFont="1" applyBorder="1" applyAlignment="1" applyProtection="1">
      <alignment horizontal="right" vertical="center" shrinkToFit="1"/>
      <protection locked="0"/>
    </xf>
    <xf numFmtId="177" fontId="8" fillId="0" borderId="16" xfId="8" applyNumberFormat="1" applyFont="1" applyBorder="1" applyAlignment="1" applyProtection="1">
      <alignment horizontal="right" vertical="center" shrinkToFit="1"/>
      <protection locked="0"/>
    </xf>
    <xf numFmtId="0" fontId="11" fillId="0" borderId="0" xfId="8" applyFont="1" applyAlignment="1">
      <alignment horizontal="center" vertical="center" wrapText="1"/>
    </xf>
    <xf numFmtId="0" fontId="8" fillId="0" borderId="0" xfId="8" applyFont="1" applyAlignment="1">
      <alignment vertical="top"/>
    </xf>
    <xf numFmtId="0" fontId="12" fillId="0" borderId="0" xfId="8" applyFont="1" applyAlignment="1">
      <alignment vertical="center"/>
    </xf>
    <xf numFmtId="0" fontId="11" fillId="0" borderId="0" xfId="8" applyFont="1" applyAlignment="1">
      <alignment vertical="center" wrapText="1"/>
    </xf>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0" fontId="7" fillId="0" borderId="27" xfId="9" applyFont="1" applyFill="1" applyBorder="1" applyAlignment="1">
      <alignment vertical="center"/>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13" fillId="2" borderId="1" xfId="6" applyFont="1" applyFill="1" applyBorder="1" applyAlignment="1"/>
    <xf numFmtId="0" fontId="13" fillId="2" borderId="2" xfId="6" applyFont="1" applyFill="1" applyBorder="1" applyAlignment="1">
      <alignment horizontal="right" vertical="top"/>
    </xf>
    <xf numFmtId="0" fontId="13" fillId="2" borderId="3" xfId="6" applyFont="1" applyFill="1" applyBorder="1" applyAlignment="1">
      <alignment horizontal="right" vertical="top"/>
    </xf>
    <xf numFmtId="0" fontId="15" fillId="4" borderId="5" xfId="10" applyFont="1" applyFill="1" applyBorder="1" applyAlignment="1">
      <alignment horizontal="center" vertical="center"/>
    </xf>
    <xf numFmtId="0" fontId="15" fillId="4" borderId="6" xfId="10" applyFont="1" applyFill="1" applyBorder="1" applyAlignment="1">
      <alignment horizontal="center" vertical="center"/>
    </xf>
    <xf numFmtId="0" fontId="13" fillId="0" borderId="7" xfId="6" applyFont="1" applyFill="1" applyBorder="1" applyAlignment="1">
      <alignment horizontal="center" vertical="center" wrapText="1"/>
    </xf>
    <xf numFmtId="177" fontId="13" fillId="0" borderId="5" xfId="10" applyNumberFormat="1" applyFont="1" applyFill="1" applyBorder="1" applyAlignment="1" applyProtection="1">
      <alignment horizontal="right" vertical="center" shrinkToFit="1"/>
    </xf>
    <xf numFmtId="177" fontId="13" fillId="0" borderId="8" xfId="10" applyNumberFormat="1" applyFont="1" applyFill="1" applyBorder="1" applyAlignment="1" applyProtection="1">
      <alignment horizontal="right" vertical="center" shrinkToFit="1"/>
    </xf>
    <xf numFmtId="0" fontId="13" fillId="0" borderId="9" xfId="6" applyFont="1" applyFill="1" applyBorder="1" applyAlignment="1">
      <alignment horizontal="center" vertical="center" wrapText="1"/>
    </xf>
    <xf numFmtId="177" fontId="13" fillId="0" borderId="11" xfId="10" applyNumberFormat="1" applyFont="1" applyFill="1" applyBorder="1" applyAlignment="1" applyProtection="1">
      <alignment horizontal="right" vertical="center" shrinkToFit="1"/>
    </xf>
    <xf numFmtId="177" fontId="13" fillId="0" borderId="12" xfId="10" applyNumberFormat="1" applyFont="1" applyFill="1" applyBorder="1" applyAlignment="1" applyProtection="1">
      <alignment horizontal="right" vertical="center" shrinkToFit="1"/>
    </xf>
    <xf numFmtId="177" fontId="13" fillId="0" borderId="24" xfId="10" applyNumberFormat="1" applyFont="1" applyFill="1" applyBorder="1" applyAlignment="1" applyProtection="1">
      <alignment horizontal="right" vertical="center" shrinkToFit="1"/>
    </xf>
    <xf numFmtId="177" fontId="13" fillId="0" borderId="25" xfId="10" applyNumberFormat="1" applyFont="1" applyFill="1" applyBorder="1" applyAlignment="1" applyProtection="1">
      <alignment horizontal="right" vertical="center" shrinkToFit="1"/>
    </xf>
    <xf numFmtId="0" fontId="13" fillId="0" borderId="31" xfId="6" applyFont="1" applyFill="1" applyBorder="1" applyAlignment="1">
      <alignment horizontal="center" vertical="center"/>
    </xf>
    <xf numFmtId="177" fontId="13" fillId="0" borderId="24" xfId="10" applyNumberFormat="1" applyFont="1" applyFill="1" applyBorder="1" applyAlignment="1" applyProtection="1">
      <alignment horizontal="right" vertical="center" shrinkToFit="1"/>
      <protection locked="0"/>
    </xf>
    <xf numFmtId="177" fontId="13" fillId="0" borderId="25" xfId="10" applyNumberFormat="1" applyFont="1" applyFill="1" applyBorder="1" applyAlignment="1" applyProtection="1">
      <alignment horizontal="right" vertical="center" shrinkToFit="1"/>
      <protection locked="0"/>
    </xf>
    <xf numFmtId="0" fontId="13" fillId="0" borderId="32" xfId="6" applyFont="1" applyFill="1" applyBorder="1" applyAlignment="1">
      <alignment horizontal="center" vertical="center"/>
    </xf>
    <xf numFmtId="177" fontId="13" fillId="0" borderId="15" xfId="10" applyNumberFormat="1" applyFont="1" applyFill="1" applyBorder="1" applyAlignment="1" applyProtection="1">
      <alignment horizontal="right" vertical="center" shrinkToFit="1"/>
      <protection locked="0"/>
    </xf>
    <xf numFmtId="177" fontId="13" fillId="0" borderId="16" xfId="10" applyNumberFormat="1" applyFont="1" applyFill="1" applyBorder="1" applyAlignment="1" applyProtection="1">
      <alignment horizontal="right" vertical="center" shrinkToFit="1"/>
      <protection locked="0"/>
    </xf>
    <xf numFmtId="0" fontId="13" fillId="0" borderId="1" xfId="6" applyFont="1" applyFill="1" applyBorder="1" applyAlignment="1">
      <alignment horizontal="center" vertical="center"/>
    </xf>
    <xf numFmtId="177" fontId="13" fillId="0" borderId="33" xfId="10" applyNumberFormat="1" applyFont="1" applyFill="1" applyBorder="1" applyAlignment="1" applyProtection="1">
      <alignment horizontal="right" vertical="center" shrinkToFit="1"/>
    </xf>
    <xf numFmtId="177" fontId="13" fillId="0" borderId="6" xfId="10" applyNumberFormat="1" applyFont="1" applyFill="1" applyBorder="1" applyAlignment="1" applyProtection="1">
      <alignment horizontal="right" vertical="center" shrinkToFit="1"/>
    </xf>
    <xf numFmtId="178" fontId="17" fillId="0" borderId="28" xfId="11" applyNumberFormat="1" applyFont="1" applyBorder="1" applyAlignment="1">
      <alignment vertical="center"/>
    </xf>
    <xf numFmtId="178" fontId="17" fillId="0" borderId="34" xfId="11" applyNumberFormat="1" applyFont="1" applyBorder="1" applyAlignment="1">
      <alignment vertical="center"/>
    </xf>
    <xf numFmtId="178" fontId="17" fillId="0" borderId="11" xfId="11" applyNumberFormat="1" applyFont="1" applyBorder="1" applyAlignment="1">
      <alignment horizontal="center" vertical="center" wrapText="1"/>
    </xf>
    <xf numFmtId="178" fontId="17" fillId="0" borderId="27" xfId="11" applyNumberFormat="1" applyFont="1" applyBorder="1" applyAlignment="1">
      <alignment horizontal="center" vertical="center"/>
    </xf>
    <xf numFmtId="178" fontId="17" fillId="0" borderId="35" xfId="11" applyNumberFormat="1" applyFont="1" applyBorder="1" applyAlignment="1">
      <alignment horizontal="center" vertical="center"/>
    </xf>
    <xf numFmtId="178" fontId="17" fillId="0" borderId="36" xfId="11" applyNumberFormat="1" applyFont="1" applyBorder="1" applyAlignment="1">
      <alignment horizontal="center" vertical="center"/>
    </xf>
    <xf numFmtId="0" fontId="16" fillId="0" borderId="0" xfId="11"/>
    <xf numFmtId="178" fontId="17" fillId="0" borderId="26" xfId="11" applyNumberFormat="1" applyFont="1" applyBorder="1" applyAlignment="1">
      <alignment vertical="center"/>
    </xf>
    <xf numFmtId="178" fontId="17" fillId="0" borderId="37" xfId="11" applyNumberFormat="1" applyFont="1" applyBorder="1" applyAlignment="1">
      <alignment vertical="center"/>
    </xf>
    <xf numFmtId="0" fontId="16" fillId="0" borderId="30" xfId="11" applyFont="1" applyBorder="1" applyAlignment="1">
      <alignment vertical="center"/>
    </xf>
    <xf numFmtId="178" fontId="17" fillId="0" borderId="28" xfId="11" applyNumberFormat="1" applyFont="1" applyBorder="1" applyAlignment="1">
      <alignment horizontal="center" vertical="center"/>
    </xf>
    <xf numFmtId="178" fontId="17" fillId="0" borderId="38" xfId="11" applyNumberFormat="1" applyFont="1" applyBorder="1" applyAlignment="1">
      <alignment horizontal="center" vertical="center" wrapText="1"/>
    </xf>
    <xf numFmtId="178" fontId="17" fillId="0" borderId="39" xfId="11" applyNumberFormat="1" applyFont="1" applyBorder="1" applyAlignment="1">
      <alignment horizontal="center" vertical="center"/>
    </xf>
    <xf numFmtId="178" fontId="17" fillId="0" borderId="40" xfId="11" applyNumberFormat="1" applyFont="1" applyBorder="1" applyAlignment="1">
      <alignment horizontal="center" vertical="center" wrapText="1"/>
    </xf>
    <xf numFmtId="178" fontId="17" fillId="0" borderId="24" xfId="11" applyNumberFormat="1" applyFont="1" applyBorder="1" applyAlignment="1">
      <alignment horizontal="center" vertical="center"/>
    </xf>
    <xf numFmtId="178" fontId="17" fillId="0" borderId="34" xfId="11" applyNumberFormat="1" applyFont="1" applyBorder="1" applyAlignment="1">
      <alignment horizontal="center" vertical="center"/>
    </xf>
    <xf numFmtId="179" fontId="17" fillId="0" borderId="11" xfId="11" applyNumberFormat="1" applyFont="1" applyFill="1" applyBorder="1" applyAlignment="1">
      <alignment vertical="center"/>
    </xf>
    <xf numFmtId="179" fontId="17" fillId="0" borderId="28" xfId="11" applyNumberFormat="1" applyFont="1" applyFill="1" applyBorder="1" applyAlignment="1">
      <alignment vertical="center"/>
    </xf>
    <xf numFmtId="180" fontId="17" fillId="0" borderId="41" xfId="11" applyNumberFormat="1" applyFont="1" applyFill="1" applyBorder="1" applyAlignment="1">
      <alignment vertical="center"/>
    </xf>
    <xf numFmtId="179" fontId="17" fillId="0" borderId="39" xfId="11" applyNumberFormat="1" applyFont="1" applyFill="1" applyBorder="1" applyAlignment="1">
      <alignment vertical="center"/>
    </xf>
    <xf numFmtId="180" fontId="17" fillId="0" borderId="42" xfId="11" applyNumberFormat="1" applyFont="1" applyFill="1" applyBorder="1" applyAlignment="1">
      <alignment vertical="center"/>
    </xf>
    <xf numFmtId="180" fontId="17" fillId="0" borderId="11" xfId="11" applyNumberFormat="1" applyFont="1" applyBorder="1" applyAlignment="1">
      <alignment vertical="center"/>
    </xf>
    <xf numFmtId="178" fontId="17" fillId="0" borderId="26" xfId="11" applyNumberFormat="1" applyFont="1" applyBorder="1" applyAlignment="1">
      <alignment horizontal="center" vertical="center"/>
    </xf>
    <xf numFmtId="178" fontId="17" fillId="0" borderId="43" xfId="11" applyNumberFormat="1" applyFont="1" applyBorder="1" applyAlignment="1">
      <alignment horizontal="center" vertical="center"/>
    </xf>
    <xf numFmtId="179" fontId="17" fillId="0" borderId="44" xfId="11" applyNumberFormat="1" applyFont="1" applyFill="1" applyBorder="1" applyAlignment="1">
      <alignment vertical="center"/>
    </xf>
    <xf numFmtId="179" fontId="17" fillId="0" borderId="45" xfId="11" applyNumberFormat="1" applyFont="1" applyFill="1" applyBorder="1" applyAlignment="1">
      <alignment vertical="center"/>
    </xf>
    <xf numFmtId="180" fontId="17" fillId="0" borderId="43" xfId="11" applyNumberFormat="1" applyFont="1" applyFill="1" applyBorder="1" applyAlignment="1">
      <alignment vertical="center"/>
    </xf>
    <xf numFmtId="179" fontId="17" fillId="0" borderId="46" xfId="11" applyNumberFormat="1" applyFont="1" applyFill="1" applyBorder="1" applyAlignment="1">
      <alignment vertical="center"/>
    </xf>
    <xf numFmtId="180" fontId="17" fillId="0" borderId="47" xfId="11" applyNumberFormat="1" applyFont="1" applyFill="1" applyBorder="1" applyAlignment="1">
      <alignment vertical="center"/>
    </xf>
    <xf numFmtId="180" fontId="17" fillId="0" borderId="44" xfId="11" applyNumberFormat="1" applyFont="1" applyBorder="1" applyAlignment="1">
      <alignment vertical="center"/>
    </xf>
    <xf numFmtId="179" fontId="17" fillId="0" borderId="44" xfId="11" applyNumberFormat="1" applyFont="1" applyFill="1" applyBorder="1" applyAlignment="1">
      <alignment vertical="center" wrapText="1"/>
    </xf>
    <xf numFmtId="179" fontId="17" fillId="0" borderId="11" xfId="11" applyNumberFormat="1" applyFont="1" applyBorder="1" applyAlignment="1">
      <alignment vertical="center"/>
    </xf>
    <xf numFmtId="179" fontId="17" fillId="0" borderId="28" xfId="11" applyNumberFormat="1" applyFont="1" applyBorder="1" applyAlignment="1">
      <alignment vertical="center"/>
    </xf>
    <xf numFmtId="180" fontId="17" fillId="0" borderId="41" xfId="11" applyNumberFormat="1" applyFont="1" applyBorder="1" applyAlignment="1">
      <alignment vertical="center"/>
    </xf>
    <xf numFmtId="179" fontId="17" fillId="0" borderId="39" xfId="11" applyNumberFormat="1" applyFont="1" applyBorder="1" applyAlignment="1">
      <alignment vertical="center"/>
    </xf>
    <xf numFmtId="180" fontId="17" fillId="0" borderId="48" xfId="11" applyNumberFormat="1" applyFont="1" applyBorder="1" applyAlignment="1">
      <alignment vertical="center"/>
    </xf>
    <xf numFmtId="0" fontId="16" fillId="0" borderId="24" xfId="11" applyBorder="1"/>
    <xf numFmtId="0" fontId="16" fillId="0" borderId="24" xfId="11" applyBorder="1" applyAlignment="1">
      <alignment vertical="center"/>
    </xf>
    <xf numFmtId="0" fontId="18" fillId="0" borderId="24" xfId="11" applyFont="1" applyBorder="1"/>
    <xf numFmtId="0" fontId="16" fillId="0" borderId="0" xfId="12" applyAlignment="1"/>
    <xf numFmtId="0" fontId="16" fillId="0" borderId="24" xfId="12" applyBorder="1" applyAlignment="1"/>
    <xf numFmtId="177" fontId="16" fillId="0" borderId="24" xfId="12" applyNumberFormat="1" applyBorder="1" applyAlignment="1"/>
    <xf numFmtId="0" fontId="19" fillId="0" borderId="0" xfId="13" applyFont="1" applyAlignment="1">
      <alignment vertical="center"/>
    </xf>
    <xf numFmtId="49" fontId="19" fillId="0" borderId="0" xfId="13" applyNumberFormat="1" applyFont="1" applyAlignment="1">
      <alignment vertical="center"/>
    </xf>
    <xf numFmtId="0" fontId="21" fillId="0" borderId="0" xfId="13" applyFont="1" applyAlignment="1">
      <alignment vertical="center"/>
    </xf>
    <xf numFmtId="0" fontId="22" fillId="0" borderId="0" xfId="13" applyFont="1" applyAlignment="1">
      <alignment vertical="center"/>
    </xf>
    <xf numFmtId="0" fontId="19" fillId="0" borderId="49" xfId="13" applyFont="1" applyBorder="1" applyAlignment="1">
      <alignment horizontal="left" vertical="center"/>
    </xf>
    <xf numFmtId="0" fontId="19" fillId="0" borderId="50" xfId="13" applyFont="1" applyBorder="1" applyAlignment="1">
      <alignment horizontal="left" vertical="center"/>
    </xf>
    <xf numFmtId="0" fontId="19" fillId="0" borderId="51" xfId="13" applyFont="1" applyBorder="1" applyAlignment="1">
      <alignment horizontal="left" vertical="center"/>
    </xf>
    <xf numFmtId="184" fontId="19" fillId="0" borderId="49" xfId="13" applyNumberFormat="1" applyFont="1" applyBorder="1" applyAlignment="1">
      <alignment horizontal="right" vertical="center" shrinkToFit="1"/>
    </xf>
    <xf numFmtId="184" fontId="19" fillId="0" borderId="50" xfId="13" applyNumberFormat="1" applyFont="1" applyBorder="1" applyAlignment="1">
      <alignment horizontal="right" vertical="center" shrinkToFit="1"/>
    </xf>
    <xf numFmtId="184" fontId="19" fillId="0" borderId="51" xfId="13" applyNumberFormat="1" applyFont="1" applyBorder="1" applyAlignment="1">
      <alignment horizontal="right" vertical="center" shrinkToFit="1"/>
    </xf>
    <xf numFmtId="0" fontId="23" fillId="0" borderId="30" xfId="14" applyFont="1" applyBorder="1" applyAlignment="1">
      <alignment vertical="center"/>
    </xf>
    <xf numFmtId="184" fontId="19" fillId="0" borderId="49" xfId="13" applyNumberFormat="1" applyFont="1" applyBorder="1" applyAlignment="1">
      <alignment vertical="center" shrinkToFit="1"/>
    </xf>
    <xf numFmtId="184" fontId="19" fillId="0" borderId="50" xfId="13" applyNumberFormat="1" applyFont="1" applyBorder="1" applyAlignment="1">
      <alignment vertical="center" shrinkToFit="1"/>
    </xf>
    <xf numFmtId="184" fontId="19" fillId="0" borderId="51" xfId="13" applyNumberFormat="1" applyFont="1" applyBorder="1" applyAlignment="1">
      <alignment vertical="center" shrinkToFit="1"/>
    </xf>
    <xf numFmtId="0" fontId="19" fillId="0" borderId="7" xfId="13" applyFont="1" applyBorder="1" applyAlignment="1">
      <alignment horizontal="left" vertical="center"/>
    </xf>
    <xf numFmtId="0" fontId="23" fillId="0" borderId="52" xfId="14" applyFont="1" applyBorder="1" applyAlignment="1">
      <alignment horizontal="center" vertical="center"/>
    </xf>
    <xf numFmtId="0" fontId="19" fillId="0" borderId="7" xfId="13" applyFont="1" applyBorder="1" applyAlignment="1">
      <alignment horizontal="center" vertical="center"/>
    </xf>
    <xf numFmtId="0" fontId="19" fillId="0" borderId="53" xfId="13" applyFont="1" applyBorder="1" applyAlignment="1">
      <alignment horizontal="center" vertical="center"/>
    </xf>
    <xf numFmtId="0" fontId="25" fillId="0" borderId="54" xfId="13" applyFont="1" applyBorder="1" applyAlignment="1">
      <alignment vertical="center" wrapText="1"/>
    </xf>
    <xf numFmtId="0" fontId="25" fillId="0" borderId="55" xfId="13" applyFont="1" applyBorder="1" applyAlignment="1">
      <alignment vertical="center" wrapText="1"/>
    </xf>
    <xf numFmtId="181" fontId="19" fillId="0" borderId="53" xfId="13" applyNumberFormat="1" applyFont="1" applyBorder="1" applyAlignment="1">
      <alignment vertical="center"/>
    </xf>
    <xf numFmtId="181" fontId="19" fillId="0" borderId="54" xfId="13" applyNumberFormat="1" applyFont="1" applyBorder="1" applyAlignment="1">
      <alignment vertical="center"/>
    </xf>
    <xf numFmtId="181" fontId="19" fillId="0" borderId="55" xfId="13" applyNumberFormat="1" applyFont="1" applyBorder="1" applyAlignment="1">
      <alignment vertical="center"/>
    </xf>
    <xf numFmtId="0" fontId="19" fillId="0" borderId="7" xfId="13" applyFont="1" applyBorder="1" applyAlignment="1">
      <alignment vertical="center"/>
    </xf>
    <xf numFmtId="0" fontId="19" fillId="0" borderId="56" xfId="13" applyFont="1" applyBorder="1" applyAlignment="1">
      <alignment vertical="center"/>
    </xf>
    <xf numFmtId="49" fontId="19" fillId="0" borderId="7" xfId="13" applyNumberFormat="1" applyFont="1" applyBorder="1" applyAlignment="1">
      <alignment vertical="center"/>
    </xf>
    <xf numFmtId="0" fontId="19" fillId="0" borderId="0" xfId="13" applyFont="1" applyAlignment="1">
      <alignment horizontal="center" vertical="center"/>
    </xf>
    <xf numFmtId="49" fontId="19" fillId="0" borderId="0" xfId="13" applyNumberFormat="1" applyFont="1" applyAlignment="1">
      <alignment horizontal="center" vertical="center"/>
    </xf>
    <xf numFmtId="0" fontId="19" fillId="0" borderId="56" xfId="13" applyFont="1" applyBorder="1" applyAlignment="1">
      <alignment horizontal="center" vertical="center"/>
    </xf>
    <xf numFmtId="0" fontId="19" fillId="0" borderId="53" xfId="13" applyFont="1" applyBorder="1" applyAlignment="1">
      <alignment vertical="center"/>
    </xf>
    <xf numFmtId="0" fontId="19" fillId="0" borderId="54" xfId="13" applyFont="1" applyBorder="1" applyAlignment="1">
      <alignment vertical="center"/>
    </xf>
    <xf numFmtId="0" fontId="19" fillId="0" borderId="55" xfId="13" applyFont="1" applyBorder="1" applyAlignment="1">
      <alignment vertical="center"/>
    </xf>
    <xf numFmtId="49" fontId="29" fillId="0" borderId="0" xfId="16" applyNumberFormat="1" applyFont="1" applyAlignment="1">
      <alignment vertical="center"/>
    </xf>
    <xf numFmtId="49" fontId="19" fillId="0" borderId="0" xfId="16" applyNumberFormat="1" applyFont="1" applyAlignment="1">
      <alignment vertical="center"/>
    </xf>
    <xf numFmtId="49" fontId="19" fillId="0" borderId="0" xfId="16" applyNumberFormat="1" applyFont="1" applyFill="1" applyAlignment="1">
      <alignment vertical="center"/>
    </xf>
    <xf numFmtId="0" fontId="19" fillId="0" borderId="0" xfId="16" applyFont="1" applyAlignment="1">
      <alignment vertical="center"/>
    </xf>
    <xf numFmtId="0" fontId="30"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9" fillId="0" borderId="0" xfId="16" applyFont="1" applyBorder="1" applyAlignment="1">
      <alignment vertical="center"/>
    </xf>
    <xf numFmtId="0" fontId="19" fillId="0" borderId="48" xfId="16" applyFont="1" applyBorder="1" applyAlignment="1">
      <alignment vertical="center"/>
    </xf>
    <xf numFmtId="0" fontId="19" fillId="0" borderId="40" xfId="16" applyFont="1" applyBorder="1" applyAlignment="1">
      <alignment vertical="center"/>
    </xf>
    <xf numFmtId="0" fontId="19" fillId="0" borderId="28" xfId="16" applyFont="1" applyBorder="1" applyAlignment="1">
      <alignment horizontal="center" vertical="center"/>
    </xf>
    <xf numFmtId="0" fontId="19" fillId="0" borderId="48" xfId="16" applyFont="1" applyBorder="1" applyAlignment="1">
      <alignment horizontal="center" vertical="center"/>
    </xf>
    <xf numFmtId="0" fontId="19" fillId="0" borderId="57" xfId="16" applyFont="1" applyBorder="1" applyAlignment="1">
      <alignment horizontal="center" vertical="center"/>
    </xf>
    <xf numFmtId="0" fontId="19" fillId="0" borderId="0"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19" fillId="0" borderId="0" xfId="16" applyFont="1" applyFill="1" applyAlignment="1">
      <alignment vertical="center"/>
    </xf>
    <xf numFmtId="0" fontId="19" fillId="0" borderId="0" xfId="16" applyFont="1" applyAlignment="1">
      <alignment vertical="center"/>
    </xf>
    <xf numFmtId="0" fontId="19" fillId="0" borderId="0" xfId="16" applyFont="1" applyBorder="1" applyAlignment="1">
      <alignment vertical="center"/>
    </xf>
    <xf numFmtId="0" fontId="23" fillId="0" borderId="0" xfId="16" applyFont="1" applyBorder="1" applyAlignment="1">
      <alignment vertical="center"/>
    </xf>
    <xf numFmtId="0" fontId="23" fillId="0" borderId="0" xfId="16" applyFont="1" applyAlignment="1">
      <alignment vertical="center"/>
    </xf>
    <xf numFmtId="0" fontId="19" fillId="0" borderId="0" xfId="16" applyFont="1" applyAlignment="1">
      <alignment vertical="center" shrinkToFit="1"/>
    </xf>
    <xf numFmtId="49" fontId="19" fillId="5" borderId="0" xfId="17" applyNumberFormat="1" applyFont="1" applyFill="1" applyAlignment="1">
      <alignment vertical="center"/>
    </xf>
    <xf numFmtId="0" fontId="19" fillId="5" borderId="0" xfId="17" applyFont="1" applyFill="1" applyAlignment="1">
      <alignment vertical="center"/>
    </xf>
    <xf numFmtId="0" fontId="19" fillId="5" borderId="54" xfId="17" applyFont="1" applyFill="1" applyBorder="1" applyAlignment="1">
      <alignment vertical="center"/>
    </xf>
    <xf numFmtId="0" fontId="2" fillId="5" borderId="0" xfId="18" applyFill="1" applyAlignment="1">
      <alignment vertical="center"/>
    </xf>
    <xf numFmtId="0" fontId="2" fillId="0" borderId="0" xfId="18" applyAlignment="1">
      <alignment vertical="center"/>
    </xf>
    <xf numFmtId="0" fontId="33" fillId="5" borderId="0" xfId="17" applyFont="1" applyFill="1" applyAlignment="1">
      <alignment vertical="center"/>
    </xf>
    <xf numFmtId="0" fontId="34" fillId="5" borderId="0" xfId="17" applyFont="1" applyFill="1" applyAlignment="1">
      <alignment vertical="center"/>
    </xf>
    <xf numFmtId="0" fontId="34" fillId="5" borderId="0" xfId="18" applyFont="1" applyFill="1" applyAlignment="1">
      <alignment vertical="center"/>
    </xf>
    <xf numFmtId="0" fontId="34" fillId="0" borderId="0" xfId="18" applyFont="1" applyAlignment="1">
      <alignment vertical="center"/>
    </xf>
    <xf numFmtId="0" fontId="33" fillId="0" borderId="58" xfId="17" applyFont="1" applyBorder="1" applyAlignment="1" applyProtection="1">
      <alignment horizontal="center" vertical="center" shrinkToFit="1"/>
      <protection locked="0"/>
    </xf>
    <xf numFmtId="0" fontId="33" fillId="0" borderId="59" xfId="20" applyFont="1" applyBorder="1" applyAlignment="1" applyProtection="1">
      <alignment horizontal="center" vertical="center" shrinkToFit="1"/>
      <protection locked="0"/>
    </xf>
    <xf numFmtId="0" fontId="33" fillId="0" borderId="60" xfId="17" applyFont="1" applyBorder="1" applyAlignment="1" applyProtection="1">
      <alignment horizontal="center" vertical="center" shrinkToFit="1"/>
      <protection locked="0"/>
    </xf>
    <xf numFmtId="0" fontId="33" fillId="0" borderId="61" xfId="20" applyFont="1" applyBorder="1" applyAlignment="1" applyProtection="1">
      <alignment horizontal="center" vertical="center" shrinkToFit="1"/>
      <protection locked="0"/>
    </xf>
    <xf numFmtId="0" fontId="33" fillId="6" borderId="14" xfId="17" applyFont="1" applyFill="1" applyBorder="1" applyAlignment="1" applyProtection="1">
      <alignment horizontal="center" vertical="center" shrinkToFit="1"/>
      <protection locked="0"/>
    </xf>
    <xf numFmtId="0" fontId="26" fillId="5" borderId="0" xfId="17" applyFont="1" applyFill="1" applyAlignment="1">
      <alignment vertical="center"/>
    </xf>
    <xf numFmtId="0" fontId="33" fillId="0" borderId="62" xfId="17" applyFont="1" applyBorder="1" applyAlignment="1" applyProtection="1">
      <alignment horizontal="center" vertical="center" shrinkToFit="1"/>
      <protection locked="0"/>
    </xf>
    <xf numFmtId="0" fontId="33" fillId="5" borderId="61" xfId="17" applyFont="1" applyFill="1" applyBorder="1" applyAlignment="1" applyProtection="1">
      <alignment horizontal="center" vertical="center" shrinkToFit="1"/>
      <protection locked="0"/>
    </xf>
    <xf numFmtId="0" fontId="33" fillId="0" borderId="63" xfId="17" applyFont="1" applyBorder="1" applyAlignment="1" applyProtection="1">
      <alignment horizontal="center" vertical="center" shrinkToFit="1"/>
      <protection locked="0"/>
    </xf>
    <xf numFmtId="0" fontId="33" fillId="5" borderId="0" xfId="17" applyFont="1" applyFill="1" applyAlignment="1">
      <alignment horizontal="center" vertical="center" shrinkToFit="1"/>
    </xf>
    <xf numFmtId="0" fontId="33" fillId="5" borderId="0" xfId="17" applyFont="1" applyFill="1" applyAlignment="1">
      <alignment horizontal="left" vertical="center" shrinkToFit="1"/>
    </xf>
    <xf numFmtId="177" fontId="33" fillId="5" borderId="0" xfId="17" applyNumberFormat="1" applyFont="1" applyFill="1" applyAlignment="1">
      <alignment horizontal="right" vertical="center" shrinkToFit="1"/>
    </xf>
    <xf numFmtId="177" fontId="33" fillId="5" borderId="0" xfId="17" applyNumberFormat="1" applyFont="1" applyFill="1" applyAlignment="1">
      <alignment horizontal="left" vertical="center" shrinkToFit="1"/>
    </xf>
    <xf numFmtId="0" fontId="33" fillId="5" borderId="54" xfId="17" applyFont="1" applyFill="1" applyBorder="1" applyAlignment="1">
      <alignment vertical="center"/>
    </xf>
    <xf numFmtId="0" fontId="33" fillId="5" borderId="54" xfId="17" applyFont="1" applyFill="1" applyBorder="1" applyAlignment="1">
      <alignment horizontal="center" vertical="center"/>
    </xf>
    <xf numFmtId="0" fontId="33" fillId="5" borderId="35" xfId="17" applyFont="1" applyFill="1" applyBorder="1" applyAlignment="1">
      <alignment vertical="center"/>
    </xf>
    <xf numFmtId="0" fontId="33" fillId="5" borderId="9" xfId="17" applyFont="1" applyFill="1" applyBorder="1" applyAlignment="1">
      <alignment vertical="center"/>
    </xf>
    <xf numFmtId="0" fontId="33" fillId="5" borderId="48" xfId="17" applyFont="1" applyFill="1" applyBorder="1" applyAlignment="1">
      <alignment vertical="center"/>
    </xf>
    <xf numFmtId="0" fontId="33" fillId="5" borderId="56" xfId="17" applyFont="1" applyFill="1" applyBorder="1" applyAlignment="1">
      <alignment vertical="center"/>
    </xf>
    <xf numFmtId="0" fontId="33" fillId="5" borderId="0" xfId="17" applyFont="1" applyFill="1" applyAlignment="1">
      <alignment horizontal="center" vertical="center"/>
    </xf>
    <xf numFmtId="0" fontId="34" fillId="5" borderId="0" xfId="17" applyFont="1" applyFill="1" applyAlignment="1">
      <alignment horizontal="center" vertical="center"/>
    </xf>
    <xf numFmtId="0" fontId="34" fillId="5" borderId="7" xfId="17" applyFont="1" applyFill="1" applyBorder="1" applyAlignment="1">
      <alignment vertical="center"/>
    </xf>
    <xf numFmtId="0" fontId="36" fillId="5" borderId="0" xfId="18" applyFont="1" applyFill="1" applyAlignment="1">
      <alignment vertical="center"/>
    </xf>
    <xf numFmtId="0" fontId="16" fillId="5" borderId="0" xfId="11" applyFill="1" applyProtection="1">
      <protection hidden="1"/>
    </xf>
    <xf numFmtId="0" fontId="16" fillId="5"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33"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5" borderId="28" xfId="21" applyFont="1" applyFill="1" applyBorder="1" applyAlignment="1">
      <alignment vertical="center"/>
    </xf>
    <xf numFmtId="0" fontId="2" fillId="5" borderId="48" xfId="21" applyFont="1" applyFill="1" applyBorder="1" applyAlignment="1">
      <alignment vertical="center"/>
    </xf>
    <xf numFmtId="0" fontId="2" fillId="5" borderId="34" xfId="21" applyFont="1" applyFill="1" applyBorder="1" applyAlignment="1">
      <alignment vertical="center"/>
    </xf>
    <xf numFmtId="0" fontId="2" fillId="5" borderId="27" xfId="21" applyFont="1" applyFill="1" applyBorder="1" applyAlignment="1">
      <alignment vertical="center"/>
    </xf>
    <xf numFmtId="0" fontId="2" fillId="5" borderId="35" xfId="21" applyFont="1" applyFill="1" applyBorder="1" applyAlignment="1">
      <alignment vertical="center"/>
    </xf>
    <xf numFmtId="0" fontId="2" fillId="5" borderId="36" xfId="21" applyFont="1" applyFill="1" applyBorder="1" applyAlignment="1">
      <alignment vertical="center"/>
    </xf>
    <xf numFmtId="178" fontId="4" fillId="5" borderId="26" xfId="21" applyNumberFormat="1" applyFont="1" applyFill="1" applyBorder="1" applyAlignment="1">
      <alignment vertical="center"/>
    </xf>
    <xf numFmtId="178" fontId="4" fillId="5" borderId="40" xfId="21" applyNumberFormat="1" applyFont="1" applyFill="1" applyBorder="1" applyAlignment="1">
      <alignment vertical="center"/>
    </xf>
    <xf numFmtId="178" fontId="4" fillId="5" borderId="37" xfId="21" applyNumberFormat="1" applyFont="1" applyFill="1" applyBorder="1" applyAlignment="1">
      <alignment vertical="center"/>
    </xf>
    <xf numFmtId="178" fontId="4" fillId="5" borderId="24" xfId="21" applyNumberFormat="1" applyFont="1" applyFill="1" applyBorder="1" applyAlignment="1">
      <alignment horizontal="center" vertical="center"/>
    </xf>
    <xf numFmtId="178" fontId="19" fillId="5" borderId="65" xfId="21" applyNumberFormat="1" applyFont="1" applyFill="1" applyBorder="1" applyAlignment="1">
      <alignment horizontal="center" vertical="center"/>
    </xf>
    <xf numFmtId="178" fontId="4" fillId="5" borderId="38" xfId="21" applyNumberFormat="1" applyFont="1" applyFill="1" applyBorder="1" applyAlignment="1">
      <alignment horizontal="center" vertical="center"/>
    </xf>
    <xf numFmtId="177" fontId="4" fillId="5" borderId="30" xfId="22" applyNumberFormat="1" applyFont="1" applyFill="1" applyBorder="1" applyAlignment="1">
      <alignment horizontal="right" vertical="center" shrinkToFit="1"/>
    </xf>
    <xf numFmtId="177" fontId="4" fillId="5" borderId="26" xfId="22" applyNumberFormat="1" applyFont="1" applyFill="1" applyBorder="1" applyAlignment="1">
      <alignment horizontal="right" vertical="center" shrinkToFit="1"/>
    </xf>
    <xf numFmtId="187" fontId="4" fillId="5" borderId="66" xfId="22" applyNumberFormat="1" applyFont="1" applyFill="1" applyBorder="1" applyAlignment="1">
      <alignment horizontal="right" vertical="center" shrinkToFit="1"/>
    </xf>
    <xf numFmtId="177" fontId="4" fillId="5" borderId="24" xfId="22" applyNumberFormat="1" applyFont="1" applyFill="1" applyBorder="1" applyAlignment="1">
      <alignment horizontal="right" vertical="center" shrinkToFit="1"/>
    </xf>
    <xf numFmtId="177" fontId="4" fillId="5" borderId="27" xfId="22" applyNumberFormat="1" applyFont="1" applyFill="1" applyBorder="1" applyAlignment="1">
      <alignment horizontal="right" vertical="center" shrinkToFit="1"/>
    </xf>
    <xf numFmtId="187" fontId="4" fillId="5" borderId="38" xfId="22" applyNumberFormat="1" applyFont="1" applyFill="1" applyBorder="1" applyAlignment="1">
      <alignment horizontal="right" vertical="center" shrinkToFit="1"/>
    </xf>
    <xf numFmtId="0" fontId="2" fillId="0" borderId="0" xfId="21" applyNumberFormat="1" applyFont="1" applyFill="1" applyBorder="1" applyAlignment="1">
      <alignment vertical="center"/>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7" fillId="0" borderId="24" xfId="21" applyNumberFormat="1" applyFont="1" applyFill="1" applyBorder="1" applyAlignment="1">
      <alignment horizontal="right" vertical="center" shrinkToFit="1"/>
    </xf>
    <xf numFmtId="190" fontId="17"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7" fillId="0" borderId="24" xfId="21" applyNumberFormat="1" applyFont="1" applyFill="1" applyBorder="1" applyAlignment="1">
      <alignment horizontal="right" vertical="center" shrinkToFit="1"/>
    </xf>
    <xf numFmtId="187" fontId="17"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5" borderId="24" xfId="21" applyNumberFormat="1" applyFont="1" applyFill="1" applyBorder="1" applyAlignment="1">
      <alignment horizontal="right" vertical="center" shrinkToFit="1"/>
    </xf>
    <xf numFmtId="177" fontId="4" fillId="5" borderId="65" xfId="21" applyNumberFormat="1" applyFont="1" applyFill="1" applyBorder="1" applyAlignment="1">
      <alignment horizontal="right" vertical="center" shrinkToFit="1"/>
    </xf>
    <xf numFmtId="187" fontId="4" fillId="5"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33"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7" fillId="0" borderId="28" xfId="23" applyNumberFormat="1" applyFont="1" applyBorder="1" applyAlignment="1">
      <alignment vertical="center"/>
    </xf>
    <xf numFmtId="178" fontId="17" fillId="0" borderId="34" xfId="23" applyNumberFormat="1" applyFont="1" applyBorder="1" applyAlignment="1">
      <alignment vertical="center"/>
    </xf>
    <xf numFmtId="178" fontId="17" fillId="0" borderId="26" xfId="23" applyNumberFormat="1" applyFont="1" applyBorder="1" applyAlignment="1">
      <alignment vertical="center"/>
    </xf>
    <xf numFmtId="178" fontId="17" fillId="0" borderId="37" xfId="23" applyNumberFormat="1" applyFont="1" applyBorder="1" applyAlignment="1">
      <alignment vertical="center"/>
    </xf>
    <xf numFmtId="178" fontId="17" fillId="0" borderId="28" xfId="23" applyNumberFormat="1" applyFont="1" applyBorder="1" applyAlignment="1">
      <alignment horizontal="center" vertical="center"/>
    </xf>
    <xf numFmtId="178" fontId="17" fillId="0" borderId="38" xfId="23" applyNumberFormat="1" applyFont="1" applyBorder="1" applyAlignment="1">
      <alignment horizontal="center" vertical="center" wrapText="1"/>
    </xf>
    <xf numFmtId="178" fontId="23" fillId="0" borderId="39" xfId="23" applyNumberFormat="1" applyFont="1" applyBorder="1" applyAlignment="1">
      <alignment horizontal="center" vertical="center"/>
    </xf>
    <xf numFmtId="178" fontId="17" fillId="0" borderId="40" xfId="23" applyNumberFormat="1" applyFont="1" applyBorder="1" applyAlignment="1">
      <alignment horizontal="center" vertical="center" wrapText="1"/>
    </xf>
    <xf numFmtId="178" fontId="17" fillId="0" borderId="24" xfId="23" applyNumberFormat="1" applyFont="1" applyBorder="1" applyAlignment="1">
      <alignment horizontal="center" vertical="center"/>
    </xf>
    <xf numFmtId="177" fontId="17" fillId="0" borderId="11" xfId="24" applyNumberFormat="1" applyFont="1" applyFill="1" applyBorder="1" applyAlignment="1">
      <alignment horizontal="right" vertical="center" shrinkToFit="1"/>
    </xf>
    <xf numFmtId="177" fontId="17" fillId="0" borderId="28" xfId="24" applyNumberFormat="1" applyFont="1" applyFill="1" applyBorder="1" applyAlignment="1">
      <alignment horizontal="right" vertical="center" shrinkToFit="1"/>
    </xf>
    <xf numFmtId="187" fontId="17" fillId="0" borderId="41" xfId="24" applyNumberFormat="1" applyFont="1" applyFill="1" applyBorder="1" applyAlignment="1">
      <alignment horizontal="right" vertical="center" shrinkToFit="1"/>
    </xf>
    <xf numFmtId="177" fontId="17" fillId="0" borderId="39" xfId="24" applyNumberFormat="1" applyFont="1" applyFill="1" applyBorder="1" applyAlignment="1">
      <alignment horizontal="right" vertical="center" shrinkToFit="1"/>
    </xf>
    <xf numFmtId="187" fontId="17" fillId="0" borderId="42" xfId="24" applyNumberFormat="1" applyFont="1" applyFill="1" applyBorder="1" applyAlignment="1">
      <alignment horizontal="right" vertical="center" shrinkToFit="1"/>
    </xf>
    <xf numFmtId="187" fontId="17" fillId="0" borderId="11" xfId="24" applyNumberFormat="1" applyFont="1" applyBorder="1" applyAlignment="1">
      <alignment horizontal="right" vertical="center" shrinkToFit="1"/>
    </xf>
    <xf numFmtId="178" fontId="17" fillId="0" borderId="26" xfId="23" applyNumberFormat="1" applyFont="1" applyBorder="1" applyAlignment="1">
      <alignment horizontal="center" vertical="center"/>
    </xf>
    <xf numFmtId="178" fontId="17" fillId="0" borderId="43" xfId="23" applyNumberFormat="1" applyFont="1" applyBorder="1" applyAlignment="1">
      <alignment horizontal="center" vertical="center"/>
    </xf>
    <xf numFmtId="177" fontId="17" fillId="0" borderId="44" xfId="24" applyNumberFormat="1" applyFont="1" applyFill="1" applyBorder="1" applyAlignment="1">
      <alignment horizontal="right" vertical="center" shrinkToFit="1"/>
    </xf>
    <xf numFmtId="177" fontId="17" fillId="0" borderId="45" xfId="24" applyNumberFormat="1" applyFont="1" applyFill="1" applyBorder="1" applyAlignment="1">
      <alignment horizontal="right" vertical="center" shrinkToFit="1"/>
    </xf>
    <xf numFmtId="187" fontId="17" fillId="0" borderId="43" xfId="24" applyNumberFormat="1" applyFont="1" applyFill="1" applyBorder="1" applyAlignment="1">
      <alignment horizontal="right" vertical="center" shrinkToFit="1"/>
    </xf>
    <xf numFmtId="177" fontId="17" fillId="0" borderId="46" xfId="24" applyNumberFormat="1" applyFont="1" applyFill="1" applyBorder="1" applyAlignment="1">
      <alignment horizontal="right" vertical="center" shrinkToFit="1"/>
    </xf>
    <xf numFmtId="187" fontId="17" fillId="0" borderId="47" xfId="24" applyNumberFormat="1" applyFont="1" applyFill="1" applyBorder="1" applyAlignment="1">
      <alignment horizontal="right" vertical="center" shrinkToFit="1"/>
    </xf>
    <xf numFmtId="187" fontId="17" fillId="0" borderId="44" xfId="24" applyNumberFormat="1" applyFont="1" applyBorder="1" applyAlignment="1">
      <alignment horizontal="right" vertical="center" shrinkToFit="1"/>
    </xf>
    <xf numFmtId="178" fontId="17" fillId="0" borderId="34" xfId="23" applyNumberFormat="1" applyFont="1" applyBorder="1" applyAlignment="1">
      <alignment horizontal="center" vertical="center"/>
    </xf>
    <xf numFmtId="177" fontId="17" fillId="0" borderId="11" xfId="24" applyNumberFormat="1" applyFont="1" applyBorder="1" applyAlignment="1">
      <alignment horizontal="right" vertical="center" shrinkToFit="1"/>
    </xf>
    <xf numFmtId="177" fontId="17" fillId="0" borderId="28" xfId="24" applyNumberFormat="1" applyFont="1" applyBorder="1" applyAlignment="1">
      <alignment horizontal="right" vertical="center" shrinkToFit="1"/>
    </xf>
    <xf numFmtId="187" fontId="17" fillId="0" borderId="41" xfId="24" applyNumberFormat="1" applyFont="1" applyBorder="1" applyAlignment="1">
      <alignment horizontal="right" vertical="center" shrinkToFit="1"/>
    </xf>
    <xf numFmtId="177" fontId="17" fillId="0" borderId="39" xfId="24" applyNumberFormat="1" applyFont="1" applyBorder="1" applyAlignment="1">
      <alignment horizontal="right" vertical="center" shrinkToFit="1"/>
    </xf>
    <xf numFmtId="187" fontId="17"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177" fontId="7" fillId="0" borderId="19" xfId="9" applyNumberFormat="1" applyFont="1" applyBorder="1" applyAlignment="1">
      <alignment horizontal="right" vertical="center" shrinkToFit="1"/>
    </xf>
    <xf numFmtId="177" fontId="7" fillId="0" borderId="20" xfId="9" applyNumberFormat="1" applyFont="1" applyBorder="1" applyAlignment="1">
      <alignment horizontal="right" vertical="center" shrinkToFit="1"/>
    </xf>
    <xf numFmtId="177" fontId="7" fillId="0" borderId="21" xfId="9" applyNumberFormat="1" applyFont="1" applyBorder="1" applyAlignment="1">
      <alignment horizontal="right" vertical="center" shrinkToFit="1"/>
    </xf>
    <xf numFmtId="177" fontId="7" fillId="0" borderId="23" xfId="9" applyNumberFormat="1" applyFont="1" applyBorder="1" applyAlignment="1">
      <alignment horizontal="right" vertical="center" shrinkToFit="1"/>
    </xf>
    <xf numFmtId="177" fontId="7" fillId="0" borderId="24" xfId="9" applyNumberFormat="1" applyFont="1" applyBorder="1" applyAlignment="1">
      <alignment horizontal="right" vertical="center" shrinkToFit="1"/>
    </xf>
    <xf numFmtId="177" fontId="7" fillId="0" borderId="25" xfId="9" applyNumberFormat="1" applyFont="1" applyBorder="1" applyAlignment="1">
      <alignment horizontal="right" vertical="center" shrinkToFit="1"/>
    </xf>
    <xf numFmtId="177" fontId="7" fillId="0" borderId="14" xfId="9" applyNumberFormat="1" applyFont="1" applyBorder="1" applyAlignment="1">
      <alignment horizontal="right" vertical="center" shrinkToFit="1"/>
    </xf>
    <xf numFmtId="177" fontId="7" fillId="0" borderId="15" xfId="9" applyNumberFormat="1" applyFont="1" applyBorder="1" applyAlignment="1">
      <alignment horizontal="right" vertical="center" shrinkToFit="1"/>
    </xf>
    <xf numFmtId="177" fontId="7" fillId="0" borderId="16" xfId="9" applyNumberFormat="1" applyFont="1" applyBorder="1" applyAlignment="1">
      <alignment horizontal="right" vertical="center" shrinkToFit="1"/>
    </xf>
    <xf numFmtId="0" fontId="19" fillId="0" borderId="0" xfId="13" applyFont="1" applyAlignment="1">
      <alignment vertical="center"/>
    </xf>
    <xf numFmtId="0" fontId="19" fillId="0" borderId="0" xfId="13" applyFont="1" applyAlignment="1">
      <alignment vertical="center"/>
    </xf>
    <xf numFmtId="0" fontId="19" fillId="0" borderId="0" xfId="13" applyFont="1" applyAlignment="1" applyProtection="1">
      <alignment horizontal="center" vertical="center" shrinkToFit="1"/>
      <protection hidden="1"/>
    </xf>
    <xf numFmtId="0" fontId="19" fillId="0" borderId="0" xfId="15" applyAlignment="1">
      <alignment vertical="center"/>
    </xf>
    <xf numFmtId="186" fontId="19" fillId="0" borderId="0" xfId="13" applyNumberFormat="1" applyFont="1" applyAlignment="1" applyProtection="1">
      <alignment horizontal="center" vertical="center" shrinkToFit="1"/>
      <protection hidden="1"/>
    </xf>
    <xf numFmtId="0" fontId="25" fillId="0" borderId="0" xfId="13" applyFont="1" applyAlignment="1" applyProtection="1">
      <alignment horizontal="left" vertical="center" wrapText="1"/>
      <protection hidden="1"/>
    </xf>
    <xf numFmtId="0" fontId="19" fillId="0" borderId="0" xfId="13" applyFont="1" applyAlignment="1">
      <alignment horizontal="center" vertical="center" shrinkToFit="1"/>
    </xf>
    <xf numFmtId="0" fontId="19" fillId="0" borderId="0" xfId="13" applyFont="1" applyAlignment="1">
      <alignment horizontal="center" vertical="center"/>
    </xf>
    <xf numFmtId="49" fontId="19" fillId="0" borderId="0" xfId="13" applyNumberFormat="1" applyFont="1" applyAlignment="1">
      <alignment horizontal="center" vertical="center"/>
    </xf>
    <xf numFmtId="178" fontId="19" fillId="0" borderId="27" xfId="13" applyNumberFormat="1" applyFont="1" applyBorder="1" applyAlignment="1">
      <alignment horizontal="right" vertical="center" shrinkToFit="1"/>
    </xf>
    <xf numFmtId="178" fontId="19" fillId="0" borderId="35" xfId="13" applyNumberFormat="1" applyFont="1" applyBorder="1" applyAlignment="1">
      <alignment horizontal="right" vertical="center" shrinkToFit="1"/>
    </xf>
    <xf numFmtId="178" fontId="19" fillId="0" borderId="36" xfId="13" applyNumberFormat="1" applyFont="1" applyBorder="1" applyAlignment="1">
      <alignment horizontal="right" vertical="center" shrinkToFit="1"/>
    </xf>
    <xf numFmtId="0" fontId="19" fillId="0" borderId="27" xfId="13" applyFont="1" applyBorder="1" applyAlignment="1">
      <alignment vertical="center"/>
    </xf>
    <xf numFmtId="0" fontId="19" fillId="0" borderId="35" xfId="13" applyFont="1" applyBorder="1" applyAlignment="1">
      <alignment vertical="center"/>
    </xf>
    <xf numFmtId="0" fontId="19" fillId="0" borderId="36" xfId="13" applyFont="1" applyBorder="1" applyAlignment="1">
      <alignment vertical="center"/>
    </xf>
    <xf numFmtId="49" fontId="19" fillId="0" borderId="0" xfId="13" applyNumberFormat="1" applyFont="1" applyAlignment="1">
      <alignment horizontal="left" vertical="center"/>
    </xf>
    <xf numFmtId="0" fontId="19" fillId="0" borderId="0" xfId="13" applyFont="1" applyAlignment="1">
      <alignment horizontal="left" vertical="center"/>
    </xf>
    <xf numFmtId="0" fontId="19" fillId="0" borderId="29" xfId="13" applyFont="1" applyBorder="1" applyAlignment="1">
      <alignment vertical="center"/>
    </xf>
    <xf numFmtId="0" fontId="19" fillId="0" borderId="83" xfId="13" applyFont="1" applyBorder="1" applyAlignment="1">
      <alignment vertical="center"/>
    </xf>
    <xf numFmtId="0" fontId="19" fillId="0" borderId="84" xfId="13" applyFont="1" applyBorder="1" applyAlignment="1">
      <alignment vertical="center"/>
    </xf>
    <xf numFmtId="178" fontId="19" fillId="0" borderId="29" xfId="13" applyNumberFormat="1" applyFont="1" applyBorder="1" applyAlignment="1">
      <alignment horizontal="right" vertical="center"/>
    </xf>
    <xf numFmtId="178" fontId="19" fillId="0" borderId="83" xfId="13" applyNumberFormat="1" applyFont="1" applyBorder="1" applyAlignment="1">
      <alignment horizontal="right" vertical="center"/>
    </xf>
    <xf numFmtId="178" fontId="19" fillId="0" borderId="84" xfId="13" applyNumberFormat="1" applyFont="1" applyBorder="1" applyAlignment="1">
      <alignment horizontal="right" vertical="center"/>
    </xf>
    <xf numFmtId="0" fontId="19" fillId="0" borderId="74" xfId="13" applyFont="1" applyBorder="1" applyAlignment="1">
      <alignment horizontal="center" vertical="center" shrinkToFit="1"/>
    </xf>
    <xf numFmtId="0" fontId="19" fillId="0" borderId="54" xfId="13" applyFont="1" applyBorder="1" applyAlignment="1">
      <alignment horizontal="center" vertical="center" shrinkToFit="1"/>
    </xf>
    <xf numFmtId="0" fontId="19" fillId="0" borderId="73" xfId="13" applyFont="1" applyBorder="1" applyAlignment="1">
      <alignment horizontal="center" vertical="center" shrinkToFit="1"/>
    </xf>
    <xf numFmtId="181" fontId="19" fillId="0" borderId="29" xfId="13" applyNumberFormat="1" applyFont="1" applyBorder="1" applyAlignment="1">
      <alignment horizontal="right" vertical="center" shrinkToFit="1"/>
    </xf>
    <xf numFmtId="181" fontId="19" fillId="0" borderId="83" xfId="13" applyNumberFormat="1" applyFont="1" applyBorder="1" applyAlignment="1">
      <alignment horizontal="right" vertical="center" shrinkToFit="1"/>
    </xf>
    <xf numFmtId="181" fontId="19" fillId="0" borderId="85" xfId="13" applyNumberFormat="1" applyFont="1" applyBorder="1" applyAlignment="1">
      <alignment horizontal="right" vertical="center" shrinkToFit="1"/>
    </xf>
    <xf numFmtId="0" fontId="23" fillId="0" borderId="53" xfId="12" applyFont="1" applyBorder="1" applyAlignment="1">
      <alignment horizontal="left" vertical="center"/>
    </xf>
    <xf numFmtId="0" fontId="23" fillId="0" borderId="54" xfId="12" applyFont="1" applyBorder="1" applyAlignment="1">
      <alignment horizontal="left" vertical="center"/>
    </xf>
    <xf numFmtId="0" fontId="23" fillId="0" borderId="55" xfId="12" applyFont="1" applyBorder="1" applyAlignment="1">
      <alignment horizontal="left" vertical="center"/>
    </xf>
    <xf numFmtId="0" fontId="19" fillId="0" borderId="9" xfId="13" applyFont="1" applyBorder="1" applyAlignment="1">
      <alignment horizontal="center" vertical="center" textRotation="255"/>
    </xf>
    <xf numFmtId="0" fontId="19" fillId="0" borderId="48" xfId="13" applyFont="1" applyBorder="1" applyAlignment="1">
      <alignment horizontal="center" vertical="center" textRotation="255"/>
    </xf>
    <xf numFmtId="0" fontId="19" fillId="0" borderId="34" xfId="13" applyFont="1" applyBorder="1" applyAlignment="1">
      <alignment horizontal="center" vertical="center" textRotation="255"/>
    </xf>
    <xf numFmtId="0" fontId="19" fillId="0" borderId="7" xfId="13" applyFont="1" applyBorder="1" applyAlignment="1">
      <alignment horizontal="center" vertical="center" textRotation="255"/>
    </xf>
    <xf numFmtId="0" fontId="19" fillId="0" borderId="0" xfId="13" applyFont="1" applyAlignment="1">
      <alignment horizontal="center" vertical="center" textRotation="255"/>
    </xf>
    <xf numFmtId="0" fontId="19" fillId="0" borderId="64" xfId="13" applyFont="1" applyBorder="1" applyAlignment="1">
      <alignment horizontal="center" vertical="center" textRotation="255"/>
    </xf>
    <xf numFmtId="0" fontId="19" fillId="0" borderId="53" xfId="13" applyFont="1" applyBorder="1" applyAlignment="1">
      <alignment horizontal="center" vertical="center" textRotation="255"/>
    </xf>
    <xf numFmtId="0" fontId="19" fillId="0" borderId="54" xfId="13" applyFont="1" applyBorder="1" applyAlignment="1">
      <alignment horizontal="center" vertical="center" textRotation="255"/>
    </xf>
    <xf numFmtId="0" fontId="19" fillId="0" borderId="73" xfId="13" applyFont="1" applyBorder="1" applyAlignment="1">
      <alignment horizontal="center" vertical="center" textRotation="255"/>
    </xf>
    <xf numFmtId="0" fontId="19" fillId="0" borderId="28" xfId="13" applyFont="1" applyBorder="1" applyAlignment="1">
      <alignment horizontal="center" vertical="center"/>
    </xf>
    <xf numFmtId="0" fontId="19" fillId="0" borderId="48" xfId="13" applyFont="1" applyBorder="1" applyAlignment="1">
      <alignment horizontal="center" vertical="center"/>
    </xf>
    <xf numFmtId="0" fontId="19" fillId="0" borderId="34" xfId="13" applyFont="1" applyBorder="1" applyAlignment="1">
      <alignment horizontal="center" vertical="center"/>
    </xf>
    <xf numFmtId="0" fontId="19" fillId="0" borderId="26" xfId="13" applyFont="1" applyBorder="1" applyAlignment="1">
      <alignment horizontal="center" vertical="center"/>
    </xf>
    <xf numFmtId="0" fontId="19" fillId="0" borderId="40" xfId="13" applyFont="1" applyBorder="1" applyAlignment="1">
      <alignment horizontal="center" vertical="center"/>
    </xf>
    <xf numFmtId="0" fontId="19" fillId="0" borderId="37" xfId="13" applyFont="1" applyBorder="1" applyAlignment="1">
      <alignment horizontal="center" vertical="center"/>
    </xf>
    <xf numFmtId="0" fontId="25" fillId="0" borderId="28" xfId="13" applyFont="1" applyBorder="1" applyAlignment="1">
      <alignment horizontal="center" vertical="center" wrapText="1"/>
    </xf>
    <xf numFmtId="0" fontId="25" fillId="0" borderId="48" xfId="13" applyFont="1" applyBorder="1" applyAlignment="1">
      <alignment horizontal="center" vertical="center" wrapText="1"/>
    </xf>
    <xf numFmtId="0" fontId="25" fillId="0" borderId="34" xfId="13" applyFont="1" applyBorder="1" applyAlignment="1">
      <alignment horizontal="center" vertical="center" wrapText="1"/>
    </xf>
    <xf numFmtId="0" fontId="25" fillId="0" borderId="26" xfId="13" applyFont="1" applyBorder="1" applyAlignment="1">
      <alignment horizontal="center" vertical="center" wrapText="1"/>
    </xf>
    <xf numFmtId="0" fontId="25" fillId="0" borderId="40" xfId="13" applyFont="1" applyBorder="1" applyAlignment="1">
      <alignment horizontal="center" vertical="center" wrapText="1"/>
    </xf>
    <xf numFmtId="0" fontId="25" fillId="0" borderId="37" xfId="13" applyFont="1" applyBorder="1" applyAlignment="1">
      <alignment horizontal="center" vertical="center" wrapText="1"/>
    </xf>
    <xf numFmtId="181" fontId="19" fillId="0" borderId="7" xfId="13" applyNumberFormat="1" applyFont="1" applyBorder="1" applyAlignment="1">
      <alignment horizontal="right" vertical="center" shrinkToFit="1"/>
    </xf>
    <xf numFmtId="181" fontId="19" fillId="0" borderId="0" xfId="13" applyNumberFormat="1" applyFont="1" applyAlignment="1">
      <alignment horizontal="right" vertical="center" shrinkToFit="1"/>
    </xf>
    <xf numFmtId="181" fontId="19" fillId="0" borderId="56" xfId="13" applyNumberFormat="1" applyFont="1" applyBorder="1" applyAlignment="1">
      <alignment horizontal="right" vertical="center" shrinkToFit="1"/>
    </xf>
    <xf numFmtId="178" fontId="19" fillId="0" borderId="7" xfId="13" applyNumberFormat="1" applyFont="1" applyBorder="1" applyAlignment="1">
      <alignment horizontal="right" vertical="center" shrinkToFit="1"/>
    </xf>
    <xf numFmtId="178" fontId="19" fillId="0" borderId="0" xfId="13" applyNumberFormat="1" applyFont="1" applyAlignment="1">
      <alignment horizontal="right" vertical="center" shrinkToFit="1"/>
    </xf>
    <xf numFmtId="178" fontId="19" fillId="0" borderId="56" xfId="13" applyNumberFormat="1" applyFont="1" applyBorder="1" applyAlignment="1">
      <alignment horizontal="right" vertical="center" shrinkToFit="1"/>
    </xf>
    <xf numFmtId="0" fontId="19" fillId="0" borderId="28" xfId="13" applyFont="1" applyBorder="1" applyAlignment="1">
      <alignment horizontal="center" vertical="center" wrapText="1"/>
    </xf>
    <xf numFmtId="0" fontId="19" fillId="0" borderId="48" xfId="13" applyFont="1" applyBorder="1" applyAlignment="1">
      <alignment horizontal="center" vertical="center" wrapText="1"/>
    </xf>
    <xf numFmtId="0" fontId="19" fillId="0" borderId="34" xfId="13" applyFont="1" applyBorder="1" applyAlignment="1">
      <alignment horizontal="center" vertical="center" wrapText="1"/>
    </xf>
    <xf numFmtId="0" fontId="19" fillId="0" borderId="26" xfId="13" applyFont="1" applyBorder="1" applyAlignment="1">
      <alignment horizontal="center" vertical="center" wrapText="1"/>
    </xf>
    <xf numFmtId="0" fontId="19" fillId="0" borderId="40" xfId="13" applyFont="1" applyBorder="1" applyAlignment="1">
      <alignment horizontal="center" vertical="center" wrapText="1"/>
    </xf>
    <xf numFmtId="0" fontId="19" fillId="0" borderId="37" xfId="13" applyFont="1" applyBorder="1" applyAlignment="1">
      <alignment horizontal="center" vertical="center" wrapText="1"/>
    </xf>
    <xf numFmtId="0" fontId="25" fillId="0" borderId="76" xfId="13" applyFont="1" applyBorder="1" applyAlignment="1">
      <alignment horizontal="center" vertical="center" wrapText="1"/>
    </xf>
    <xf numFmtId="0" fontId="25" fillId="0" borderId="72" xfId="13" applyFont="1" applyBorder="1" applyAlignment="1">
      <alignment horizontal="center" vertical="center" wrapText="1"/>
    </xf>
    <xf numFmtId="0" fontId="26" fillId="0" borderId="35" xfId="13" applyFont="1" applyBorder="1" applyAlignment="1">
      <alignment vertical="center"/>
    </xf>
    <xf numFmtId="0" fontId="26" fillId="0" borderId="36" xfId="13" applyFont="1" applyBorder="1" applyAlignment="1">
      <alignment vertical="center"/>
    </xf>
    <xf numFmtId="178" fontId="19" fillId="0" borderId="82" xfId="13" applyNumberFormat="1" applyFont="1" applyBorder="1" applyAlignment="1">
      <alignment horizontal="right" vertical="center" shrinkToFit="1"/>
    </xf>
    <xf numFmtId="0" fontId="23" fillId="0" borderId="7" xfId="12" applyFont="1" applyBorder="1" applyAlignment="1">
      <alignment horizontal="left" vertical="center"/>
    </xf>
    <xf numFmtId="0" fontId="23" fillId="0" borderId="0" xfId="12" applyFont="1" applyAlignment="1">
      <alignment horizontal="left" vertical="center"/>
    </xf>
    <xf numFmtId="0" fontId="23" fillId="0" borderId="56" xfId="12" applyFont="1" applyBorder="1" applyAlignment="1">
      <alignment horizontal="left" vertical="center"/>
    </xf>
    <xf numFmtId="0" fontId="23" fillId="0" borderId="49" xfId="12" applyFont="1" applyBorder="1" applyAlignment="1">
      <alignment horizontal="center" vertical="center" wrapText="1"/>
    </xf>
    <xf numFmtId="0" fontId="23" fillId="0" borderId="50" xfId="12" applyFont="1" applyBorder="1" applyAlignment="1">
      <alignment horizontal="center" vertical="center" wrapText="1"/>
    </xf>
    <xf numFmtId="0" fontId="23" fillId="0" borderId="51" xfId="12" applyFont="1" applyBorder="1" applyAlignment="1">
      <alignment horizontal="center" vertical="center" wrapText="1"/>
    </xf>
    <xf numFmtId="0" fontId="23" fillId="0" borderId="7" xfId="12" applyFont="1" applyBorder="1" applyAlignment="1">
      <alignment horizontal="center" vertical="center" wrapText="1"/>
    </xf>
    <xf numFmtId="0" fontId="23" fillId="0" borderId="0" xfId="12" applyFont="1" applyAlignment="1">
      <alignment horizontal="center" vertical="center" wrapText="1"/>
    </xf>
    <xf numFmtId="0" fontId="23" fillId="0" borderId="56" xfId="12" applyFont="1" applyBorder="1" applyAlignment="1">
      <alignment horizontal="center" vertical="center" wrapText="1"/>
    </xf>
    <xf numFmtId="0" fontId="23" fillId="0" borderId="53" xfId="12" applyFont="1" applyBorder="1" applyAlignment="1">
      <alignment horizontal="center" vertical="center" wrapText="1"/>
    </xf>
    <xf numFmtId="0" fontId="23" fillId="0" borderId="54" xfId="12" applyFont="1" applyBorder="1" applyAlignment="1">
      <alignment horizontal="center" vertical="center" wrapText="1"/>
    </xf>
    <xf numFmtId="0" fontId="23" fillId="0" borderId="55" xfId="12" applyFont="1" applyBorder="1" applyAlignment="1">
      <alignment horizontal="center" vertical="center" wrapText="1"/>
    </xf>
    <xf numFmtId="0" fontId="23" fillId="0" borderId="49" xfId="12" applyFont="1" applyBorder="1" applyAlignment="1">
      <alignment horizontal="left" vertical="center"/>
    </xf>
    <xf numFmtId="0" fontId="23" fillId="0" borderId="50" xfId="12" applyFont="1" applyBorder="1" applyAlignment="1">
      <alignment horizontal="left" vertical="center"/>
    </xf>
    <xf numFmtId="0" fontId="23" fillId="0" borderId="51" xfId="12" applyFont="1" applyBorder="1" applyAlignment="1">
      <alignment horizontal="left" vertical="center"/>
    </xf>
    <xf numFmtId="178" fontId="19" fillId="0" borderId="49" xfId="13" applyNumberFormat="1" applyFont="1" applyBorder="1" applyAlignment="1">
      <alignment horizontal="right" vertical="center" shrinkToFit="1"/>
    </xf>
    <xf numFmtId="178" fontId="19" fillId="0" borderId="50" xfId="13" applyNumberFormat="1" applyFont="1" applyBorder="1" applyAlignment="1">
      <alignment horizontal="right" vertical="center" shrinkToFit="1"/>
    </xf>
    <xf numFmtId="178" fontId="19" fillId="0" borderId="51" xfId="13" applyNumberFormat="1" applyFont="1" applyBorder="1" applyAlignment="1">
      <alignment horizontal="right" vertical="center" shrinkToFit="1"/>
    </xf>
    <xf numFmtId="0" fontId="25" fillId="0" borderId="0" xfId="13" applyFont="1" applyAlignment="1">
      <alignment horizontal="left" vertical="center" wrapText="1"/>
    </xf>
    <xf numFmtId="0" fontId="25" fillId="0" borderId="56" xfId="13" applyFont="1" applyBorder="1" applyAlignment="1">
      <alignment horizontal="left" vertical="center" wrapText="1"/>
    </xf>
    <xf numFmtId="178" fontId="19" fillId="0" borderId="53" xfId="13" applyNumberFormat="1" applyFont="1" applyBorder="1" applyAlignment="1">
      <alignment horizontal="right" vertical="center" shrinkToFit="1"/>
    </xf>
    <xf numFmtId="178" fontId="19" fillId="0" borderId="54" xfId="13" applyNumberFormat="1" applyFont="1" applyBorder="1" applyAlignment="1">
      <alignment horizontal="right" vertical="center" shrinkToFit="1"/>
    </xf>
    <xf numFmtId="178" fontId="19" fillId="0" borderId="55" xfId="13" applyNumberFormat="1" applyFont="1" applyBorder="1" applyAlignment="1">
      <alignment horizontal="right" vertical="center" shrinkToFit="1"/>
    </xf>
    <xf numFmtId="0" fontId="19" fillId="0" borderId="53" xfId="13" applyFont="1" applyBorder="1" applyAlignment="1">
      <alignment horizontal="left" vertical="center"/>
    </xf>
    <xf numFmtId="0" fontId="19" fillId="0" borderId="54" xfId="13" applyFont="1" applyBorder="1" applyAlignment="1">
      <alignment horizontal="left" vertical="center"/>
    </xf>
    <xf numFmtId="0" fontId="19" fillId="0" borderId="55" xfId="13" applyFont="1" applyBorder="1" applyAlignment="1">
      <alignment horizontal="left" vertical="center"/>
    </xf>
    <xf numFmtId="0" fontId="19" fillId="0" borderId="7" xfId="13" applyFont="1" applyBorder="1" applyAlignment="1">
      <alignment horizontal="left" vertical="center"/>
    </xf>
    <xf numFmtId="0" fontId="19" fillId="0" borderId="56" xfId="13" applyFont="1" applyBorder="1" applyAlignment="1">
      <alignment horizontal="left" vertical="center"/>
    </xf>
    <xf numFmtId="0" fontId="19" fillId="0" borderId="28" xfId="13" applyFont="1" applyBorder="1" applyAlignment="1">
      <alignment horizontal="center" vertical="center" textRotation="255"/>
    </xf>
    <xf numFmtId="0" fontId="19" fillId="0" borderId="57" xfId="13" applyFont="1" applyBorder="1" applyAlignment="1">
      <alignment horizontal="center" vertical="center" textRotation="255"/>
    </xf>
    <xf numFmtId="0" fontId="19" fillId="0" borderId="26" xfId="13" applyFont="1" applyBorder="1" applyAlignment="1">
      <alignment horizontal="center" vertical="center" textRotation="255"/>
    </xf>
    <xf numFmtId="0" fontId="19" fillId="0" borderId="40" xfId="13" applyFont="1" applyBorder="1" applyAlignment="1">
      <alignment horizontal="center" vertical="center" textRotation="255"/>
    </xf>
    <xf numFmtId="0" fontId="19" fillId="0" borderId="37" xfId="13" applyFont="1" applyBorder="1" applyAlignment="1">
      <alignment horizontal="center" vertical="center" textRotation="255"/>
    </xf>
    <xf numFmtId="0" fontId="19" fillId="0" borderId="89" xfId="13" applyFont="1" applyBorder="1" applyAlignment="1">
      <alignment horizontal="center" vertical="center"/>
    </xf>
    <xf numFmtId="0" fontId="19" fillId="0" borderId="79" xfId="13" applyFont="1" applyBorder="1" applyAlignment="1">
      <alignment horizontal="center" vertical="center"/>
    </xf>
    <xf numFmtId="0" fontId="19" fillId="0" borderId="81" xfId="13" applyFont="1" applyBorder="1" applyAlignment="1">
      <alignment horizontal="center" vertical="center"/>
    </xf>
    <xf numFmtId="0" fontId="19" fillId="0" borderId="86" xfId="13" applyFont="1" applyBorder="1" applyAlignment="1">
      <alignment horizontal="center" vertical="center"/>
    </xf>
    <xf numFmtId="0" fontId="19" fillId="0" borderId="77" xfId="13" applyFont="1" applyBorder="1" applyAlignment="1">
      <alignment horizontal="center" vertical="center"/>
    </xf>
    <xf numFmtId="0" fontId="19" fillId="0" borderId="33" xfId="13" applyFont="1" applyBorder="1" applyAlignment="1">
      <alignment horizontal="center" vertical="center"/>
    </xf>
    <xf numFmtId="183" fontId="19" fillId="0" borderId="33" xfId="13" applyNumberFormat="1" applyFont="1" applyBorder="1" applyAlignment="1">
      <alignment horizontal="right" vertical="center" shrinkToFit="1"/>
    </xf>
    <xf numFmtId="183" fontId="19" fillId="0" borderId="87" xfId="13" applyNumberFormat="1" applyFont="1" applyBorder="1" applyAlignment="1">
      <alignment horizontal="right" vertical="center" shrinkToFit="1"/>
    </xf>
    <xf numFmtId="183" fontId="19" fillId="0" borderId="6" xfId="13" applyNumberFormat="1" applyFont="1" applyBorder="1" applyAlignment="1">
      <alignment horizontal="right" vertical="center" shrinkToFit="1"/>
    </xf>
    <xf numFmtId="181" fontId="19" fillId="0" borderId="84" xfId="13" applyNumberFormat="1" applyFont="1" applyBorder="1" applyAlignment="1">
      <alignment horizontal="right" vertical="center" shrinkToFit="1"/>
    </xf>
    <xf numFmtId="0" fontId="19" fillId="0" borderId="22" xfId="13" applyFont="1" applyBorder="1" applyAlignment="1">
      <alignment vertical="center"/>
    </xf>
    <xf numFmtId="0" fontId="19" fillId="0" borderId="27" xfId="13" applyFont="1" applyBorder="1" applyAlignment="1">
      <alignment horizontal="center" vertical="center"/>
    </xf>
    <xf numFmtId="0" fontId="19" fillId="0" borderId="35" xfId="13" applyFont="1" applyBorder="1" applyAlignment="1">
      <alignment horizontal="center" vertical="center"/>
    </xf>
    <xf numFmtId="178" fontId="19" fillId="0" borderId="33" xfId="13" applyNumberFormat="1" applyFont="1" applyBorder="1" applyAlignment="1">
      <alignment horizontal="right" vertical="center" shrinkToFit="1"/>
    </xf>
    <xf numFmtId="178" fontId="19" fillId="0" borderId="87" xfId="13" applyNumberFormat="1" applyFont="1" applyBorder="1" applyAlignment="1">
      <alignment horizontal="right" vertical="center" shrinkToFit="1"/>
    </xf>
    <xf numFmtId="178" fontId="19" fillId="0" borderId="6" xfId="13" applyNumberFormat="1" applyFont="1" applyBorder="1" applyAlignment="1">
      <alignment horizontal="right" vertical="center" shrinkToFit="1"/>
    </xf>
    <xf numFmtId="181" fontId="19" fillId="0" borderId="54" xfId="13" applyNumberFormat="1" applyFont="1" applyBorder="1" applyAlignment="1">
      <alignment horizontal="right" vertical="center"/>
    </xf>
    <xf numFmtId="181" fontId="19" fillId="0" borderId="55" xfId="13" applyNumberFormat="1" applyFont="1" applyBorder="1" applyAlignment="1">
      <alignment horizontal="right" vertical="center"/>
    </xf>
    <xf numFmtId="0" fontId="19" fillId="0" borderId="13" xfId="13" applyFont="1" applyBorder="1" applyAlignment="1">
      <alignment vertical="center"/>
    </xf>
    <xf numFmtId="0" fontId="19" fillId="0" borderId="16" xfId="13" applyFont="1" applyBorder="1" applyAlignment="1">
      <alignment horizontal="center" vertical="center"/>
    </xf>
    <xf numFmtId="0" fontId="19" fillId="0" borderId="85" xfId="13" applyFont="1" applyBorder="1" applyAlignment="1">
      <alignment horizontal="center" vertical="center"/>
    </xf>
    <xf numFmtId="0" fontId="19" fillId="0" borderId="88" xfId="13" applyFont="1" applyBorder="1" applyAlignment="1">
      <alignment horizontal="center" vertical="center"/>
    </xf>
    <xf numFmtId="0" fontId="19" fillId="0" borderId="49" xfId="13" applyFont="1" applyBorder="1" applyAlignment="1">
      <alignment horizontal="center" vertical="center"/>
    </xf>
    <xf numFmtId="0" fontId="19" fillId="0" borderId="50" xfId="13" applyFont="1" applyBorder="1" applyAlignment="1">
      <alignment horizontal="center" vertical="center"/>
    </xf>
    <xf numFmtId="0" fontId="19" fillId="0" borderId="53" xfId="13" applyFont="1" applyBorder="1" applyAlignment="1">
      <alignment horizontal="center" vertical="center"/>
    </xf>
    <xf numFmtId="0" fontId="19" fillId="0" borderId="54" xfId="13" applyFont="1" applyBorder="1" applyAlignment="1">
      <alignment horizontal="center" vertical="center"/>
    </xf>
    <xf numFmtId="178" fontId="19" fillId="0" borderId="50" xfId="13" applyNumberFormat="1" applyFont="1" applyBorder="1" applyAlignment="1">
      <alignment horizontal="right" vertical="center"/>
    </xf>
    <xf numFmtId="0" fontId="23" fillId="0" borderId="28" xfId="13" applyFont="1" applyBorder="1" applyAlignment="1">
      <alignment vertical="center"/>
    </xf>
    <xf numFmtId="0" fontId="23" fillId="0" borderId="48" xfId="13" applyFont="1" applyBorder="1" applyAlignment="1">
      <alignment vertical="center"/>
    </xf>
    <xf numFmtId="0" fontId="23" fillId="0" borderId="34" xfId="13" applyFont="1" applyBorder="1" applyAlignment="1">
      <alignment vertical="center"/>
    </xf>
    <xf numFmtId="185" fontId="23" fillId="0" borderId="28" xfId="13" applyNumberFormat="1" applyFont="1" applyBorder="1" applyAlignment="1">
      <alignment horizontal="right" vertical="center" shrinkToFit="1"/>
    </xf>
    <xf numFmtId="185" fontId="23" fillId="0" borderId="48" xfId="13" applyNumberFormat="1" applyFont="1" applyBorder="1" applyAlignment="1">
      <alignment horizontal="right" vertical="center" shrinkToFit="1"/>
    </xf>
    <xf numFmtId="185" fontId="23" fillId="0" borderId="76" xfId="13" applyNumberFormat="1" applyFont="1" applyBorder="1" applyAlignment="1">
      <alignment horizontal="right" vertical="center" shrinkToFit="1"/>
    </xf>
    <xf numFmtId="181" fontId="19" fillId="0" borderId="27" xfId="13" applyNumberFormat="1" applyFont="1" applyBorder="1" applyAlignment="1">
      <alignment horizontal="right" vertical="center" shrinkToFit="1"/>
    </xf>
    <xf numFmtId="181" fontId="19" fillId="0" borderId="35" xfId="13" applyNumberFormat="1" applyFont="1" applyBorder="1" applyAlignment="1">
      <alignment horizontal="right" vertical="center" shrinkToFit="1"/>
    </xf>
    <xf numFmtId="181" fontId="19" fillId="0" borderId="36" xfId="13" applyNumberFormat="1" applyFont="1" applyBorder="1" applyAlignment="1">
      <alignment horizontal="right" vertical="center" shrinkToFit="1"/>
    </xf>
    <xf numFmtId="181" fontId="19" fillId="0" borderId="82" xfId="13" applyNumberFormat="1" applyFont="1" applyBorder="1" applyAlignment="1">
      <alignment horizontal="right" vertical="center" shrinkToFit="1"/>
    </xf>
    <xf numFmtId="0" fontId="23" fillId="0" borderId="28" xfId="14" applyFont="1" applyBorder="1" applyAlignment="1">
      <alignment horizontal="center" vertical="center" shrinkToFit="1"/>
    </xf>
    <xf numFmtId="0" fontId="23" fillId="0" borderId="48" xfId="14" applyFont="1" applyBorder="1" applyAlignment="1">
      <alignment horizontal="center" vertical="center" shrinkToFit="1"/>
    </xf>
    <xf numFmtId="0" fontId="23" fillId="0" borderId="34" xfId="14" applyFont="1" applyBorder="1" applyAlignment="1">
      <alignment horizontal="center" vertical="center" shrinkToFit="1"/>
    </xf>
    <xf numFmtId="178" fontId="23" fillId="0" borderId="27" xfId="13" applyNumberFormat="1" applyFont="1" applyBorder="1" applyAlignment="1">
      <alignment horizontal="right" vertical="center" shrinkToFit="1"/>
    </xf>
    <xf numFmtId="178" fontId="23" fillId="0" borderId="35" xfId="13" applyNumberFormat="1" applyFont="1" applyBorder="1" applyAlignment="1">
      <alignment horizontal="right" vertical="center" shrinkToFit="1"/>
    </xf>
    <xf numFmtId="178" fontId="23" fillId="0" borderId="82" xfId="13" applyNumberFormat="1" applyFont="1" applyBorder="1" applyAlignment="1">
      <alignment horizontal="right" vertical="center" shrinkToFit="1"/>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178" fontId="19" fillId="0" borderId="51" xfId="13" applyNumberFormat="1" applyFont="1" applyBorder="1" applyAlignment="1">
      <alignment horizontal="right" vertical="center"/>
    </xf>
    <xf numFmtId="0" fontId="23" fillId="0" borderId="29" xfId="14" applyFont="1" applyBorder="1" applyAlignment="1">
      <alignment horizontal="center" vertical="center" shrinkToFit="1"/>
    </xf>
    <xf numFmtId="0" fontId="23" fillId="0" borderId="83" xfId="14" applyFont="1" applyBorder="1" applyAlignment="1">
      <alignment horizontal="center" vertical="center" shrinkToFit="1"/>
    </xf>
    <xf numFmtId="0" fontId="23" fillId="0" borderId="84" xfId="14" applyFont="1" applyBorder="1" applyAlignment="1">
      <alignment horizontal="center" vertical="center" shrinkToFit="1"/>
    </xf>
    <xf numFmtId="0" fontId="19" fillId="0" borderId="73" xfId="13" applyFont="1" applyBorder="1" applyAlignment="1">
      <alignment horizontal="center" vertical="center"/>
    </xf>
    <xf numFmtId="181" fontId="19" fillId="0" borderId="53" xfId="13" applyNumberFormat="1" applyFont="1" applyBorder="1" applyAlignment="1">
      <alignment horizontal="right" vertical="center" shrinkToFit="1"/>
    </xf>
    <xf numFmtId="181" fontId="19" fillId="0" borderId="54" xfId="13" applyNumberFormat="1" applyFont="1" applyBorder="1" applyAlignment="1">
      <alignment horizontal="right" vertical="center" shrinkToFit="1"/>
    </xf>
    <xf numFmtId="181" fontId="19" fillId="0" borderId="55" xfId="13" applyNumberFormat="1" applyFont="1" applyBorder="1" applyAlignment="1">
      <alignment horizontal="right" vertical="center" shrinkToFit="1"/>
    </xf>
    <xf numFmtId="0" fontId="19" fillId="0" borderId="49" xfId="15" applyFont="1" applyBorder="1" applyAlignment="1">
      <alignment horizontal="left" vertical="center"/>
    </xf>
    <xf numFmtId="0" fontId="19" fillId="0" borderId="50" xfId="15" applyFont="1" applyBorder="1" applyAlignment="1">
      <alignment horizontal="left" vertical="center"/>
    </xf>
    <xf numFmtId="0" fontId="19" fillId="0" borderId="51" xfId="15" applyFont="1" applyBorder="1" applyAlignment="1">
      <alignment horizontal="left" vertical="center"/>
    </xf>
    <xf numFmtId="183" fontId="19" fillId="0" borderId="7" xfId="13" applyNumberFormat="1" applyFont="1" applyBorder="1" applyAlignment="1">
      <alignment horizontal="right" vertical="center" shrinkToFit="1"/>
    </xf>
    <xf numFmtId="183" fontId="19" fillId="0" borderId="0" xfId="13" applyNumberFormat="1" applyFont="1" applyAlignment="1">
      <alignment horizontal="right" vertical="center" shrinkToFit="1"/>
    </xf>
    <xf numFmtId="183" fontId="19" fillId="0" borderId="56" xfId="13" applyNumberFormat="1" applyFont="1" applyBorder="1" applyAlignment="1">
      <alignment horizontal="right" vertical="center" shrinkToFit="1"/>
    </xf>
    <xf numFmtId="0" fontId="19" fillId="0" borderId="49" xfId="13" applyFont="1" applyBorder="1" applyAlignment="1">
      <alignment horizontal="center" vertical="center" wrapText="1"/>
    </xf>
    <xf numFmtId="0" fontId="19" fillId="0" borderId="50" xfId="13" applyFont="1" applyBorder="1" applyAlignment="1">
      <alignment horizontal="center" vertical="center" wrapText="1"/>
    </xf>
    <xf numFmtId="0" fontId="19" fillId="0" borderId="17" xfId="13" applyFont="1" applyBorder="1" applyAlignment="1">
      <alignment horizontal="center" vertical="center" wrapText="1"/>
    </xf>
    <xf numFmtId="0" fontId="19" fillId="0" borderId="7" xfId="13" applyFont="1" applyBorder="1" applyAlignment="1">
      <alignment horizontal="center" vertical="center" wrapText="1"/>
    </xf>
    <xf numFmtId="0" fontId="19" fillId="0" borderId="0" xfId="13" applyFont="1" applyAlignment="1">
      <alignment horizontal="center" vertical="center" wrapText="1"/>
    </xf>
    <xf numFmtId="0" fontId="19" fillId="0" borderId="64" xfId="13" applyFont="1" applyBorder="1" applyAlignment="1">
      <alignment horizontal="center" vertical="center" wrapText="1"/>
    </xf>
    <xf numFmtId="0" fontId="19" fillId="0" borderId="53" xfId="13" applyFont="1" applyBorder="1" applyAlignment="1">
      <alignment horizontal="center" vertical="center" wrapText="1"/>
    </xf>
    <xf numFmtId="0" fontId="19" fillId="0" borderId="54" xfId="13" applyFont="1" applyBorder="1" applyAlignment="1">
      <alignment horizontal="center" vertical="center" wrapText="1"/>
    </xf>
    <xf numFmtId="0" fontId="19" fillId="0" borderId="73" xfId="13" applyFont="1" applyBorder="1" applyAlignment="1">
      <alignment horizontal="center" vertical="center" wrapText="1"/>
    </xf>
    <xf numFmtId="0" fontId="23" fillId="0" borderId="69" xfId="13" applyFont="1" applyBorder="1" applyAlignment="1">
      <alignment vertical="center"/>
    </xf>
    <xf numFmtId="0" fontId="23" fillId="0" borderId="79" xfId="13" applyFont="1" applyBorder="1" applyAlignment="1">
      <alignment vertical="center"/>
    </xf>
    <xf numFmtId="0" fontId="23" fillId="0" borderId="80" xfId="13" applyFont="1" applyBorder="1" applyAlignment="1">
      <alignment vertical="center"/>
    </xf>
    <xf numFmtId="178" fontId="23" fillId="0" borderId="69" xfId="13" applyNumberFormat="1" applyFont="1" applyBorder="1" applyAlignment="1">
      <alignment horizontal="right" vertical="center" shrinkToFit="1"/>
    </xf>
    <xf numFmtId="178" fontId="23" fillId="0" borderId="50" xfId="13" applyNumberFormat="1" applyFont="1" applyBorder="1" applyAlignment="1">
      <alignment horizontal="right" vertical="center" shrinkToFit="1"/>
    </xf>
    <xf numFmtId="178" fontId="23" fillId="0" borderId="51" xfId="13" applyNumberFormat="1" applyFont="1" applyBorder="1" applyAlignment="1">
      <alignment horizontal="right" vertical="center" shrinkToFit="1"/>
    </xf>
    <xf numFmtId="0" fontId="19" fillId="0" borderId="22" xfId="13" applyFont="1" applyBorder="1" applyAlignment="1">
      <alignment horizontal="center" vertical="center"/>
    </xf>
    <xf numFmtId="0" fontId="19" fillId="0" borderId="36" xfId="13" applyFont="1" applyBorder="1" applyAlignment="1">
      <alignment horizontal="center" vertical="center"/>
    </xf>
    <xf numFmtId="0" fontId="19" fillId="0" borderId="27" xfId="13" applyFont="1" applyBorder="1" applyAlignment="1">
      <alignment horizontal="center" vertical="center" shrinkToFit="1"/>
    </xf>
    <xf numFmtId="0" fontId="19" fillId="0" borderId="35" xfId="13" applyFont="1" applyBorder="1" applyAlignment="1">
      <alignment horizontal="center" vertical="center" shrinkToFit="1"/>
    </xf>
    <xf numFmtId="0" fontId="19" fillId="0" borderId="36" xfId="13" applyFont="1" applyBorder="1" applyAlignment="1">
      <alignment horizontal="center" vertical="center" shrinkToFit="1"/>
    </xf>
    <xf numFmtId="0" fontId="19" fillId="0" borderId="82" xfId="13" applyFont="1" applyBorder="1" applyAlignment="1">
      <alignment horizontal="center" vertical="center" shrinkToFit="1"/>
    </xf>
    <xf numFmtId="0" fontId="23" fillId="0" borderId="35" xfId="13" applyFont="1" applyBorder="1" applyAlignment="1">
      <alignment vertical="center"/>
    </xf>
    <xf numFmtId="0" fontId="23" fillId="0" borderId="36" xfId="13" applyFont="1" applyBorder="1" applyAlignment="1">
      <alignment vertical="center"/>
    </xf>
    <xf numFmtId="185" fontId="19" fillId="0" borderId="29" xfId="13" applyNumberFormat="1" applyFont="1" applyBorder="1" applyAlignment="1">
      <alignment horizontal="right" vertical="center" shrinkToFit="1"/>
    </xf>
    <xf numFmtId="185" fontId="19" fillId="0" borderId="83" xfId="13" applyNumberFormat="1" applyFont="1" applyBorder="1" applyAlignment="1">
      <alignment horizontal="right" vertical="center" shrinkToFit="1"/>
    </xf>
    <xf numFmtId="185" fontId="19" fillId="0" borderId="85" xfId="13" applyNumberFormat="1" applyFont="1" applyBorder="1" applyAlignment="1">
      <alignment horizontal="right" vertical="center" shrinkToFit="1"/>
    </xf>
    <xf numFmtId="0" fontId="19" fillId="0" borderId="1" xfId="13" applyFont="1" applyBorder="1" applyAlignment="1">
      <alignment horizontal="center" vertical="center"/>
    </xf>
    <xf numFmtId="0" fontId="19" fillId="0" borderId="2" xfId="13" applyFont="1" applyBorder="1" applyAlignment="1">
      <alignment horizontal="center" vertical="center"/>
    </xf>
    <xf numFmtId="0" fontId="19" fillId="0" borderId="78" xfId="13" applyFont="1" applyBorder="1" applyAlignment="1">
      <alignment vertical="center"/>
    </xf>
    <xf numFmtId="0" fontId="19" fillId="0" borderId="79" xfId="13" applyFont="1" applyBorder="1" applyAlignment="1">
      <alignment vertical="center"/>
    </xf>
    <xf numFmtId="0" fontId="19" fillId="0" borderId="80" xfId="13" applyFont="1" applyBorder="1" applyAlignment="1">
      <alignment vertical="center"/>
    </xf>
    <xf numFmtId="178" fontId="19" fillId="0" borderId="78" xfId="13" applyNumberFormat="1" applyFont="1" applyBorder="1" applyAlignment="1">
      <alignment horizontal="right" vertical="center" shrinkToFit="1"/>
    </xf>
    <xf numFmtId="178" fontId="19" fillId="0" borderId="79" xfId="13" applyNumberFormat="1" applyFont="1" applyBorder="1" applyAlignment="1">
      <alignment horizontal="right" vertical="center" shrinkToFit="1"/>
    </xf>
    <xf numFmtId="178" fontId="19" fillId="0" borderId="81" xfId="13" applyNumberFormat="1" applyFont="1" applyBorder="1" applyAlignment="1">
      <alignment horizontal="right" vertical="center" shrinkToFit="1"/>
    </xf>
    <xf numFmtId="0" fontId="19" fillId="0" borderId="51" xfId="13" applyFont="1" applyBorder="1" applyAlignment="1">
      <alignment horizontal="center" vertical="center"/>
    </xf>
    <xf numFmtId="0" fontId="19" fillId="0" borderId="7" xfId="13" applyFont="1" applyBorder="1" applyAlignment="1">
      <alignment horizontal="center" vertical="center"/>
    </xf>
    <xf numFmtId="0" fontId="19" fillId="0" borderId="56" xfId="13" applyFont="1" applyBorder="1" applyAlignment="1">
      <alignment horizontal="center" vertical="center"/>
    </xf>
    <xf numFmtId="182" fontId="19" fillId="0" borderId="7" xfId="13" applyNumberFormat="1" applyFont="1" applyBorder="1" applyAlignment="1">
      <alignment horizontal="right" vertical="center" shrinkToFit="1"/>
    </xf>
    <xf numFmtId="182" fontId="19" fillId="0" borderId="0" xfId="13" applyNumberFormat="1" applyFont="1" applyAlignment="1">
      <alignment horizontal="right" vertical="center" shrinkToFit="1"/>
    </xf>
    <xf numFmtId="182" fontId="19" fillId="0" borderId="56" xfId="13" applyNumberFormat="1" applyFont="1" applyBorder="1" applyAlignment="1">
      <alignment horizontal="right" vertical="center" shrinkToFit="1"/>
    </xf>
    <xf numFmtId="0" fontId="19" fillId="0" borderId="10" xfId="13" applyFont="1" applyBorder="1" applyAlignment="1">
      <alignment horizontal="center" vertical="center"/>
    </xf>
    <xf numFmtId="0" fontId="19" fillId="0" borderId="11" xfId="13" applyFont="1" applyBorder="1" applyAlignment="1">
      <alignment horizontal="center" vertical="center"/>
    </xf>
    <xf numFmtId="0" fontId="19" fillId="0" borderId="31" xfId="13" applyFont="1" applyBorder="1" applyAlignment="1">
      <alignment horizontal="center" vertical="center"/>
    </xf>
    <xf numFmtId="0" fontId="19" fillId="0" borderId="64" xfId="13" applyFont="1" applyBorder="1" applyAlignment="1">
      <alignment horizontal="center" vertical="center"/>
    </xf>
    <xf numFmtId="0" fontId="19" fillId="0" borderId="67" xfId="13" applyFont="1" applyBorder="1" applyAlignment="1">
      <alignment horizontal="center" vertical="center"/>
    </xf>
    <xf numFmtId="0" fontId="19" fillId="0" borderId="32" xfId="13" applyFont="1" applyBorder="1" applyAlignment="1">
      <alignment horizontal="center" vertical="center"/>
    </xf>
    <xf numFmtId="0" fontId="19" fillId="0" borderId="52" xfId="13" applyFont="1" applyBorder="1" applyAlignment="1">
      <alignment horizontal="center" vertical="center"/>
    </xf>
    <xf numFmtId="0" fontId="19" fillId="0" borderId="12" xfId="13" applyFont="1" applyBorder="1" applyAlignment="1">
      <alignment horizontal="center" vertical="center"/>
    </xf>
    <xf numFmtId="0" fontId="19" fillId="0" borderId="57" xfId="13" applyFont="1" applyBorder="1" applyAlignment="1">
      <alignment horizontal="center" vertical="center"/>
    </xf>
    <xf numFmtId="0" fontId="19" fillId="0" borderId="70" xfId="13" applyFont="1" applyBorder="1" applyAlignment="1">
      <alignment horizontal="center" vertical="center"/>
    </xf>
    <xf numFmtId="0" fontId="19" fillId="0" borderId="74" xfId="13" applyFont="1" applyBorder="1" applyAlignment="1">
      <alignment horizontal="center" vertical="center"/>
    </xf>
    <xf numFmtId="0" fontId="19" fillId="0" borderId="75" xfId="13" applyFont="1" applyBorder="1" applyAlignment="1">
      <alignment horizontal="center" vertical="center"/>
    </xf>
    <xf numFmtId="49" fontId="19" fillId="0" borderId="28" xfId="13" applyNumberFormat="1" applyFont="1" applyBorder="1" applyAlignment="1">
      <alignment horizontal="center" vertical="center"/>
    </xf>
    <xf numFmtId="49" fontId="19" fillId="0" borderId="48" xfId="13" applyNumberFormat="1" applyFont="1" applyBorder="1" applyAlignment="1">
      <alignment horizontal="center" vertical="center"/>
    </xf>
    <xf numFmtId="49" fontId="19" fillId="0" borderId="76" xfId="13" applyNumberFormat="1" applyFont="1" applyBorder="1" applyAlignment="1">
      <alignment horizontal="center" vertical="center"/>
    </xf>
    <xf numFmtId="49" fontId="19" fillId="0" borderId="57" xfId="13" applyNumberFormat="1" applyFont="1" applyBorder="1" applyAlignment="1">
      <alignment horizontal="center" vertical="center"/>
    </xf>
    <xf numFmtId="49" fontId="19" fillId="0" borderId="56" xfId="13" applyNumberFormat="1" applyFont="1" applyBorder="1" applyAlignment="1">
      <alignment horizontal="center" vertical="center"/>
    </xf>
    <xf numFmtId="49" fontId="19" fillId="0" borderId="74" xfId="13" applyNumberFormat="1" applyFont="1" applyBorder="1" applyAlignment="1">
      <alignment horizontal="center" vertical="center"/>
    </xf>
    <xf numFmtId="49" fontId="19" fillId="0" borderId="54" xfId="13" applyNumberFormat="1" applyFont="1" applyBorder="1" applyAlignment="1">
      <alignment horizontal="center" vertical="center"/>
    </xf>
    <xf numFmtId="49" fontId="19" fillId="0" borderId="55" xfId="13" applyNumberFormat="1" applyFont="1" applyBorder="1" applyAlignment="1">
      <alignment horizontal="center" vertical="center"/>
    </xf>
    <xf numFmtId="0" fontId="19" fillId="0" borderId="49" xfId="13" applyFont="1" applyBorder="1" applyAlignment="1">
      <alignment horizontal="left" vertical="center"/>
    </xf>
    <xf numFmtId="0" fontId="19" fillId="0" borderId="50" xfId="13" applyFont="1" applyBorder="1" applyAlignment="1">
      <alignment horizontal="left" vertical="center"/>
    </xf>
    <xf numFmtId="0" fontId="19" fillId="0" borderId="51" xfId="13" applyFont="1" applyBorder="1" applyAlignment="1">
      <alignment horizontal="left" vertical="center"/>
    </xf>
    <xf numFmtId="181" fontId="19" fillId="0" borderId="49" xfId="13" applyNumberFormat="1" applyFont="1" applyBorder="1" applyAlignment="1">
      <alignment horizontal="right" vertical="center" shrinkToFit="1"/>
    </xf>
    <xf numFmtId="181" fontId="19" fillId="0" borderId="50" xfId="13" applyNumberFormat="1" applyFont="1" applyBorder="1" applyAlignment="1">
      <alignment horizontal="right" vertical="center" shrinkToFit="1"/>
    </xf>
    <xf numFmtId="181" fontId="19" fillId="0" borderId="51" xfId="13" applyNumberFormat="1" applyFont="1" applyBorder="1" applyAlignment="1">
      <alignment horizontal="right" vertical="center" shrinkToFit="1"/>
    </xf>
    <xf numFmtId="49" fontId="20" fillId="0" borderId="0" xfId="13" applyNumberFormat="1" applyFont="1" applyAlignment="1">
      <alignment horizontal="center" vertical="center"/>
    </xf>
    <xf numFmtId="0" fontId="19" fillId="0" borderId="4" xfId="13" applyFont="1" applyBorder="1" applyAlignment="1">
      <alignment horizontal="center" vertical="center"/>
    </xf>
    <xf numFmtId="0" fontId="19" fillId="0" borderId="17" xfId="13" applyFont="1" applyBorder="1" applyAlignment="1">
      <alignment horizontal="center" vertical="center"/>
    </xf>
    <xf numFmtId="0" fontId="19" fillId="0" borderId="5" xfId="13" applyFont="1" applyBorder="1" applyAlignment="1">
      <alignment horizontal="center" vertical="center"/>
    </xf>
    <xf numFmtId="0" fontId="19" fillId="0" borderId="68" xfId="13" applyFont="1" applyBorder="1" applyAlignment="1">
      <alignment horizontal="center" vertical="center"/>
    </xf>
    <xf numFmtId="0" fontId="19" fillId="0" borderId="30" xfId="13" applyFont="1" applyBorder="1" applyAlignment="1">
      <alignment horizontal="center" vertical="center"/>
    </xf>
    <xf numFmtId="0" fontId="19" fillId="0" borderId="69" xfId="13" applyFont="1" applyBorder="1" applyAlignment="1">
      <alignment horizontal="center" vertical="center"/>
    </xf>
    <xf numFmtId="0" fontId="19" fillId="0" borderId="8" xfId="13" applyFont="1" applyBorder="1" applyAlignment="1">
      <alignment horizontal="center" vertical="center"/>
    </xf>
    <xf numFmtId="0" fontId="19" fillId="0" borderId="71" xfId="13" applyFont="1" applyBorder="1" applyAlignment="1">
      <alignment horizontal="center" vertical="center"/>
    </xf>
    <xf numFmtId="0" fontId="19" fillId="0" borderId="72" xfId="13" applyFont="1" applyBorder="1" applyAlignment="1">
      <alignment horizontal="center" vertical="center"/>
    </xf>
    <xf numFmtId="0" fontId="19" fillId="0" borderId="3" xfId="13" applyFont="1" applyBorder="1" applyAlignment="1">
      <alignment horizontal="center" vertical="center"/>
    </xf>
    <xf numFmtId="0" fontId="19" fillId="0" borderId="26" xfId="16" applyFont="1" applyBorder="1" applyAlignment="1">
      <alignment vertical="center"/>
    </xf>
    <xf numFmtId="0" fontId="19" fillId="0" borderId="40" xfId="16" applyFont="1" applyBorder="1" applyAlignment="1">
      <alignment vertical="center"/>
    </xf>
    <xf numFmtId="0" fontId="19" fillId="0" borderId="37" xfId="16" applyFont="1" applyBorder="1" applyAlignment="1">
      <alignment vertical="center"/>
    </xf>
    <xf numFmtId="178" fontId="19"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0" fontId="2" fillId="0" borderId="97" xfId="16" applyFill="1" applyBorder="1" applyAlignment="1">
      <alignment horizontal="right" vertical="center" shrinkToFit="1"/>
    </xf>
    <xf numFmtId="181" fontId="19" fillId="0" borderId="99" xfId="16" applyNumberFormat="1" applyFont="1"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7" xfId="16" applyNumberFormat="1" applyFill="1" applyBorder="1" applyAlignment="1">
      <alignment horizontal="right" vertical="center" shrinkToFit="1"/>
    </xf>
    <xf numFmtId="178" fontId="19" fillId="0" borderId="99" xfId="16" applyNumberFormat="1" applyFont="1" applyFill="1" applyBorder="1" applyAlignment="1">
      <alignment horizontal="right" vertical="center" shrinkToFit="1"/>
    </xf>
    <xf numFmtId="178" fontId="19" fillId="7" borderId="99" xfId="16" applyNumberFormat="1" applyFont="1" applyFill="1" applyBorder="1" applyAlignment="1">
      <alignment horizontal="right" vertical="center" shrinkToFit="1"/>
    </xf>
    <xf numFmtId="178" fontId="19" fillId="7" borderId="40" xfId="16" applyNumberFormat="1" applyFont="1" applyFill="1" applyBorder="1" applyAlignment="1">
      <alignment horizontal="right" vertical="center" shrinkToFit="1"/>
    </xf>
    <xf numFmtId="178" fontId="19" fillId="7" borderId="97" xfId="16" applyNumberFormat="1" applyFont="1" applyFill="1" applyBorder="1" applyAlignment="1">
      <alignment horizontal="right" vertical="center" shrinkToFit="1"/>
    </xf>
    <xf numFmtId="0" fontId="19" fillId="7" borderId="99" xfId="16" applyFont="1" applyFill="1" applyBorder="1" applyAlignment="1">
      <alignment horizontal="right" vertical="center" shrinkToFit="1"/>
    </xf>
    <xf numFmtId="0" fontId="19" fillId="7" borderId="40" xfId="16" applyFont="1" applyFill="1" applyBorder="1" applyAlignment="1">
      <alignment horizontal="right" vertical="center" shrinkToFit="1"/>
    </xf>
    <xf numFmtId="0" fontId="19" fillId="7" borderId="37" xfId="16" applyFont="1" applyFill="1" applyBorder="1" applyAlignment="1">
      <alignment horizontal="right" vertical="center" shrinkToFit="1"/>
    </xf>
    <xf numFmtId="0" fontId="19" fillId="7" borderId="95" xfId="16" applyFont="1" applyFill="1" applyBorder="1" applyAlignment="1">
      <alignment horizontal="right" vertical="center" shrinkToFit="1"/>
    </xf>
    <xf numFmtId="0" fontId="19" fillId="7" borderId="0" xfId="16" applyFont="1" applyFill="1" applyBorder="1" applyAlignment="1">
      <alignment horizontal="right" vertical="center" shrinkToFit="1"/>
    </xf>
    <xf numFmtId="0" fontId="19" fillId="7" borderId="64" xfId="16" applyFont="1" applyFill="1" applyBorder="1" applyAlignment="1">
      <alignment horizontal="right" vertical="center" shrinkToFit="1"/>
    </xf>
    <xf numFmtId="0" fontId="23" fillId="0" borderId="0" xfId="16" applyFont="1" applyAlignment="1">
      <alignment vertical="center"/>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178" fontId="19" fillId="0" borderId="57" xfId="16" applyNumberFormat="1" applyFont="1" applyFill="1" applyBorder="1" applyAlignment="1">
      <alignment horizontal="right" vertical="center" shrinkToFit="1"/>
    </xf>
    <xf numFmtId="178" fontId="19" fillId="0" borderId="0" xfId="16" applyNumberFormat="1" applyFont="1" applyFill="1" applyBorder="1" applyAlignment="1">
      <alignment horizontal="right" vertical="center" shrinkToFit="1"/>
    </xf>
    <xf numFmtId="178" fontId="19" fillId="0" borderId="93" xfId="16" applyNumberFormat="1" applyFont="1" applyFill="1" applyBorder="1" applyAlignment="1">
      <alignment horizontal="right" vertical="center" shrinkToFit="1"/>
    </xf>
    <xf numFmtId="181" fontId="19" fillId="0" borderId="95" xfId="16" applyNumberFormat="1" applyFont="1" applyFill="1" applyBorder="1" applyAlignment="1">
      <alignment horizontal="right" vertical="center" shrinkToFit="1"/>
    </xf>
    <xf numFmtId="181" fontId="19" fillId="0" borderId="0" xfId="16" applyNumberFormat="1" applyFont="1" applyFill="1" applyBorder="1" applyAlignment="1">
      <alignment horizontal="right" vertical="center" shrinkToFit="1"/>
    </xf>
    <xf numFmtId="181" fontId="19" fillId="0" borderId="93" xfId="16" applyNumberFormat="1" applyFont="1" applyFill="1" applyBorder="1" applyAlignment="1">
      <alignment horizontal="right" vertical="center" shrinkToFit="1"/>
    </xf>
    <xf numFmtId="178" fontId="19" fillId="0" borderId="95" xfId="16" applyNumberFormat="1" applyFont="1" applyFill="1" applyBorder="1" applyAlignment="1">
      <alignment horizontal="right" vertical="center" shrinkToFit="1"/>
    </xf>
    <xf numFmtId="178" fontId="19" fillId="7" borderId="95" xfId="16" applyNumberFormat="1" applyFont="1" applyFill="1" applyBorder="1" applyAlignment="1">
      <alignment horizontal="right" vertical="center" shrinkToFit="1"/>
    </xf>
    <xf numFmtId="178" fontId="19" fillId="7" borderId="0" xfId="16" applyNumberFormat="1" applyFont="1" applyFill="1" applyBorder="1" applyAlignment="1">
      <alignment horizontal="right" vertical="center" shrinkToFit="1"/>
    </xf>
    <xf numFmtId="178" fontId="19" fillId="7" borderId="93" xfId="16" applyNumberFormat="1" applyFont="1" applyFill="1" applyBorder="1" applyAlignment="1">
      <alignment horizontal="right" vertical="center" shrinkToFit="1"/>
    </xf>
    <xf numFmtId="0" fontId="23" fillId="0" borderId="0" xfId="16" applyFont="1" applyBorder="1" applyAlignment="1">
      <alignment vertical="center"/>
    </xf>
    <xf numFmtId="0" fontId="2" fillId="0" borderId="0" xfId="16" applyFill="1" applyAlignment="1">
      <alignment horizontal="right" vertical="center" shrinkToFit="1"/>
    </xf>
    <xf numFmtId="0" fontId="2" fillId="0" borderId="93" xfId="16" applyFill="1" applyBorder="1" applyAlignment="1">
      <alignment horizontal="right" vertical="center" shrinkToFit="1"/>
    </xf>
    <xf numFmtId="181" fontId="2" fillId="0" borderId="0" xfId="16" applyNumberFormat="1" applyFill="1" applyAlignment="1">
      <alignment horizontal="right" vertical="center" shrinkToFit="1"/>
    </xf>
    <xf numFmtId="181" fontId="2" fillId="0" borderId="93" xfId="16" applyNumberFormat="1" applyFill="1" applyBorder="1" applyAlignment="1">
      <alignment horizontal="right" vertical="center" shrinkToFit="1"/>
    </xf>
    <xf numFmtId="178" fontId="19" fillId="0" borderId="40" xfId="16" applyNumberFormat="1" applyFont="1" applyFill="1" applyBorder="1" applyAlignment="1">
      <alignment horizontal="right" vertical="center" shrinkToFit="1"/>
    </xf>
    <xf numFmtId="178" fontId="19" fillId="0" borderId="97" xfId="16" applyNumberFormat="1" applyFont="1" applyFill="1" applyBorder="1" applyAlignment="1">
      <alignment horizontal="right" vertical="center" shrinkToFit="1"/>
    </xf>
    <xf numFmtId="181" fontId="19" fillId="0" borderId="98" xfId="16" applyNumberFormat="1" applyFont="1" applyFill="1" applyBorder="1" applyAlignment="1">
      <alignment horizontal="right" vertical="center" shrinkToFit="1"/>
    </xf>
    <xf numFmtId="178" fontId="19" fillId="0" borderId="98" xfId="16" applyNumberFormat="1" applyFont="1" applyFill="1" applyBorder="1" applyAlignment="1">
      <alignment horizontal="right" vertical="center" shrinkToFit="1"/>
    </xf>
    <xf numFmtId="181" fontId="19" fillId="0" borderId="40" xfId="16" applyNumberFormat="1" applyFont="1" applyFill="1" applyBorder="1" applyAlignment="1">
      <alignment horizontal="right" vertical="center" shrinkToFit="1"/>
    </xf>
    <xf numFmtId="181" fontId="19" fillId="0" borderId="37" xfId="16" applyNumberFormat="1" applyFont="1" applyFill="1" applyBorder="1" applyAlignment="1">
      <alignment horizontal="right" vertical="center" shrinkToFit="1"/>
    </xf>
    <xf numFmtId="0" fontId="19" fillId="0" borderId="28" xfId="16" applyFont="1" applyBorder="1" applyAlignment="1">
      <alignment horizontal="center" vertical="center" textRotation="255"/>
    </xf>
    <xf numFmtId="0" fontId="19" fillId="0" borderId="34" xfId="16" applyFont="1" applyBorder="1" applyAlignment="1">
      <alignment horizontal="center" vertical="center" textRotation="255"/>
    </xf>
    <xf numFmtId="0" fontId="19" fillId="0" borderId="57" xfId="16" applyFont="1" applyBorder="1" applyAlignment="1">
      <alignment horizontal="center" vertical="center" textRotation="255"/>
    </xf>
    <xf numFmtId="0" fontId="19" fillId="0" borderId="64" xfId="16" applyFont="1" applyBorder="1" applyAlignment="1">
      <alignment horizontal="center" vertical="center" textRotation="255"/>
    </xf>
    <xf numFmtId="0" fontId="19" fillId="0" borderId="26" xfId="16" applyFont="1" applyBorder="1" applyAlignment="1">
      <alignment horizontal="center" vertical="center" textRotation="255"/>
    </xf>
    <xf numFmtId="0" fontId="19" fillId="0" borderId="37" xfId="16" applyFont="1" applyBorder="1" applyAlignment="1">
      <alignment horizontal="center" vertical="center" textRotation="255"/>
    </xf>
    <xf numFmtId="181" fontId="19" fillId="0" borderId="94" xfId="16" applyNumberFormat="1" applyFont="1" applyFill="1" applyBorder="1" applyAlignment="1">
      <alignment horizontal="right" vertical="center" shrinkToFit="1"/>
    </xf>
    <xf numFmtId="178" fontId="19" fillId="0" borderId="94" xfId="16" applyNumberFormat="1" applyFont="1" applyFill="1" applyBorder="1" applyAlignment="1">
      <alignment horizontal="right" vertical="center" shrinkToFit="1"/>
    </xf>
    <xf numFmtId="181" fontId="19" fillId="0" borderId="64"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9" fillId="0" borderId="40" xfId="16" applyFont="1" applyFill="1" applyBorder="1" applyAlignment="1">
      <alignment vertical="center"/>
    </xf>
    <xf numFmtId="0" fontId="19" fillId="0" borderId="37" xfId="16" applyFont="1" applyFill="1" applyBorder="1" applyAlignment="1">
      <alignment vertical="center"/>
    </xf>
    <xf numFmtId="178" fontId="19" fillId="0" borderId="37" xfId="16" applyNumberFormat="1" applyFont="1" applyFill="1" applyBorder="1" applyAlignment="1">
      <alignment horizontal="right" vertical="center" shrinkToFit="1"/>
    </xf>
    <xf numFmtId="181" fontId="2" fillId="0" borderId="64" xfId="16" applyNumberFormat="1" applyFill="1" applyBorder="1" applyAlignment="1">
      <alignment horizontal="right" vertical="center" shrinkToFit="1"/>
    </xf>
    <xf numFmtId="0" fontId="19" fillId="0" borderId="57" xfId="16" applyFont="1" applyFill="1" applyBorder="1" applyAlignment="1">
      <alignment horizontal="left" vertical="center"/>
    </xf>
    <xf numFmtId="0" fontId="19" fillId="0" borderId="0" xfId="16" applyFont="1" applyFill="1" applyBorder="1" applyAlignment="1">
      <alignment horizontal="left" vertical="center"/>
    </xf>
    <xf numFmtId="0" fontId="19" fillId="0" borderId="64" xfId="16" applyFont="1" applyFill="1" applyBorder="1" applyAlignment="1">
      <alignment horizontal="left" vertical="center"/>
    </xf>
    <xf numFmtId="0" fontId="2" fillId="0" borderId="64" xfId="16" applyFill="1" applyBorder="1" applyAlignment="1">
      <alignment horizontal="right" vertical="center" shrinkToFit="1"/>
    </xf>
    <xf numFmtId="0" fontId="19" fillId="0" borderId="0" xfId="16" applyFont="1" applyFill="1" applyBorder="1" applyAlignment="1">
      <alignment vertical="center"/>
    </xf>
    <xf numFmtId="0" fontId="19" fillId="0" borderId="64" xfId="16" applyFont="1" applyFill="1" applyBorder="1" applyAlignment="1">
      <alignment vertical="center"/>
    </xf>
    <xf numFmtId="178" fontId="19" fillId="0" borderId="64" xfId="16" applyNumberFormat="1" applyFont="1" applyFill="1" applyBorder="1" applyAlignment="1">
      <alignment horizontal="right" vertical="center" shrinkToFit="1"/>
    </xf>
    <xf numFmtId="0" fontId="19" fillId="0" borderId="57" xfId="16" applyFont="1" applyFill="1" applyBorder="1" applyAlignment="1">
      <alignment vertical="center"/>
    </xf>
    <xf numFmtId="0" fontId="19" fillId="0" borderId="57" xfId="16" applyFont="1" applyFill="1" applyBorder="1" applyAlignment="1">
      <alignment horizontal="center" vertical="center" wrapText="1"/>
    </xf>
    <xf numFmtId="0" fontId="19" fillId="0" borderId="0" xfId="16" applyFont="1" applyFill="1" applyBorder="1" applyAlignment="1">
      <alignment horizontal="center" vertical="center" wrapText="1"/>
    </xf>
    <xf numFmtId="0" fontId="19" fillId="0" borderId="26"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19" fillId="0" borderId="26" xfId="16" applyFont="1" applyFill="1" applyBorder="1" applyAlignment="1">
      <alignment horizontal="left" vertical="center"/>
    </xf>
    <xf numFmtId="0" fontId="19" fillId="0" borderId="40" xfId="16" applyFont="1" applyFill="1" applyBorder="1" applyAlignment="1">
      <alignment horizontal="left" vertical="center"/>
    </xf>
    <xf numFmtId="0" fontId="19" fillId="0" borderId="37" xfId="16" applyFont="1" applyFill="1" applyBorder="1" applyAlignment="1">
      <alignment horizontal="left" vertical="center"/>
    </xf>
    <xf numFmtId="0" fontId="19" fillId="0" borderId="28" xfId="16" applyFont="1" applyFill="1" applyBorder="1" applyAlignment="1">
      <alignment horizontal="left" vertical="center"/>
    </xf>
    <xf numFmtId="0" fontId="19" fillId="0" borderId="48" xfId="16" applyFont="1" applyFill="1" applyBorder="1" applyAlignment="1">
      <alignment horizontal="left" vertical="center"/>
    </xf>
    <xf numFmtId="0" fontId="19" fillId="0" borderId="34" xfId="16" applyFont="1" applyFill="1" applyBorder="1" applyAlignment="1">
      <alignment horizontal="left" vertical="center"/>
    </xf>
    <xf numFmtId="178" fontId="19" fillId="0" borderId="28" xfId="16" applyNumberFormat="1" applyFont="1" applyFill="1" applyBorder="1" applyAlignment="1">
      <alignment horizontal="right" vertical="center" shrinkToFit="1"/>
    </xf>
    <xf numFmtId="178" fontId="19" fillId="0" borderId="48" xfId="16" applyNumberFormat="1" applyFont="1" applyFill="1" applyBorder="1" applyAlignment="1">
      <alignment horizontal="right" vertical="center" shrinkToFit="1"/>
    </xf>
    <xf numFmtId="178" fontId="19" fillId="0" borderId="34" xfId="16" applyNumberFormat="1" applyFont="1" applyFill="1" applyBorder="1" applyAlignment="1">
      <alignment horizontal="right" vertical="center" shrinkToFit="1"/>
    </xf>
    <xf numFmtId="0" fontId="19" fillId="0" borderId="28" xfId="16" applyFont="1" applyFill="1" applyBorder="1" applyAlignment="1">
      <alignment vertical="center"/>
    </xf>
    <xf numFmtId="0" fontId="19" fillId="0" borderId="48" xfId="16" applyFont="1" applyFill="1" applyBorder="1" applyAlignment="1">
      <alignment vertical="center"/>
    </xf>
    <xf numFmtId="0" fontId="19" fillId="0" borderId="34" xfId="16" applyFont="1" applyFill="1" applyBorder="1" applyAlignment="1">
      <alignment vertical="center"/>
    </xf>
    <xf numFmtId="0" fontId="19" fillId="0" borderId="27" xfId="16" applyFont="1" applyBorder="1" applyAlignment="1">
      <alignment horizontal="center" vertical="center"/>
    </xf>
    <xf numFmtId="0" fontId="19" fillId="0" borderId="35" xfId="16" applyFont="1" applyBorder="1" applyAlignment="1">
      <alignment horizontal="center" vertical="center"/>
    </xf>
    <xf numFmtId="0" fontId="19" fillId="0" borderId="36" xfId="16" applyFont="1" applyBorder="1" applyAlignment="1">
      <alignment horizontal="center" vertical="center"/>
    </xf>
    <xf numFmtId="181" fontId="19" fillId="0" borderId="26" xfId="16" applyNumberFormat="1" applyFont="1" applyFill="1" applyBorder="1" applyAlignment="1">
      <alignment horizontal="right" vertical="center" shrinkToFit="1"/>
    </xf>
    <xf numFmtId="0" fontId="25" fillId="0" borderId="57" xfId="16" applyFont="1" applyBorder="1" applyAlignment="1">
      <alignment vertical="center"/>
    </xf>
    <xf numFmtId="0" fontId="25" fillId="0" borderId="0" xfId="16" applyFont="1" applyBorder="1" applyAlignment="1">
      <alignment vertical="center"/>
    </xf>
    <xf numFmtId="0" fontId="25" fillId="0" borderId="64" xfId="16" applyFont="1" applyBorder="1" applyAlignment="1">
      <alignment vertical="center"/>
    </xf>
    <xf numFmtId="0" fontId="19" fillId="0" borderId="28" xfId="16" applyFont="1" applyBorder="1" applyAlignment="1">
      <alignment vertical="center"/>
    </xf>
    <xf numFmtId="0" fontId="19" fillId="0" borderId="48" xfId="16" applyFont="1" applyBorder="1" applyAlignment="1">
      <alignment vertical="center"/>
    </xf>
    <xf numFmtId="0" fontId="19" fillId="0" borderId="34" xfId="16" applyFont="1" applyBorder="1" applyAlignment="1">
      <alignment vertical="center"/>
    </xf>
    <xf numFmtId="181" fontId="19" fillId="0" borderId="28" xfId="16" applyNumberFormat="1" applyFont="1" applyFill="1" applyBorder="1" applyAlignment="1">
      <alignment horizontal="right" vertical="center" shrinkToFit="1"/>
    </xf>
    <xf numFmtId="0" fontId="2" fillId="0" borderId="48" xfId="16" applyFill="1" applyBorder="1" applyAlignment="1">
      <alignment horizontal="right" vertical="center" shrinkToFit="1"/>
    </xf>
    <xf numFmtId="181" fontId="19" fillId="0" borderId="48" xfId="16" applyNumberFormat="1" applyFont="1" applyFill="1" applyBorder="1" applyAlignment="1">
      <alignment horizontal="right" vertical="center" shrinkToFit="1"/>
    </xf>
    <xf numFmtId="0" fontId="2" fillId="0" borderId="34" xfId="16" applyFill="1" applyBorder="1" applyAlignment="1">
      <alignment horizontal="right" vertical="center" shrinkToFit="1"/>
    </xf>
    <xf numFmtId="0" fontId="19" fillId="0" borderId="28" xfId="16" applyFont="1" applyBorder="1" applyAlignment="1">
      <alignment horizontal="center" vertical="center" wrapText="1"/>
    </xf>
    <xf numFmtId="0" fontId="19" fillId="0" borderId="48" xfId="16" applyFont="1" applyBorder="1" applyAlignment="1">
      <alignment horizontal="center" vertical="center" wrapText="1"/>
    </xf>
    <xf numFmtId="0" fontId="19" fillId="0" borderId="57" xfId="16" applyFont="1" applyBorder="1" applyAlignment="1">
      <alignment horizontal="center" vertical="center" wrapText="1"/>
    </xf>
    <xf numFmtId="0" fontId="19" fillId="0" borderId="0" xfId="16" applyFont="1" applyBorder="1" applyAlignment="1">
      <alignment horizontal="center" vertical="center" wrapText="1"/>
    </xf>
    <xf numFmtId="0" fontId="19" fillId="0" borderId="26" xfId="16" applyFont="1" applyBorder="1" applyAlignment="1">
      <alignment horizontal="center" vertical="center" wrapText="1"/>
    </xf>
    <xf numFmtId="0" fontId="19" fillId="0" borderId="40" xfId="16" applyFont="1" applyBorder="1" applyAlignment="1">
      <alignment horizontal="center" vertical="center" wrapText="1"/>
    </xf>
    <xf numFmtId="0" fontId="19" fillId="0" borderId="48" xfId="16" applyFont="1" applyBorder="1" applyAlignment="1">
      <alignment vertical="center" textRotation="255"/>
    </xf>
    <xf numFmtId="0" fontId="19" fillId="0" borderId="0" xfId="16" applyFont="1" applyBorder="1" applyAlignment="1">
      <alignment vertical="center" textRotation="255"/>
    </xf>
    <xf numFmtId="0" fontId="19" fillId="0" borderId="40" xfId="16" applyFont="1" applyBorder="1" applyAlignment="1">
      <alignment vertical="center" textRotation="255"/>
    </xf>
    <xf numFmtId="181" fontId="19" fillId="0" borderId="57" xfId="16" applyNumberFormat="1" applyFont="1" applyFill="1" applyBorder="1" applyAlignment="1">
      <alignment horizontal="right" vertical="center" shrinkToFit="1"/>
    </xf>
    <xf numFmtId="0" fontId="2" fillId="0" borderId="0" xfId="16" applyFill="1" applyBorder="1" applyAlignment="1">
      <alignment horizontal="right" vertical="center" shrinkToFit="1"/>
    </xf>
    <xf numFmtId="0" fontId="2" fillId="0" borderId="35" xfId="16" applyBorder="1" applyAlignment="1">
      <alignment horizontal="center" vertical="center"/>
    </xf>
    <xf numFmtId="0" fontId="2" fillId="0" borderId="36" xfId="16" applyBorder="1" applyAlignment="1">
      <alignment horizontal="center" vertical="center"/>
    </xf>
    <xf numFmtId="178" fontId="19" fillId="0" borderId="96" xfId="16" applyNumberFormat="1" applyFont="1" applyFill="1" applyBorder="1" applyAlignment="1">
      <alignment horizontal="right" vertical="center" shrinkToFit="1"/>
    </xf>
    <xf numFmtId="0" fontId="19" fillId="0" borderId="28" xfId="16" applyFont="1" applyFill="1" applyBorder="1" applyAlignment="1">
      <alignment horizontal="center" vertical="center" textRotation="255"/>
    </xf>
    <xf numFmtId="0" fontId="19" fillId="0" borderId="34" xfId="16" applyFont="1" applyFill="1" applyBorder="1" applyAlignment="1">
      <alignment horizontal="center" vertical="center" textRotation="255"/>
    </xf>
    <xf numFmtId="0" fontId="19" fillId="0" borderId="57" xfId="16" applyFont="1" applyFill="1" applyBorder="1" applyAlignment="1">
      <alignment horizontal="center" vertical="center" textRotation="255"/>
    </xf>
    <xf numFmtId="0" fontId="19" fillId="0" borderId="64" xfId="16" applyFont="1" applyFill="1" applyBorder="1" applyAlignment="1">
      <alignment horizontal="center" vertical="center" textRotation="255"/>
    </xf>
    <xf numFmtId="0" fontId="19" fillId="0" borderId="26" xfId="16" applyFont="1" applyFill="1" applyBorder="1" applyAlignment="1">
      <alignment horizontal="center" vertical="center" textRotation="255"/>
    </xf>
    <xf numFmtId="0" fontId="19" fillId="0" borderId="37" xfId="16" applyFont="1" applyFill="1" applyBorder="1" applyAlignment="1">
      <alignment horizontal="center" vertical="center" textRotation="255"/>
    </xf>
    <xf numFmtId="0" fontId="16" fillId="0" borderId="0" xfId="11" applyBorder="1" applyAlignment="1">
      <alignment vertical="center"/>
    </xf>
    <xf numFmtId="0" fontId="16" fillId="0" borderId="64" xfId="11" applyBorder="1" applyAlignment="1">
      <alignment vertical="center"/>
    </xf>
    <xf numFmtId="178" fontId="19" fillId="0" borderId="92" xfId="16" applyNumberFormat="1" applyFont="1" applyFill="1" applyBorder="1" applyAlignment="1">
      <alignment horizontal="right" vertical="center" shrinkToFit="1"/>
    </xf>
    <xf numFmtId="178" fontId="19" fillId="0" borderId="90" xfId="16" applyNumberFormat="1" applyFont="1" applyFill="1" applyBorder="1" applyAlignment="1">
      <alignment horizontal="right" vertical="center" shrinkToFit="1"/>
    </xf>
    <xf numFmtId="181" fontId="19" fillId="0" borderId="92" xfId="16" applyNumberFormat="1" applyFont="1" applyFill="1" applyBorder="1" applyAlignment="1">
      <alignment horizontal="right" vertical="center" shrinkToFit="1"/>
    </xf>
    <xf numFmtId="181" fontId="19" fillId="0" borderId="34" xfId="16" applyNumberFormat="1" applyFont="1" applyFill="1" applyBorder="1" applyAlignment="1">
      <alignment horizontal="right" vertical="center" shrinkToFit="1"/>
    </xf>
    <xf numFmtId="0" fontId="16" fillId="0" borderId="0" xfId="11" applyAlignment="1">
      <alignment vertical="center"/>
    </xf>
    <xf numFmtId="181" fontId="19" fillId="0" borderId="90" xfId="16" applyNumberFormat="1" applyFont="1" applyFill="1" applyBorder="1" applyAlignment="1">
      <alignment horizontal="right" vertical="center" shrinkToFit="1"/>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0" fontId="19" fillId="0" borderId="26" xfId="16" applyFont="1" applyFill="1" applyBorder="1" applyAlignment="1">
      <alignment vertical="center"/>
    </xf>
    <xf numFmtId="178" fontId="19" fillId="0" borderId="57" xfId="16" applyNumberFormat="1" applyFont="1" applyFill="1" applyBorder="1" applyAlignment="1">
      <alignment horizontal="right" vertical="center"/>
    </xf>
    <xf numFmtId="178" fontId="19" fillId="0" borderId="0" xfId="16" applyNumberFormat="1" applyFont="1" applyFill="1" applyBorder="1" applyAlignment="1">
      <alignment horizontal="right" vertical="center"/>
    </xf>
    <xf numFmtId="178" fontId="19" fillId="0" borderId="93" xfId="16" applyNumberFormat="1" applyFont="1" applyFill="1" applyBorder="1" applyAlignment="1">
      <alignment horizontal="right" vertical="center"/>
    </xf>
    <xf numFmtId="181" fontId="19" fillId="0" borderId="94" xfId="16" applyNumberFormat="1" applyFont="1" applyFill="1" applyBorder="1" applyAlignment="1">
      <alignment horizontal="right" vertical="center"/>
    </xf>
    <xf numFmtId="178" fontId="19" fillId="0" borderId="95" xfId="16" applyNumberFormat="1" applyFont="1" applyFill="1" applyBorder="1" applyAlignment="1">
      <alignment horizontal="right" vertical="center"/>
    </xf>
    <xf numFmtId="0" fontId="25" fillId="0" borderId="27" xfId="16" applyFont="1" applyFill="1" applyBorder="1" applyAlignment="1">
      <alignment horizontal="center" vertical="center"/>
    </xf>
    <xf numFmtId="0" fontId="25" fillId="0" borderId="35" xfId="16" applyFont="1" applyFill="1" applyBorder="1" applyAlignment="1">
      <alignment horizontal="center" vertical="center"/>
    </xf>
    <xf numFmtId="0" fontId="25" fillId="0" borderId="36" xfId="16" applyFont="1" applyFill="1" applyBorder="1" applyAlignment="1">
      <alignment horizontal="center" vertical="center"/>
    </xf>
    <xf numFmtId="178" fontId="19" fillId="0" borderId="64" xfId="16" applyNumberFormat="1" applyFont="1" applyFill="1" applyBorder="1" applyAlignment="1">
      <alignment horizontal="right" vertical="center"/>
    </xf>
    <xf numFmtId="181" fontId="19" fillId="0" borderId="91" xfId="16" applyNumberFormat="1" applyFont="1" applyFill="1" applyBorder="1" applyAlignment="1">
      <alignment horizontal="right" vertical="center" shrinkToFit="1"/>
    </xf>
    <xf numFmtId="178" fontId="19" fillId="0" borderId="91" xfId="16" applyNumberFormat="1" applyFont="1" applyFill="1" applyBorder="1" applyAlignment="1">
      <alignment horizontal="right" vertical="center" shrinkToFit="1"/>
    </xf>
    <xf numFmtId="49" fontId="22" fillId="0" borderId="1" xfId="16" applyNumberFormat="1" applyFont="1" applyFill="1" applyBorder="1" applyAlignment="1">
      <alignment horizontal="center" vertical="center"/>
    </xf>
    <xf numFmtId="49" fontId="22" fillId="0" borderId="2" xfId="16" applyNumberFormat="1" applyFont="1" applyFill="1" applyBorder="1" applyAlignment="1">
      <alignment horizontal="center" vertical="center"/>
    </xf>
    <xf numFmtId="49" fontId="22" fillId="0" borderId="3" xfId="16" applyNumberFormat="1" applyFont="1" applyFill="1" applyBorder="1" applyAlignment="1">
      <alignment horizontal="center" vertical="center"/>
    </xf>
    <xf numFmtId="0" fontId="19" fillId="0" borderId="24" xfId="16" applyFont="1" applyBorder="1" applyAlignment="1">
      <alignment horizontal="center" vertical="center"/>
    </xf>
    <xf numFmtId="0" fontId="33" fillId="5" borderId="54" xfId="17" applyFont="1" applyFill="1" applyBorder="1" applyAlignment="1">
      <alignment horizontal="center" vertical="center"/>
    </xf>
    <xf numFmtId="0" fontId="33" fillId="5" borderId="73" xfId="17" applyFont="1" applyFill="1" applyBorder="1" applyAlignment="1">
      <alignment horizontal="center" vertical="center"/>
    </xf>
    <xf numFmtId="187" fontId="33" fillId="5" borderId="129" xfId="19" applyNumberFormat="1" applyFont="1" applyFill="1" applyBorder="1" applyAlignment="1">
      <alignment horizontal="right" vertical="center" shrinkToFit="1"/>
    </xf>
    <xf numFmtId="187" fontId="33" fillId="5" borderId="83" xfId="19" applyNumberFormat="1" applyFont="1" applyFill="1" applyBorder="1" applyAlignment="1">
      <alignment horizontal="right" vertical="center" shrinkToFit="1"/>
    </xf>
    <xf numFmtId="187" fontId="33" fillId="5" borderId="180" xfId="19" applyNumberFormat="1" applyFont="1" applyFill="1" applyBorder="1" applyAlignment="1">
      <alignment horizontal="right" vertical="center" shrinkToFit="1"/>
    </xf>
    <xf numFmtId="187" fontId="33" fillId="5" borderId="166" xfId="19" applyNumberFormat="1" applyFont="1" applyFill="1" applyBorder="1" applyAlignment="1">
      <alignment horizontal="right" vertical="center" shrinkToFit="1"/>
    </xf>
    <xf numFmtId="187" fontId="33" fillId="5" borderId="167" xfId="19" applyNumberFormat="1" applyFont="1" applyFill="1" applyBorder="1" applyAlignment="1">
      <alignment horizontal="right" vertical="center" shrinkToFit="1"/>
    </xf>
    <xf numFmtId="187" fontId="33" fillId="5" borderId="181" xfId="19" applyNumberFormat="1" applyFont="1" applyFill="1" applyBorder="1" applyAlignment="1">
      <alignment horizontal="right" vertical="center" shrinkToFit="1"/>
    </xf>
    <xf numFmtId="0" fontId="33" fillId="5" borderId="53" xfId="17" applyFont="1" applyFill="1" applyBorder="1" applyAlignment="1">
      <alignment vertical="center"/>
    </xf>
    <xf numFmtId="0" fontId="33" fillId="5" borderId="54" xfId="17" applyFont="1" applyFill="1" applyBorder="1" applyAlignment="1">
      <alignment vertical="center"/>
    </xf>
    <xf numFmtId="0" fontId="33" fillId="5" borderId="73" xfId="17" applyFont="1" applyFill="1" applyBorder="1" applyAlignment="1">
      <alignment vertical="center"/>
    </xf>
    <xf numFmtId="188" fontId="33" fillId="5" borderId="74" xfId="19" applyNumberFormat="1" applyFont="1" applyFill="1" applyBorder="1" applyAlignment="1">
      <alignment horizontal="right" vertical="center" shrinkToFit="1"/>
    </xf>
    <xf numFmtId="188" fontId="33" fillId="5" borderId="54" xfId="19" applyNumberFormat="1" applyFont="1" applyFill="1" applyBorder="1" applyAlignment="1">
      <alignment horizontal="right" vertical="center" shrinkToFit="1"/>
    </xf>
    <xf numFmtId="188" fontId="33" fillId="5" borderId="73" xfId="19" applyNumberFormat="1" applyFont="1" applyFill="1" applyBorder="1" applyAlignment="1">
      <alignment horizontal="right" vertical="center" shrinkToFit="1"/>
    </xf>
    <xf numFmtId="188" fontId="33" fillId="5" borderId="182" xfId="19" applyNumberFormat="1" applyFont="1" applyFill="1" applyBorder="1" applyAlignment="1">
      <alignment horizontal="right" vertical="center" shrinkToFit="1"/>
    </xf>
    <xf numFmtId="188" fontId="33" fillId="5" borderId="183" xfId="19" applyNumberFormat="1" applyFont="1" applyFill="1" applyBorder="1" applyAlignment="1">
      <alignment horizontal="right" vertical="center" shrinkToFit="1"/>
    </xf>
    <xf numFmtId="188" fontId="33" fillId="5" borderId="184" xfId="19" applyNumberFormat="1" applyFont="1" applyFill="1" applyBorder="1" applyAlignment="1">
      <alignment horizontal="right" vertical="center" shrinkToFit="1"/>
    </xf>
    <xf numFmtId="0" fontId="33" fillId="5" borderId="9" xfId="17" applyFont="1" applyFill="1" applyBorder="1" applyAlignment="1">
      <alignment horizontal="left" vertical="center" wrapText="1"/>
    </xf>
    <xf numFmtId="0" fontId="33" fillId="5" borderId="48" xfId="17" applyFont="1" applyFill="1" applyBorder="1" applyAlignment="1">
      <alignment horizontal="left" vertical="center" wrapText="1"/>
    </xf>
    <xf numFmtId="0" fontId="33" fillId="5" borderId="53" xfId="17" applyFont="1" applyFill="1" applyBorder="1" applyAlignment="1">
      <alignment horizontal="left" vertical="center" wrapText="1"/>
    </xf>
    <xf numFmtId="0" fontId="33" fillId="5" borderId="54" xfId="17" applyFont="1" applyFill="1" applyBorder="1" applyAlignment="1">
      <alignment horizontal="left" vertical="center" wrapText="1"/>
    </xf>
    <xf numFmtId="0" fontId="33" fillId="5" borderId="48" xfId="17" applyFont="1" applyFill="1" applyBorder="1" applyAlignment="1">
      <alignment horizontal="center" vertical="center"/>
    </xf>
    <xf numFmtId="0" fontId="33" fillId="5" borderId="34" xfId="17" applyFont="1" applyFill="1" applyBorder="1" applyAlignment="1">
      <alignment horizontal="center" vertical="center"/>
    </xf>
    <xf numFmtId="187" fontId="33" fillId="5" borderId="27" xfId="19" applyNumberFormat="1" applyFont="1" applyFill="1" applyBorder="1" applyAlignment="1">
      <alignment horizontal="right" vertical="center" shrinkToFit="1"/>
    </xf>
    <xf numFmtId="187" fontId="33" fillId="5" borderId="35" xfId="19" applyNumberFormat="1" applyFont="1" applyFill="1" applyBorder="1" applyAlignment="1">
      <alignment horizontal="right" vertical="center" shrinkToFit="1"/>
    </xf>
    <xf numFmtId="187" fontId="33" fillId="5" borderId="158" xfId="19" applyNumberFormat="1" applyFont="1" applyFill="1" applyBorder="1" applyAlignment="1">
      <alignment horizontal="right" vertical="center" shrinkToFit="1"/>
    </xf>
    <xf numFmtId="187" fontId="33" fillId="5" borderId="159" xfId="19" applyNumberFormat="1" applyFont="1" applyFill="1" applyBorder="1" applyAlignment="1">
      <alignment horizontal="right" vertical="center" shrinkToFit="1"/>
    </xf>
    <xf numFmtId="187" fontId="33" fillId="5" borderId="160" xfId="19" applyNumberFormat="1" applyFont="1" applyFill="1" applyBorder="1" applyAlignment="1">
      <alignment horizontal="right" vertical="center" shrinkToFit="1"/>
    </xf>
    <xf numFmtId="187" fontId="33" fillId="5" borderId="161" xfId="19" applyNumberFormat="1" applyFont="1" applyFill="1" applyBorder="1" applyAlignment="1">
      <alignment horizontal="right" vertical="center" shrinkToFit="1"/>
    </xf>
    <xf numFmtId="187" fontId="33" fillId="5" borderId="162" xfId="19" applyNumberFormat="1" applyFont="1" applyFill="1" applyBorder="1" applyAlignment="1">
      <alignment horizontal="right" vertical="center" shrinkToFit="1"/>
    </xf>
    <xf numFmtId="0" fontId="33" fillId="5" borderId="7" xfId="17" applyFont="1" applyFill="1" applyBorder="1" applyAlignment="1">
      <alignment vertical="center"/>
    </xf>
    <xf numFmtId="0" fontId="33" fillId="5" borderId="0" xfId="17" applyFont="1" applyFill="1" applyAlignment="1">
      <alignment vertical="center"/>
    </xf>
    <xf numFmtId="0" fontId="33" fillId="5" borderId="64" xfId="17" applyFont="1" applyFill="1" applyBorder="1" applyAlignment="1">
      <alignment vertical="center"/>
    </xf>
    <xf numFmtId="188" fontId="33" fillId="5" borderId="57" xfId="19" applyNumberFormat="1" applyFont="1" applyFill="1" applyBorder="1" applyAlignment="1">
      <alignment horizontal="right" vertical="center" shrinkToFit="1"/>
    </xf>
    <xf numFmtId="188" fontId="33" fillId="5" borderId="0" xfId="19" applyNumberFormat="1" applyFont="1" applyFill="1" applyAlignment="1">
      <alignment horizontal="right" vertical="center" shrinkToFit="1"/>
    </xf>
    <xf numFmtId="188" fontId="33" fillId="5" borderId="64" xfId="19" applyNumberFormat="1" applyFont="1" applyFill="1" applyBorder="1" applyAlignment="1">
      <alignment horizontal="right" vertical="center" shrinkToFit="1"/>
    </xf>
    <xf numFmtId="188" fontId="33" fillId="5" borderId="56" xfId="19" applyNumberFormat="1" applyFont="1" applyFill="1" applyBorder="1" applyAlignment="1">
      <alignment horizontal="right" vertical="center" shrinkToFit="1"/>
    </xf>
    <xf numFmtId="0" fontId="35" fillId="5" borderId="18" xfId="17" applyFont="1" applyFill="1" applyBorder="1" applyAlignment="1">
      <alignment horizontal="left" vertical="center"/>
    </xf>
    <xf numFmtId="0" fontId="33" fillId="5" borderId="40" xfId="17" applyFont="1" applyFill="1" applyBorder="1" applyAlignment="1">
      <alignment horizontal="left" vertical="center"/>
    </xf>
    <xf numFmtId="0" fontId="33" fillId="5" borderId="40" xfId="17" applyFont="1" applyFill="1" applyBorder="1" applyAlignment="1">
      <alignment horizontal="right" vertical="center" wrapText="1"/>
    </xf>
    <xf numFmtId="0" fontId="33" fillId="5" borderId="40" xfId="17" applyFont="1" applyFill="1" applyBorder="1" applyAlignment="1">
      <alignment horizontal="right" vertical="center"/>
    </xf>
    <xf numFmtId="0" fontId="33" fillId="5" borderId="37" xfId="17" applyFont="1" applyFill="1" applyBorder="1" applyAlignment="1">
      <alignment horizontal="right" vertical="center"/>
    </xf>
    <xf numFmtId="177" fontId="33" fillId="5" borderId="26" xfId="19" applyNumberFormat="1" applyFont="1" applyFill="1" applyBorder="1" applyAlignment="1">
      <alignment horizontal="right" vertical="center" shrinkToFit="1"/>
    </xf>
    <xf numFmtId="177" fontId="33" fillId="5" borderId="40" xfId="19" applyNumberFormat="1" applyFont="1" applyFill="1" applyBorder="1" applyAlignment="1">
      <alignment horizontal="right" vertical="center" shrinkToFit="1"/>
    </xf>
    <xf numFmtId="177" fontId="33" fillId="5" borderId="97" xfId="19" applyNumberFormat="1" applyFont="1" applyFill="1" applyBorder="1" applyAlignment="1">
      <alignment horizontal="right" vertical="center" shrinkToFit="1"/>
    </xf>
    <xf numFmtId="177" fontId="33" fillId="5" borderId="99" xfId="19" applyNumberFormat="1" applyFont="1" applyFill="1" applyBorder="1" applyAlignment="1">
      <alignment horizontal="right" vertical="center" shrinkToFit="1"/>
    </xf>
    <xf numFmtId="187" fontId="33" fillId="5" borderId="185" xfId="19" applyNumberFormat="1" applyFont="1" applyFill="1" applyBorder="1" applyAlignment="1">
      <alignment horizontal="right" vertical="center" shrinkToFit="1"/>
    </xf>
    <xf numFmtId="187" fontId="33" fillId="5" borderId="186" xfId="19" applyNumberFormat="1" applyFont="1" applyFill="1" applyBorder="1" applyAlignment="1">
      <alignment horizontal="right" vertical="center" shrinkToFit="1"/>
    </xf>
    <xf numFmtId="187" fontId="33" fillId="5" borderId="187" xfId="19" applyNumberFormat="1" applyFont="1" applyFill="1" applyBorder="1" applyAlignment="1">
      <alignment horizontal="right" vertical="center" shrinkToFit="1"/>
    </xf>
    <xf numFmtId="176" fontId="33" fillId="5" borderId="57" xfId="19" applyNumberFormat="1" applyFont="1" applyFill="1" applyBorder="1" applyAlignment="1">
      <alignment horizontal="right" vertical="center" shrinkToFit="1"/>
    </xf>
    <xf numFmtId="176" fontId="33" fillId="5" borderId="0" xfId="19" applyNumberFormat="1" applyFont="1" applyFill="1" applyAlignment="1">
      <alignment horizontal="right" vertical="center" shrinkToFit="1"/>
    </xf>
    <xf numFmtId="176" fontId="33" fillId="5" borderId="64" xfId="19" applyNumberFormat="1" applyFont="1" applyFill="1" applyBorder="1" applyAlignment="1">
      <alignment horizontal="right" vertical="center" shrinkToFit="1"/>
    </xf>
    <xf numFmtId="176" fontId="33" fillId="5" borderId="56" xfId="19" applyNumberFormat="1" applyFont="1" applyFill="1" applyBorder="1" applyAlignment="1">
      <alignment horizontal="right" vertical="center" shrinkToFit="1"/>
    </xf>
    <xf numFmtId="0" fontId="33" fillId="5" borderId="7" xfId="17" applyFont="1" applyFill="1" applyBorder="1" applyAlignment="1">
      <alignment horizontal="left" vertical="center"/>
    </xf>
    <xf numFmtId="0" fontId="33" fillId="5" borderId="0" xfId="17" applyFont="1" applyFill="1" applyAlignment="1">
      <alignment horizontal="left" vertical="center"/>
    </xf>
    <xf numFmtId="0" fontId="33" fillId="5" borderId="0" xfId="17" applyFont="1" applyFill="1" applyAlignment="1">
      <alignment horizontal="right" vertical="center" wrapText="1"/>
    </xf>
    <xf numFmtId="0" fontId="33" fillId="5" borderId="0" xfId="17" applyFont="1" applyFill="1" applyAlignment="1">
      <alignment horizontal="right" vertical="center"/>
    </xf>
    <xf numFmtId="0" fontId="33" fillId="5" borderId="64" xfId="17" applyFont="1" applyFill="1" applyBorder="1" applyAlignment="1">
      <alignment horizontal="right" vertical="center"/>
    </xf>
    <xf numFmtId="177" fontId="33" fillId="5" borderId="57" xfId="19" applyNumberFormat="1" applyFont="1" applyFill="1" applyBorder="1" applyAlignment="1">
      <alignment horizontal="right" vertical="center" shrinkToFit="1"/>
    </xf>
    <xf numFmtId="177" fontId="33" fillId="5" borderId="0" xfId="19" applyNumberFormat="1" applyFont="1" applyFill="1" applyAlignment="1">
      <alignment horizontal="right" vertical="center" shrinkToFit="1"/>
    </xf>
    <xf numFmtId="177" fontId="33" fillId="5" borderId="93" xfId="19" applyNumberFormat="1" applyFont="1" applyFill="1" applyBorder="1" applyAlignment="1">
      <alignment horizontal="right" vertical="center" shrinkToFit="1"/>
    </xf>
    <xf numFmtId="177" fontId="33" fillId="5" borderId="95" xfId="19" applyNumberFormat="1" applyFont="1" applyFill="1" applyBorder="1" applyAlignment="1">
      <alignment horizontal="right" vertical="center" shrinkToFit="1"/>
    </xf>
    <xf numFmtId="187" fontId="33" fillId="5" borderId="177" xfId="19" applyNumberFormat="1" applyFont="1" applyFill="1" applyBorder="1" applyAlignment="1">
      <alignment horizontal="right" vertical="center" shrinkToFit="1"/>
    </xf>
    <xf numFmtId="187" fontId="33" fillId="5" borderId="178" xfId="19" applyNumberFormat="1" applyFont="1" applyFill="1" applyBorder="1" applyAlignment="1">
      <alignment horizontal="right" vertical="center" shrinkToFit="1"/>
    </xf>
    <xf numFmtId="187" fontId="33" fillId="5" borderId="179" xfId="19" applyNumberFormat="1" applyFont="1" applyFill="1" applyBorder="1" applyAlignment="1">
      <alignment horizontal="right" vertical="center" shrinkToFit="1"/>
    </xf>
    <xf numFmtId="176" fontId="33" fillId="5" borderId="28" xfId="19" applyNumberFormat="1" applyFont="1" applyFill="1" applyBorder="1" applyAlignment="1">
      <alignment horizontal="right" vertical="center" shrinkToFit="1"/>
    </xf>
    <xf numFmtId="176" fontId="33" fillId="5" borderId="48" xfId="19" applyNumberFormat="1" applyFont="1" applyFill="1" applyBorder="1" applyAlignment="1">
      <alignment horizontal="right" vertical="center" shrinkToFit="1"/>
    </xf>
    <xf numFmtId="176" fontId="33" fillId="5" borderId="76" xfId="19" applyNumberFormat="1" applyFont="1" applyFill="1" applyBorder="1" applyAlignment="1">
      <alignment horizontal="right" vertical="center" shrinkToFit="1"/>
    </xf>
    <xf numFmtId="0" fontId="33" fillId="5" borderId="74" xfId="17" applyFont="1" applyFill="1" applyBorder="1" applyAlignment="1">
      <alignment vertical="center"/>
    </xf>
    <xf numFmtId="177" fontId="33" fillId="5" borderId="171" xfId="19" applyNumberFormat="1" applyFont="1" applyFill="1" applyBorder="1" applyAlignment="1">
      <alignment horizontal="right" vertical="center" shrinkToFit="1"/>
    </xf>
    <xf numFmtId="177" fontId="33" fillId="5" borderId="172" xfId="19" applyNumberFormat="1" applyFont="1" applyFill="1" applyBorder="1" applyAlignment="1">
      <alignment horizontal="right" vertical="center" shrinkToFit="1"/>
    </xf>
    <xf numFmtId="187" fontId="33" fillId="5" borderId="172" xfId="19" applyNumberFormat="1" applyFont="1" applyFill="1" applyBorder="1" applyAlignment="1">
      <alignment horizontal="right" vertical="center" shrinkToFit="1"/>
    </xf>
    <xf numFmtId="187" fontId="33" fillId="5" borderId="173" xfId="19" applyNumberFormat="1" applyFont="1" applyFill="1" applyBorder="1" applyAlignment="1">
      <alignment horizontal="right" vertical="center" shrinkToFit="1"/>
    </xf>
    <xf numFmtId="187" fontId="33" fillId="5" borderId="94" xfId="19" applyNumberFormat="1" applyFont="1" applyFill="1" applyBorder="1" applyAlignment="1">
      <alignment horizontal="right" vertical="center" shrinkToFit="1"/>
    </xf>
    <xf numFmtId="187" fontId="33" fillId="5" borderId="154" xfId="19" applyNumberFormat="1" applyFont="1" applyFill="1" applyBorder="1" applyAlignment="1">
      <alignment horizontal="right" vertical="center" shrinkToFit="1"/>
    </xf>
    <xf numFmtId="0" fontId="33" fillId="5" borderId="9" xfId="17" applyFont="1" applyFill="1" applyBorder="1" applyAlignment="1">
      <alignment horizontal="left" vertical="center"/>
    </xf>
    <xf numFmtId="0" fontId="33" fillId="5" borderId="48" xfId="17" applyFont="1" applyFill="1" applyBorder="1" applyAlignment="1">
      <alignment horizontal="left" vertical="center"/>
    </xf>
    <xf numFmtId="0" fontId="33" fillId="5" borderId="48" xfId="17" applyFont="1" applyFill="1" applyBorder="1" applyAlignment="1">
      <alignment horizontal="right" vertical="center"/>
    </xf>
    <xf numFmtId="0" fontId="33" fillId="5" borderId="34" xfId="17" applyFont="1" applyFill="1" applyBorder="1" applyAlignment="1">
      <alignment horizontal="right" vertical="center"/>
    </xf>
    <xf numFmtId="177" fontId="33" fillId="5" borderId="28" xfId="18" applyNumberFormat="1" applyFont="1" applyFill="1" applyBorder="1" applyAlignment="1">
      <alignment horizontal="right" vertical="center" shrinkToFit="1"/>
    </xf>
    <xf numFmtId="177" fontId="33" fillId="5" borderId="48" xfId="18" applyNumberFormat="1" applyFont="1" applyFill="1" applyBorder="1" applyAlignment="1">
      <alignment horizontal="right" vertical="center" shrinkToFit="1"/>
    </xf>
    <xf numFmtId="177" fontId="33" fillId="5" borderId="90" xfId="18" applyNumberFormat="1" applyFont="1" applyFill="1" applyBorder="1" applyAlignment="1">
      <alignment horizontal="right" vertical="center" shrinkToFit="1"/>
    </xf>
    <xf numFmtId="177" fontId="33" fillId="5" borderId="92" xfId="18" applyNumberFormat="1" applyFont="1" applyFill="1" applyBorder="1" applyAlignment="1">
      <alignment horizontal="right" vertical="center" shrinkToFit="1"/>
    </xf>
    <xf numFmtId="187" fontId="33" fillId="5" borderId="174" xfId="19" applyNumberFormat="1" applyFont="1" applyFill="1" applyBorder="1" applyAlignment="1">
      <alignment horizontal="right" vertical="center" shrinkToFit="1"/>
    </xf>
    <xf numFmtId="187" fontId="33" fillId="5" borderId="175" xfId="19" applyNumberFormat="1" applyFont="1" applyFill="1" applyBorder="1" applyAlignment="1">
      <alignment horizontal="right" vertical="center" shrinkToFit="1"/>
    </xf>
    <xf numFmtId="187" fontId="33" fillId="5" borderId="176" xfId="19" applyNumberFormat="1" applyFont="1" applyFill="1" applyBorder="1" applyAlignment="1">
      <alignment horizontal="right" vertical="center" shrinkToFit="1"/>
    </xf>
    <xf numFmtId="0" fontId="33" fillId="5" borderId="9" xfId="17" applyFont="1" applyFill="1" applyBorder="1" applyAlignment="1">
      <alignment vertical="center"/>
    </xf>
    <xf numFmtId="0" fontId="33" fillId="5" borderId="48" xfId="17" applyFont="1" applyFill="1" applyBorder="1" applyAlignment="1">
      <alignment vertical="center"/>
    </xf>
    <xf numFmtId="0" fontId="33" fillId="5" borderId="34" xfId="17" applyFont="1" applyFill="1" applyBorder="1" applyAlignment="1">
      <alignment vertical="center"/>
    </xf>
    <xf numFmtId="176" fontId="33" fillId="5" borderId="34" xfId="19" applyNumberFormat="1" applyFont="1" applyFill="1" applyBorder="1" applyAlignment="1">
      <alignment horizontal="right" vertical="center" shrinkToFit="1"/>
    </xf>
    <xf numFmtId="0" fontId="33" fillId="5" borderId="78" xfId="17" applyFont="1" applyFill="1" applyBorder="1" applyAlignment="1">
      <alignment horizontal="center" vertical="center"/>
    </xf>
    <xf numFmtId="0" fontId="33" fillId="5" borderId="79" xfId="17" applyFont="1" applyFill="1" applyBorder="1" applyAlignment="1">
      <alignment horizontal="center" vertical="center"/>
    </xf>
    <xf numFmtId="0" fontId="33" fillId="5" borderId="80" xfId="17" applyFont="1" applyFill="1" applyBorder="1" applyAlignment="1">
      <alignment horizontal="center" vertical="center"/>
    </xf>
    <xf numFmtId="0" fontId="33" fillId="5" borderId="81" xfId="17" applyFont="1" applyFill="1" applyBorder="1" applyAlignment="1">
      <alignment horizontal="center" vertical="center"/>
    </xf>
    <xf numFmtId="0" fontId="33" fillId="5" borderId="57" xfId="17" applyFont="1" applyFill="1" applyBorder="1" applyAlignment="1">
      <alignment vertical="center"/>
    </xf>
    <xf numFmtId="177" fontId="33" fillId="5" borderId="153" xfId="19" applyNumberFormat="1" applyFont="1" applyFill="1" applyBorder="1" applyAlignment="1">
      <alignment horizontal="right" vertical="center" shrinkToFit="1"/>
    </xf>
    <xf numFmtId="177" fontId="33" fillId="5" borderId="94" xfId="19" applyNumberFormat="1" applyFont="1" applyFill="1" applyBorder="1" applyAlignment="1">
      <alignment horizontal="right" vertical="center" shrinkToFit="1"/>
    </xf>
    <xf numFmtId="0" fontId="33" fillId="5" borderId="9" xfId="17" applyFont="1" applyFill="1" applyBorder="1" applyAlignment="1">
      <alignment horizontal="center" vertical="center" textRotation="255" wrapText="1"/>
    </xf>
    <xf numFmtId="0" fontId="33" fillId="5" borderId="34" xfId="17" applyFont="1" applyFill="1" applyBorder="1" applyAlignment="1">
      <alignment horizontal="center" vertical="center" textRotation="255" wrapText="1"/>
    </xf>
    <xf numFmtId="0" fontId="33" fillId="5" borderId="7" xfId="17" applyFont="1" applyFill="1" applyBorder="1" applyAlignment="1">
      <alignment horizontal="center" vertical="center" textRotation="255" wrapText="1"/>
    </xf>
    <xf numFmtId="0" fontId="33" fillId="5" borderId="64" xfId="17" applyFont="1" applyFill="1" applyBorder="1" applyAlignment="1">
      <alignment horizontal="center" vertical="center" textRotation="255" wrapText="1"/>
    </xf>
    <xf numFmtId="0" fontId="33" fillId="5" borderId="18" xfId="17" applyFont="1" applyFill="1" applyBorder="1" applyAlignment="1">
      <alignment horizontal="center" vertical="center" textRotation="255" wrapText="1"/>
    </xf>
    <xf numFmtId="0" fontId="33" fillId="5" borderId="37" xfId="17" applyFont="1" applyFill="1" applyBorder="1" applyAlignment="1">
      <alignment horizontal="center" vertical="center" textRotation="255" wrapText="1"/>
    </xf>
    <xf numFmtId="187" fontId="33" fillId="5" borderId="95" xfId="19" applyNumberFormat="1" applyFont="1" applyFill="1" applyBorder="1" applyAlignment="1">
      <alignment horizontal="right" vertical="center" shrinkToFit="1"/>
    </xf>
    <xf numFmtId="187" fontId="33" fillId="5" borderId="0" xfId="19" applyNumberFormat="1" applyFont="1" applyFill="1" applyAlignment="1">
      <alignment horizontal="right" vertical="center" shrinkToFit="1"/>
    </xf>
    <xf numFmtId="187" fontId="33" fillId="5" borderId="56" xfId="19" applyNumberFormat="1" applyFont="1" applyFill="1" applyBorder="1" applyAlignment="1">
      <alignment horizontal="right" vertical="center" shrinkToFit="1"/>
    </xf>
    <xf numFmtId="0" fontId="33" fillId="5" borderId="13" xfId="17" applyFont="1" applyFill="1" applyBorder="1" applyAlignment="1">
      <alignment horizontal="left" vertical="center" wrapText="1"/>
    </xf>
    <xf numFmtId="0" fontId="33" fillId="5" borderId="83" xfId="17" applyFont="1" applyFill="1" applyBorder="1" applyAlignment="1">
      <alignment horizontal="left" vertical="center"/>
    </xf>
    <xf numFmtId="0" fontId="33" fillId="5" borderId="84" xfId="17" applyFont="1" applyFill="1" applyBorder="1" applyAlignment="1">
      <alignment horizontal="left" vertical="center"/>
    </xf>
    <xf numFmtId="187" fontId="33" fillId="5" borderId="127" xfId="19" applyNumberFormat="1" applyFont="1" applyFill="1" applyBorder="1" applyAlignment="1">
      <alignment horizontal="right" vertical="center" shrinkToFit="1"/>
    </xf>
    <xf numFmtId="187" fontId="33" fillId="5" borderId="128" xfId="19" applyNumberFormat="1" applyFont="1" applyFill="1" applyBorder="1" applyAlignment="1">
      <alignment horizontal="right" vertical="center" shrinkToFit="1"/>
    </xf>
    <xf numFmtId="177" fontId="33" fillId="5" borderId="169" xfId="19" applyNumberFormat="1" applyFont="1" applyFill="1" applyBorder="1" applyAlignment="1">
      <alignment horizontal="right" vertical="center" shrinkToFit="1"/>
    </xf>
    <xf numFmtId="177" fontId="33" fillId="5" borderId="170" xfId="19" applyNumberFormat="1" applyFont="1" applyFill="1" applyBorder="1" applyAlignment="1">
      <alignment horizontal="right" vertical="center" shrinkToFit="1"/>
    </xf>
    <xf numFmtId="187" fontId="33" fillId="5" borderId="164" xfId="19" applyNumberFormat="1" applyFont="1" applyFill="1" applyBorder="1" applyAlignment="1">
      <alignment horizontal="right" vertical="center" shrinkToFit="1"/>
    </xf>
    <xf numFmtId="0" fontId="33" fillId="5" borderId="57" xfId="19" applyFont="1" applyFill="1" applyBorder="1" applyAlignment="1">
      <alignment horizontal="left" vertical="center" shrinkToFit="1"/>
    </xf>
    <xf numFmtId="0" fontId="33" fillId="5" borderId="0" xfId="19" applyFont="1" applyFill="1" applyAlignment="1">
      <alignment horizontal="left" vertical="center" shrinkToFit="1"/>
    </xf>
    <xf numFmtId="0" fontId="33" fillId="5" borderId="64" xfId="19" applyFont="1" applyFill="1" applyBorder="1" applyAlignment="1">
      <alignment horizontal="left" vertical="center" shrinkToFit="1"/>
    </xf>
    <xf numFmtId="0" fontId="33" fillId="5" borderId="26" xfId="17" applyFont="1" applyFill="1" applyBorder="1" applyAlignment="1">
      <alignment vertical="center"/>
    </xf>
    <xf numFmtId="0" fontId="33" fillId="5" borderId="40" xfId="17" applyFont="1" applyFill="1" applyBorder="1" applyAlignment="1">
      <alignment vertical="center"/>
    </xf>
    <xf numFmtId="0" fontId="33" fillId="5" borderId="37" xfId="17" applyFont="1" applyFill="1" applyBorder="1" applyAlignment="1">
      <alignment vertical="center"/>
    </xf>
    <xf numFmtId="0" fontId="33" fillId="5" borderId="89" xfId="17" applyFont="1" applyFill="1" applyBorder="1" applyAlignment="1">
      <alignment horizontal="center" vertical="center"/>
    </xf>
    <xf numFmtId="177" fontId="33" fillId="5" borderId="91" xfId="19" applyNumberFormat="1" applyFont="1" applyFill="1" applyBorder="1" applyAlignment="1">
      <alignment horizontal="right" vertical="center" shrinkToFit="1"/>
    </xf>
    <xf numFmtId="187" fontId="33" fillId="5" borderId="91" xfId="19" applyNumberFormat="1" applyFont="1" applyFill="1" applyBorder="1" applyAlignment="1">
      <alignment horizontal="right" vertical="center" shrinkToFit="1"/>
    </xf>
    <xf numFmtId="187" fontId="33" fillId="5" borderId="156" xfId="19" applyNumberFormat="1" applyFont="1" applyFill="1" applyBorder="1" applyAlignment="1">
      <alignment horizontal="right" vertical="center" shrinkToFit="1"/>
    </xf>
    <xf numFmtId="177" fontId="33" fillId="5" borderId="98" xfId="19" applyNumberFormat="1" applyFont="1" applyFill="1" applyBorder="1" applyAlignment="1">
      <alignment horizontal="right" vertical="center" shrinkToFit="1"/>
    </xf>
    <xf numFmtId="187" fontId="33" fillId="5" borderId="165" xfId="19" applyNumberFormat="1" applyFont="1" applyFill="1" applyBorder="1" applyAlignment="1">
      <alignment horizontal="right" vertical="center" shrinkToFit="1"/>
    </xf>
    <xf numFmtId="187" fontId="33" fillId="5" borderId="30" xfId="19" applyNumberFormat="1" applyFont="1" applyFill="1" applyBorder="1" applyAlignment="1">
      <alignment horizontal="right" vertical="center" shrinkToFit="1"/>
    </xf>
    <xf numFmtId="187" fontId="33" fillId="5" borderId="99" xfId="19" applyNumberFormat="1" applyFont="1" applyFill="1" applyBorder="1" applyAlignment="1">
      <alignment horizontal="right" vertical="center" shrinkToFit="1"/>
    </xf>
    <xf numFmtId="187" fontId="33" fillId="5" borderId="40" xfId="19" applyNumberFormat="1" applyFont="1" applyFill="1" applyBorder="1" applyAlignment="1">
      <alignment horizontal="right" vertical="center" shrinkToFit="1"/>
    </xf>
    <xf numFmtId="187" fontId="33" fillId="5" borderId="72" xfId="19" applyNumberFormat="1" applyFont="1" applyFill="1" applyBorder="1" applyAlignment="1">
      <alignment horizontal="right" vertical="center" shrinkToFit="1"/>
    </xf>
    <xf numFmtId="0" fontId="33" fillId="5" borderId="9" xfId="17" applyFont="1" applyFill="1" applyBorder="1" applyAlignment="1">
      <alignment horizontal="center" vertical="center" wrapText="1"/>
    </xf>
    <xf numFmtId="0" fontId="33" fillId="5" borderId="48" xfId="17" applyFont="1" applyFill="1" applyBorder="1" applyAlignment="1">
      <alignment horizontal="center" vertical="center" wrapText="1"/>
    </xf>
    <xf numFmtId="0" fontId="33" fillId="5" borderId="34" xfId="17" applyFont="1" applyFill="1" applyBorder="1" applyAlignment="1">
      <alignment horizontal="center" vertical="center" wrapText="1"/>
    </xf>
    <xf numFmtId="0" fontId="33" fillId="5" borderId="7" xfId="17" applyFont="1" applyFill="1" applyBorder="1" applyAlignment="1">
      <alignment horizontal="center" vertical="center" wrapText="1"/>
    </xf>
    <xf numFmtId="0" fontId="33" fillId="5" borderId="0" xfId="17" applyFont="1" applyFill="1" applyAlignment="1">
      <alignment horizontal="center" vertical="center" wrapText="1"/>
    </xf>
    <xf numFmtId="0" fontId="33" fillId="5" borderId="64" xfId="17" applyFont="1" applyFill="1" applyBorder="1" applyAlignment="1">
      <alignment horizontal="center" vertical="center" wrapText="1"/>
    </xf>
    <xf numFmtId="0" fontId="33" fillId="5" borderId="53" xfId="17" applyFont="1" applyFill="1" applyBorder="1" applyAlignment="1">
      <alignment horizontal="center" vertical="center" wrapText="1"/>
    </xf>
    <xf numFmtId="0" fontId="33" fillId="5" borderId="54" xfId="17" applyFont="1" applyFill="1" applyBorder="1" applyAlignment="1">
      <alignment horizontal="center" vertical="center" wrapText="1"/>
    </xf>
    <xf numFmtId="0" fontId="33" fillId="5" borderId="73" xfId="17" applyFont="1" applyFill="1" applyBorder="1" applyAlignment="1">
      <alignment horizontal="center" vertical="center" wrapText="1"/>
    </xf>
    <xf numFmtId="0" fontId="33" fillId="5" borderId="28" xfId="17" applyFont="1" applyFill="1" applyBorder="1" applyAlignment="1">
      <alignment vertical="center"/>
    </xf>
    <xf numFmtId="177" fontId="33" fillId="5" borderId="155" xfId="19" applyNumberFormat="1" applyFont="1" applyFill="1" applyBorder="1" applyAlignment="1">
      <alignment horizontal="right" vertical="center" shrinkToFit="1"/>
    </xf>
    <xf numFmtId="187" fontId="33" fillId="5" borderId="168" xfId="19" applyNumberFormat="1" applyFont="1" applyFill="1" applyBorder="1" applyAlignment="1">
      <alignment horizontal="right" vertical="center" shrinkToFit="1"/>
    </xf>
    <xf numFmtId="0" fontId="33" fillId="5" borderId="57" xfId="17" applyFont="1" applyFill="1" applyBorder="1" applyAlignment="1">
      <alignment vertical="center" shrinkToFit="1"/>
    </xf>
    <xf numFmtId="0" fontId="33" fillId="5" borderId="0" xfId="17" applyFont="1" applyFill="1" applyAlignment="1">
      <alignment vertical="center" shrinkToFit="1"/>
    </xf>
    <xf numFmtId="0" fontId="33" fillId="5" borderId="64" xfId="17" applyFont="1" applyFill="1" applyBorder="1" applyAlignment="1">
      <alignment vertical="center" shrinkToFit="1"/>
    </xf>
    <xf numFmtId="187" fontId="33" fillId="5" borderId="157" xfId="19" applyNumberFormat="1" applyFont="1" applyFill="1" applyBorder="1" applyAlignment="1">
      <alignment horizontal="right" vertical="center" shrinkToFit="1"/>
    </xf>
    <xf numFmtId="187" fontId="33" fillId="5" borderId="11" xfId="19" applyNumberFormat="1" applyFont="1" applyFill="1" applyBorder="1" applyAlignment="1">
      <alignment horizontal="right" vertical="center" shrinkToFit="1"/>
    </xf>
    <xf numFmtId="0" fontId="33" fillId="5" borderId="28" xfId="17" applyFont="1" applyFill="1" applyBorder="1" applyAlignment="1">
      <alignment horizontal="center" vertical="center" wrapText="1"/>
    </xf>
    <xf numFmtId="0" fontId="33" fillId="5" borderId="57" xfId="17" applyFont="1" applyFill="1" applyBorder="1" applyAlignment="1">
      <alignment horizontal="center" vertical="center" wrapText="1"/>
    </xf>
    <xf numFmtId="0" fontId="33" fillId="5" borderId="40" xfId="17" applyFont="1" applyFill="1" applyBorder="1" applyAlignment="1">
      <alignment horizontal="center" vertical="center" wrapText="1"/>
    </xf>
    <xf numFmtId="0" fontId="33" fillId="5" borderId="37" xfId="17" applyFont="1" applyFill="1" applyBorder="1" applyAlignment="1">
      <alignment horizontal="center" vertical="center" wrapText="1"/>
    </xf>
    <xf numFmtId="0" fontId="33" fillId="5" borderId="28" xfId="19" applyFont="1" applyFill="1" applyBorder="1" applyAlignment="1">
      <alignment horizontal="left" vertical="center" shrinkToFit="1"/>
    </xf>
    <xf numFmtId="0" fontId="33" fillId="5" borderId="48" xfId="19" applyFont="1" applyFill="1" applyBorder="1" applyAlignment="1">
      <alignment horizontal="left" vertical="center" shrinkToFit="1"/>
    </xf>
    <xf numFmtId="0" fontId="33" fillId="5" borderId="34" xfId="19" applyFont="1" applyFill="1" applyBorder="1" applyAlignment="1">
      <alignment horizontal="left" vertical="center" shrinkToFit="1"/>
    </xf>
    <xf numFmtId="187" fontId="33" fillId="5" borderId="96" xfId="19" applyNumberFormat="1" applyFont="1" applyFill="1" applyBorder="1" applyAlignment="1">
      <alignment horizontal="right" vertical="center" shrinkToFit="1"/>
    </xf>
    <xf numFmtId="187" fontId="33" fillId="5" borderId="67" xfId="19" applyNumberFormat="1" applyFont="1" applyFill="1" applyBorder="1" applyAlignment="1">
      <alignment horizontal="right" vertical="center" shrinkToFit="1"/>
    </xf>
    <xf numFmtId="0" fontId="33" fillId="5" borderId="35" xfId="17" applyFont="1" applyFill="1" applyBorder="1" applyAlignment="1">
      <alignment horizontal="center" vertical="center" wrapText="1"/>
    </xf>
    <xf numFmtId="0" fontId="35" fillId="5" borderId="36" xfId="17" applyFont="1" applyFill="1" applyBorder="1" applyAlignment="1">
      <alignment horizontal="center" vertical="center"/>
    </xf>
    <xf numFmtId="177" fontId="33" fillId="5" borderId="163" xfId="19" applyNumberFormat="1" applyFont="1" applyFill="1" applyBorder="1" applyAlignment="1">
      <alignment horizontal="right" vertical="center" shrinkToFit="1"/>
    </xf>
    <xf numFmtId="0" fontId="33" fillId="5" borderId="9" xfId="17" applyFont="1" applyFill="1" applyBorder="1" applyAlignment="1">
      <alignment horizontal="center" vertical="top" wrapText="1"/>
    </xf>
    <xf numFmtId="0" fontId="33" fillId="5" borderId="48" xfId="17" applyFont="1" applyFill="1" applyBorder="1" applyAlignment="1">
      <alignment horizontal="center" vertical="top" wrapText="1"/>
    </xf>
    <xf numFmtId="0" fontId="33" fillId="5" borderId="34" xfId="17" applyFont="1" applyFill="1" applyBorder="1" applyAlignment="1">
      <alignment horizontal="center" vertical="top" wrapText="1"/>
    </xf>
    <xf numFmtId="0" fontId="33" fillId="5" borderId="7" xfId="17" applyFont="1" applyFill="1" applyBorder="1" applyAlignment="1">
      <alignment horizontal="center" vertical="top" wrapText="1"/>
    </xf>
    <xf numFmtId="0" fontId="33" fillId="5" borderId="0" xfId="17" applyFont="1" applyFill="1" applyAlignment="1">
      <alignment horizontal="center" vertical="top" wrapText="1"/>
    </xf>
    <xf numFmtId="0" fontId="33" fillId="5" borderId="64" xfId="17" applyFont="1" applyFill="1" applyBorder="1" applyAlignment="1">
      <alignment horizontal="center" vertical="top" wrapText="1"/>
    </xf>
    <xf numFmtId="0" fontId="33" fillId="5" borderId="18" xfId="17" applyFont="1" applyFill="1" applyBorder="1" applyAlignment="1">
      <alignment horizontal="center" vertical="top" wrapText="1"/>
    </xf>
    <xf numFmtId="0" fontId="33" fillId="5" borderId="40" xfId="17" applyFont="1" applyFill="1" applyBorder="1" applyAlignment="1">
      <alignment horizontal="center" vertical="top" wrapText="1"/>
    </xf>
    <xf numFmtId="177" fontId="33" fillId="5" borderId="28" xfId="19" applyNumberFormat="1" applyFont="1" applyFill="1" applyBorder="1" applyAlignment="1">
      <alignment horizontal="right" vertical="center" shrinkToFit="1"/>
    </xf>
    <xf numFmtId="177" fontId="33" fillId="5" borderId="48" xfId="19" applyNumberFormat="1" applyFont="1" applyFill="1" applyBorder="1" applyAlignment="1">
      <alignment horizontal="right" vertical="center" shrinkToFit="1"/>
    </xf>
    <xf numFmtId="177" fontId="33" fillId="5" borderId="90" xfId="19" applyNumberFormat="1" applyFont="1" applyFill="1" applyBorder="1" applyAlignment="1">
      <alignment horizontal="right" vertical="center" shrinkToFit="1"/>
    </xf>
    <xf numFmtId="177" fontId="33" fillId="5" borderId="92" xfId="19" applyNumberFormat="1" applyFont="1" applyFill="1" applyBorder="1" applyAlignment="1">
      <alignment horizontal="right" vertical="center" shrinkToFit="1"/>
    </xf>
    <xf numFmtId="187" fontId="33" fillId="5" borderId="92" xfId="19" applyNumberFormat="1" applyFont="1" applyFill="1" applyBorder="1" applyAlignment="1">
      <alignment horizontal="right" vertical="center" shrinkToFit="1"/>
    </xf>
    <xf numFmtId="187" fontId="33" fillId="5" borderId="48" xfId="19" applyNumberFormat="1" applyFont="1" applyFill="1" applyBorder="1" applyAlignment="1">
      <alignment horizontal="right" vertical="center" shrinkToFit="1"/>
    </xf>
    <xf numFmtId="187" fontId="33" fillId="5" borderId="76" xfId="19" applyNumberFormat="1" applyFont="1" applyFill="1" applyBorder="1" applyAlignment="1">
      <alignment horizontal="right" vertical="center" shrinkToFit="1"/>
    </xf>
    <xf numFmtId="0" fontId="33" fillId="5" borderId="22" xfId="17" applyFont="1" applyFill="1" applyBorder="1" applyAlignment="1">
      <alignment horizontal="center" vertical="center"/>
    </xf>
    <xf numFmtId="0" fontId="33" fillId="5" borderId="35" xfId="17" applyFont="1" applyFill="1" applyBorder="1" applyAlignment="1">
      <alignment horizontal="center" vertical="center"/>
    </xf>
    <xf numFmtId="0" fontId="33" fillId="5" borderId="36" xfId="17" applyFont="1" applyFill="1" applyBorder="1" applyAlignment="1">
      <alignment horizontal="center" vertical="center"/>
    </xf>
    <xf numFmtId="0" fontId="33" fillId="5" borderId="27" xfId="17" applyFont="1" applyFill="1" applyBorder="1" applyAlignment="1">
      <alignment horizontal="center" vertical="center"/>
    </xf>
    <xf numFmtId="0" fontId="33" fillId="5" borderId="27" xfId="19" applyFont="1" applyFill="1" applyBorder="1" applyAlignment="1">
      <alignment horizontal="center" vertical="center"/>
    </xf>
    <xf numFmtId="0" fontId="33" fillId="5" borderId="35" xfId="19" applyFont="1" applyFill="1" applyBorder="1" applyAlignment="1">
      <alignment horizontal="center" vertical="center"/>
    </xf>
    <xf numFmtId="0" fontId="33" fillId="5" borderId="82" xfId="19" applyFont="1" applyFill="1" applyBorder="1" applyAlignment="1">
      <alignment horizontal="center" vertical="center"/>
    </xf>
    <xf numFmtId="177" fontId="33" fillId="5" borderId="27" xfId="19" applyNumberFormat="1" applyFont="1" applyFill="1" applyBorder="1" applyAlignment="1">
      <alignment horizontal="right" vertical="center" shrinkToFit="1"/>
    </xf>
    <xf numFmtId="177" fontId="33" fillId="5" borderId="35" xfId="19" applyNumberFormat="1" applyFont="1" applyFill="1" applyBorder="1" applyAlignment="1">
      <alignment horizontal="right" vertical="center" shrinkToFit="1"/>
    </xf>
    <xf numFmtId="177" fontId="33" fillId="5" borderId="158" xfId="19" applyNumberFormat="1" applyFont="1" applyFill="1" applyBorder="1" applyAlignment="1">
      <alignment horizontal="right" vertical="center" shrinkToFit="1"/>
    </xf>
    <xf numFmtId="177" fontId="33" fillId="5" borderId="159" xfId="19" applyNumberFormat="1" applyFont="1" applyFill="1" applyBorder="1" applyAlignment="1">
      <alignment horizontal="right" vertical="center" shrinkToFit="1"/>
    </xf>
    <xf numFmtId="177" fontId="33" fillId="5" borderId="160" xfId="19" applyNumberFormat="1" applyFont="1" applyFill="1" applyBorder="1" applyAlignment="1">
      <alignment horizontal="right" vertical="center" shrinkToFit="1"/>
    </xf>
    <xf numFmtId="177" fontId="33" fillId="5" borderId="161" xfId="19" applyNumberFormat="1" applyFont="1" applyFill="1" applyBorder="1" applyAlignment="1">
      <alignment horizontal="right" vertical="center" shrinkToFit="1"/>
    </xf>
    <xf numFmtId="177" fontId="33" fillId="5" borderId="162" xfId="19" applyNumberFormat="1" applyFont="1" applyFill="1" applyBorder="1" applyAlignment="1">
      <alignment horizontal="right" vertical="center" shrinkToFit="1"/>
    </xf>
    <xf numFmtId="0" fontId="2" fillId="5" borderId="57" xfId="17" applyFont="1" applyFill="1" applyBorder="1" applyAlignment="1">
      <alignment vertical="center" shrinkToFit="1"/>
    </xf>
    <xf numFmtId="0" fontId="2" fillId="5" borderId="0" xfId="17" applyFont="1" applyFill="1" applyAlignment="1">
      <alignment vertical="center" shrinkToFit="1"/>
    </xf>
    <xf numFmtId="0" fontId="2" fillId="5" borderId="64" xfId="17" applyFont="1" applyFill="1" applyBorder="1" applyAlignment="1">
      <alignment vertical="center" shrinkToFit="1"/>
    </xf>
    <xf numFmtId="0" fontId="33" fillId="5" borderId="9" xfId="17" applyFont="1" applyFill="1" applyBorder="1" applyAlignment="1">
      <alignment horizontal="center" vertical="center" textRotation="255" shrinkToFit="1"/>
    </xf>
    <xf numFmtId="0" fontId="33" fillId="5" borderId="34" xfId="17" applyFont="1" applyFill="1" applyBorder="1" applyAlignment="1">
      <alignment horizontal="center" vertical="center" textRotation="255" shrinkToFit="1"/>
    </xf>
    <xf numFmtId="0" fontId="33" fillId="5" borderId="7" xfId="17" applyFont="1" applyFill="1" applyBorder="1" applyAlignment="1">
      <alignment horizontal="center" vertical="center" textRotation="255" shrinkToFit="1"/>
    </xf>
    <xf numFmtId="0" fontId="33" fillId="5" borderId="64" xfId="17" applyFont="1" applyFill="1" applyBorder="1" applyAlignment="1">
      <alignment horizontal="center" vertical="center" textRotation="255" shrinkToFit="1"/>
    </xf>
    <xf numFmtId="0" fontId="33" fillId="5" borderId="18" xfId="17" applyFont="1" applyFill="1" applyBorder="1" applyAlignment="1">
      <alignment horizontal="center" vertical="center" textRotation="255" shrinkToFit="1"/>
    </xf>
    <xf numFmtId="0" fontId="33" fillId="5" borderId="37" xfId="17" applyFont="1" applyFill="1" applyBorder="1" applyAlignment="1">
      <alignment horizontal="center" vertical="center" textRotation="255" shrinkToFit="1"/>
    </xf>
    <xf numFmtId="177" fontId="33" fillId="5" borderId="57" xfId="18" applyNumberFormat="1" applyFont="1" applyFill="1" applyBorder="1" applyAlignment="1">
      <alignment horizontal="right" vertical="center" shrinkToFit="1"/>
    </xf>
    <xf numFmtId="177" fontId="33" fillId="5" borderId="0" xfId="18" applyNumberFormat="1" applyFont="1" applyFill="1" applyAlignment="1">
      <alignment horizontal="right" vertical="center" shrinkToFit="1"/>
    </xf>
    <xf numFmtId="177" fontId="33" fillId="5" borderId="93" xfId="18" applyNumberFormat="1" applyFont="1" applyFill="1" applyBorder="1" applyAlignment="1">
      <alignment horizontal="right" vertical="center" shrinkToFit="1"/>
    </xf>
    <xf numFmtId="177" fontId="33" fillId="5" borderId="95" xfId="18" applyNumberFormat="1" applyFont="1" applyFill="1" applyBorder="1" applyAlignment="1">
      <alignment horizontal="right" vertical="center" shrinkToFit="1"/>
    </xf>
    <xf numFmtId="187" fontId="33" fillId="5" borderId="95" xfId="18" applyNumberFormat="1" applyFont="1" applyFill="1" applyBorder="1" applyAlignment="1">
      <alignment horizontal="right" vertical="center" shrinkToFit="1"/>
    </xf>
    <xf numFmtId="187" fontId="33" fillId="5" borderId="0" xfId="18" applyNumberFormat="1" applyFont="1" applyFill="1" applyAlignment="1">
      <alignment horizontal="right" vertical="center" shrinkToFit="1"/>
    </xf>
    <xf numFmtId="187" fontId="33" fillId="5" borderId="56" xfId="18" applyNumberFormat="1" applyFont="1" applyFill="1" applyBorder="1" applyAlignment="1">
      <alignment horizontal="right" vertical="center" shrinkToFit="1"/>
    </xf>
    <xf numFmtId="0" fontId="33" fillId="5" borderId="64" xfId="17" applyFont="1" applyFill="1" applyBorder="1" applyAlignment="1">
      <alignment horizontal="left" vertical="center"/>
    </xf>
    <xf numFmtId="0" fontId="33" fillId="5" borderId="28" xfId="17" applyFont="1" applyFill="1" applyBorder="1" applyAlignment="1">
      <alignment horizontal="center" vertical="center" textRotation="255" wrapText="1"/>
    </xf>
    <xf numFmtId="0" fontId="33" fillId="5" borderId="57" xfId="17" applyFont="1" applyFill="1" applyBorder="1" applyAlignment="1">
      <alignment horizontal="center" vertical="center" textRotation="255" wrapText="1"/>
    </xf>
    <xf numFmtId="0" fontId="33" fillId="5" borderId="26" xfId="17" applyFont="1" applyFill="1" applyBorder="1" applyAlignment="1">
      <alignment horizontal="center" vertical="center" textRotation="255" wrapText="1"/>
    </xf>
    <xf numFmtId="0" fontId="33" fillId="5" borderId="82" xfId="17" applyFont="1" applyFill="1" applyBorder="1" applyAlignment="1">
      <alignment horizontal="center" vertical="center"/>
    </xf>
    <xf numFmtId="0" fontId="33" fillId="5" borderId="9" xfId="17" applyFont="1" applyFill="1" applyBorder="1" applyAlignment="1">
      <alignment horizontal="center" vertical="top"/>
    </xf>
    <xf numFmtId="0" fontId="33" fillId="5" borderId="48" xfId="17" applyFont="1" applyFill="1" applyBorder="1" applyAlignment="1">
      <alignment horizontal="center" vertical="top"/>
    </xf>
    <xf numFmtId="0" fontId="33" fillId="5" borderId="7" xfId="17" applyFont="1" applyFill="1" applyBorder="1" applyAlignment="1">
      <alignment horizontal="center" vertical="top"/>
    </xf>
    <xf numFmtId="0" fontId="33" fillId="5" borderId="0" xfId="17" applyFont="1" applyFill="1" applyAlignment="1">
      <alignment horizontal="center" vertical="top"/>
    </xf>
    <xf numFmtId="0" fontId="33" fillId="5" borderId="18" xfId="17" applyFont="1" applyFill="1" applyBorder="1" applyAlignment="1">
      <alignment horizontal="center" vertical="top"/>
    </xf>
    <xf numFmtId="0" fontId="33" fillId="5" borderId="40" xfId="17" applyFont="1" applyFill="1" applyBorder="1" applyAlignment="1">
      <alignment horizontal="center" vertical="top"/>
    </xf>
    <xf numFmtId="0" fontId="33" fillId="5" borderId="24" xfId="17" applyFont="1" applyFill="1" applyBorder="1" applyAlignment="1">
      <alignment horizontal="center" vertical="center"/>
    </xf>
    <xf numFmtId="0" fontId="33" fillId="6" borderId="29" xfId="17" applyFont="1" applyFill="1" applyBorder="1" applyAlignment="1" applyProtection="1">
      <alignment horizontal="left" vertical="center" shrinkToFit="1"/>
      <protection locked="0"/>
    </xf>
    <xf numFmtId="0" fontId="33" fillId="6" borderId="83" xfId="17" applyFont="1" applyFill="1" applyBorder="1" applyAlignment="1" applyProtection="1">
      <alignment horizontal="left" vertical="center" shrinkToFit="1"/>
      <protection locked="0"/>
    </xf>
    <xf numFmtId="0" fontId="33" fillId="6" borderId="85" xfId="17" applyFont="1" applyFill="1" applyBorder="1" applyAlignment="1" applyProtection="1">
      <alignment horizontal="left" vertical="center" shrinkToFit="1"/>
      <protection locked="0"/>
    </xf>
    <xf numFmtId="0" fontId="33" fillId="5" borderId="50" xfId="17" applyFont="1" applyFill="1" applyBorder="1" applyAlignment="1">
      <alignment horizontal="left" vertical="center" wrapText="1"/>
    </xf>
    <xf numFmtId="0" fontId="33" fillId="5" borderId="0" xfId="18" applyFont="1" applyFill="1" applyAlignment="1">
      <alignment horizontal="left" vertical="center"/>
    </xf>
    <xf numFmtId="0" fontId="33" fillId="5" borderId="18" xfId="17" applyFont="1" applyFill="1" applyBorder="1" applyAlignment="1">
      <alignment horizontal="center" vertical="center"/>
    </xf>
    <xf numFmtId="0" fontId="33" fillId="5" borderId="40" xfId="17" applyFont="1" applyFill="1" applyBorder="1" applyAlignment="1">
      <alignment horizontal="center" vertical="center"/>
    </xf>
    <xf numFmtId="0" fontId="33" fillId="5" borderId="72" xfId="17" applyFont="1" applyFill="1" applyBorder="1" applyAlignment="1">
      <alignment horizontal="center" vertical="center"/>
    </xf>
    <xf numFmtId="0" fontId="33" fillId="5" borderId="109" xfId="17" applyFont="1" applyFill="1" applyBorder="1" applyAlignment="1" applyProtection="1">
      <alignment horizontal="left" vertical="center" shrinkToFit="1"/>
      <protection locked="0"/>
    </xf>
    <xf numFmtId="0" fontId="33" fillId="5" borderId="110" xfId="17" applyFont="1" applyFill="1" applyBorder="1" applyAlignment="1" applyProtection="1">
      <alignment horizontal="left" vertical="center" shrinkToFit="1"/>
      <protection locked="0"/>
    </xf>
    <xf numFmtId="0" fontId="33" fillId="5" borderId="116" xfId="17" applyFont="1" applyFill="1" applyBorder="1" applyAlignment="1" applyProtection="1">
      <alignment horizontal="left" vertical="center" shrinkToFit="1"/>
      <protection locked="0"/>
    </xf>
    <xf numFmtId="0" fontId="33" fillId="6" borderId="84" xfId="17" applyFont="1" applyFill="1" applyBorder="1" applyAlignment="1" applyProtection="1">
      <alignment horizontal="left" vertical="center" shrinkToFit="1"/>
      <protection locked="0"/>
    </xf>
    <xf numFmtId="177" fontId="33" fillId="6" borderId="150" xfId="17" applyNumberFormat="1" applyFont="1" applyFill="1" applyBorder="1" applyAlignment="1" applyProtection="1">
      <alignment horizontal="right" vertical="center" shrinkToFit="1"/>
      <protection locked="0"/>
    </xf>
    <xf numFmtId="177" fontId="33" fillId="6" borderId="151" xfId="17" applyNumberFormat="1" applyFont="1" applyFill="1" applyBorder="1" applyAlignment="1" applyProtection="1">
      <alignment horizontal="right" vertical="center" shrinkToFit="1"/>
      <protection locked="0"/>
    </xf>
    <xf numFmtId="177" fontId="33" fillId="6" borderId="152" xfId="17" applyNumberFormat="1" applyFont="1" applyFill="1" applyBorder="1" applyAlignment="1" applyProtection="1">
      <alignment horizontal="right" vertical="center" shrinkToFit="1"/>
      <protection locked="0"/>
    </xf>
    <xf numFmtId="177" fontId="33" fillId="6" borderId="29" xfId="17" applyNumberFormat="1" applyFont="1" applyFill="1" applyBorder="1" applyAlignment="1" applyProtection="1">
      <alignment horizontal="right" vertical="center" shrinkToFit="1"/>
      <protection locked="0"/>
    </xf>
    <xf numFmtId="177" fontId="33" fillId="6" borderId="83" xfId="17" applyNumberFormat="1" applyFont="1" applyFill="1" applyBorder="1" applyAlignment="1" applyProtection="1">
      <alignment horizontal="right" vertical="center" shrinkToFit="1"/>
      <protection locked="0"/>
    </xf>
    <xf numFmtId="177" fontId="33" fillId="6" borderId="84" xfId="17" applyNumberFormat="1" applyFont="1" applyFill="1" applyBorder="1" applyAlignment="1" applyProtection="1">
      <alignment horizontal="right" vertical="center" shrinkToFit="1"/>
      <protection locked="0"/>
    </xf>
    <xf numFmtId="0" fontId="33" fillId="5" borderId="111" xfId="17" applyFont="1" applyFill="1" applyBorder="1" applyAlignment="1" applyProtection="1">
      <alignment horizontal="left" vertical="center" shrinkToFit="1"/>
      <protection locked="0"/>
    </xf>
    <xf numFmtId="177" fontId="33" fillId="5" borderId="109" xfId="17" applyNumberFormat="1" applyFont="1" applyFill="1" applyBorder="1" applyAlignment="1" applyProtection="1">
      <alignment horizontal="right" vertical="center" shrinkToFit="1"/>
      <protection locked="0"/>
    </xf>
    <xf numFmtId="177" fontId="33" fillId="5" borderId="110" xfId="17" applyNumberFormat="1" applyFont="1" applyFill="1" applyBorder="1" applyAlignment="1" applyProtection="1">
      <alignment horizontal="right" vertical="center" shrinkToFit="1"/>
      <protection locked="0"/>
    </xf>
    <xf numFmtId="177" fontId="33" fillId="5" borderId="111" xfId="17" applyNumberFormat="1" applyFont="1" applyFill="1" applyBorder="1" applyAlignment="1" applyProtection="1">
      <alignment horizontal="right" vertical="center" shrinkToFit="1"/>
      <protection locked="0"/>
    </xf>
    <xf numFmtId="177" fontId="33" fillId="6" borderId="128" xfId="17" applyNumberFormat="1" applyFont="1" applyFill="1" applyBorder="1" applyAlignment="1" applyProtection="1">
      <alignment horizontal="right" vertical="center" shrinkToFit="1"/>
      <protection locked="0"/>
    </xf>
    <xf numFmtId="0" fontId="33" fillId="6" borderId="128" xfId="17" applyFont="1" applyFill="1" applyBorder="1" applyAlignment="1" applyProtection="1">
      <alignment horizontal="left" vertical="center" shrinkToFit="1"/>
      <protection locked="0"/>
    </xf>
    <xf numFmtId="0" fontId="33" fillId="6" borderId="131" xfId="17" applyFont="1" applyFill="1" applyBorder="1" applyAlignment="1" applyProtection="1">
      <alignment horizontal="left" vertical="center" shrinkToFit="1"/>
      <protection locked="0"/>
    </xf>
    <xf numFmtId="177" fontId="33" fillId="6" borderId="145" xfId="17" applyNumberFormat="1" applyFont="1" applyFill="1" applyBorder="1" applyAlignment="1" applyProtection="1">
      <alignment horizontal="right" vertical="center" shrinkToFit="1"/>
      <protection locked="0"/>
    </xf>
    <xf numFmtId="177" fontId="33" fillId="6" borderId="133" xfId="17" applyNumberFormat="1" applyFont="1" applyFill="1" applyBorder="1" applyAlignment="1" applyProtection="1">
      <alignment horizontal="right" vertical="center" shrinkToFit="1"/>
      <protection locked="0"/>
    </xf>
    <xf numFmtId="0" fontId="33" fillId="5" borderId="147" xfId="17" applyFont="1" applyFill="1" applyBorder="1" applyAlignment="1" applyProtection="1">
      <alignment horizontal="left" vertical="center" shrinkToFit="1"/>
      <protection locked="0"/>
    </xf>
    <xf numFmtId="0" fontId="33" fillId="5" borderId="148" xfId="17" applyFont="1" applyFill="1" applyBorder="1" applyAlignment="1" applyProtection="1">
      <alignment horizontal="left" vertical="center" shrinkToFit="1"/>
      <protection locked="0"/>
    </xf>
    <xf numFmtId="0" fontId="33" fillId="5" borderId="149" xfId="17" applyFont="1" applyFill="1" applyBorder="1" applyAlignment="1" applyProtection="1">
      <alignment horizontal="left" vertical="center" shrinkToFit="1"/>
      <protection locked="0"/>
    </xf>
    <xf numFmtId="177" fontId="33" fillId="5" borderId="134" xfId="17" applyNumberFormat="1" applyFont="1" applyFill="1" applyBorder="1" applyAlignment="1" applyProtection="1">
      <alignment horizontal="right" vertical="center" shrinkToFit="1"/>
      <protection locked="0"/>
    </xf>
    <xf numFmtId="177" fontId="33" fillId="5" borderId="135" xfId="17" applyNumberFormat="1" applyFont="1" applyFill="1" applyBorder="1" applyAlignment="1" applyProtection="1">
      <alignment horizontal="right" vertical="center" shrinkToFit="1"/>
      <protection locked="0"/>
    </xf>
    <xf numFmtId="0" fontId="33" fillId="5" borderId="135" xfId="17" applyFont="1" applyFill="1" applyBorder="1" applyAlignment="1" applyProtection="1">
      <alignment horizontal="left" vertical="center" shrinkToFit="1"/>
      <protection locked="0"/>
    </xf>
    <xf numFmtId="0" fontId="33" fillId="5" borderId="138" xfId="17" applyFont="1" applyFill="1" applyBorder="1" applyAlignment="1" applyProtection="1">
      <alignment horizontal="left" vertical="center" shrinkToFit="1"/>
      <protection locked="0"/>
    </xf>
    <xf numFmtId="177" fontId="33" fillId="0" borderId="113" xfId="17" applyNumberFormat="1" applyFont="1" applyBorder="1" applyAlignment="1" applyProtection="1">
      <alignment horizontal="right" vertical="center" shrinkToFit="1"/>
      <protection locked="0"/>
    </xf>
    <xf numFmtId="0" fontId="33" fillId="0" borderId="113" xfId="17" applyFont="1" applyBorder="1" applyAlignment="1" applyProtection="1">
      <alignment horizontal="left" vertical="center" shrinkToFit="1"/>
      <protection locked="0"/>
    </xf>
    <xf numFmtId="0" fontId="33" fillId="0" borderId="126" xfId="17" applyFont="1" applyBorder="1" applyAlignment="1" applyProtection="1">
      <alignment horizontal="left" vertical="center" shrinkToFit="1"/>
      <protection locked="0"/>
    </xf>
    <xf numFmtId="0" fontId="33" fillId="0" borderId="109" xfId="17" applyFont="1" applyBorder="1" applyAlignment="1" applyProtection="1">
      <alignment horizontal="left" vertical="center" shrinkToFit="1"/>
      <protection locked="0"/>
    </xf>
    <xf numFmtId="0" fontId="33" fillId="0" borderId="110" xfId="17" applyFont="1" applyBorder="1" applyAlignment="1" applyProtection="1">
      <alignment horizontal="left" vertical="center" shrinkToFit="1"/>
      <protection locked="0"/>
    </xf>
    <xf numFmtId="0" fontId="33" fillId="0" borderId="111" xfId="17" applyFont="1" applyBorder="1" applyAlignment="1" applyProtection="1">
      <alignment horizontal="left" vertical="center" shrinkToFit="1"/>
      <protection locked="0"/>
    </xf>
    <xf numFmtId="177" fontId="33" fillId="0" borderId="112" xfId="17" applyNumberFormat="1" applyFont="1" applyBorder="1" applyAlignment="1" applyProtection="1">
      <alignment horizontal="right" vertical="center" shrinkToFit="1"/>
      <protection locked="0"/>
    </xf>
    <xf numFmtId="177" fontId="33" fillId="0" borderId="109" xfId="17" applyNumberFormat="1" applyFont="1" applyBorder="1" applyAlignment="1" applyProtection="1">
      <alignment horizontal="right" vertical="center" shrinkToFit="1"/>
      <protection locked="0"/>
    </xf>
    <xf numFmtId="177" fontId="33" fillId="0" borderId="110" xfId="17" applyNumberFormat="1" applyFont="1" applyBorder="1" applyAlignment="1" applyProtection="1">
      <alignment horizontal="right" vertical="center" shrinkToFit="1"/>
      <protection locked="0"/>
    </xf>
    <xf numFmtId="177" fontId="33" fillId="0" borderId="117" xfId="17" applyNumberFormat="1" applyFont="1" applyBorder="1" applyAlignment="1" applyProtection="1">
      <alignment horizontal="right" vertical="center" shrinkToFit="1"/>
      <protection locked="0"/>
    </xf>
    <xf numFmtId="177" fontId="33" fillId="0" borderId="114" xfId="17" applyNumberFormat="1" applyFont="1" applyBorder="1" applyAlignment="1" applyProtection="1">
      <alignment horizontal="right" vertical="center" shrinkToFit="1"/>
      <protection locked="0"/>
    </xf>
    <xf numFmtId="177" fontId="33" fillId="0" borderId="119" xfId="17" applyNumberFormat="1" applyFont="1" applyBorder="1" applyAlignment="1" applyProtection="1">
      <alignment horizontal="right" vertical="center" shrinkToFit="1"/>
      <protection locked="0"/>
    </xf>
    <xf numFmtId="0" fontId="33" fillId="0" borderId="119" xfId="17" applyFont="1" applyBorder="1" applyAlignment="1" applyProtection="1">
      <alignment horizontal="left" vertical="center" shrinkToFit="1"/>
      <protection locked="0"/>
    </xf>
    <xf numFmtId="0" fontId="33" fillId="0" borderId="125" xfId="17" applyFont="1" applyBorder="1" applyAlignment="1" applyProtection="1">
      <alignment horizontal="left" vertical="center" shrinkToFit="1"/>
      <protection locked="0"/>
    </xf>
    <xf numFmtId="0" fontId="33" fillId="0" borderId="105" xfId="17" applyFont="1" applyBorder="1" applyAlignment="1" applyProtection="1">
      <alignment horizontal="left" vertical="center" shrinkToFit="1"/>
      <protection locked="0"/>
    </xf>
    <xf numFmtId="0" fontId="33" fillId="0" borderId="106" xfId="17" applyFont="1" applyBorder="1" applyAlignment="1" applyProtection="1">
      <alignment horizontal="left" vertical="center" shrinkToFit="1"/>
      <protection locked="0"/>
    </xf>
    <xf numFmtId="0" fontId="33" fillId="0" borderId="107" xfId="17" applyFont="1" applyBorder="1" applyAlignment="1" applyProtection="1">
      <alignment horizontal="left" vertical="center" shrinkToFit="1"/>
      <protection locked="0"/>
    </xf>
    <xf numFmtId="177" fontId="33" fillId="0" borderId="118" xfId="17" applyNumberFormat="1" applyFont="1" applyBorder="1" applyAlignment="1" applyProtection="1">
      <alignment horizontal="right" vertical="center" shrinkToFit="1"/>
      <protection locked="0"/>
    </xf>
    <xf numFmtId="177" fontId="33" fillId="0" borderId="109" xfId="20" applyNumberFormat="1" applyFont="1" applyBorder="1" applyAlignment="1" applyProtection="1">
      <alignment horizontal="right" vertical="center" shrinkToFit="1"/>
      <protection locked="0"/>
    </xf>
    <xf numFmtId="177" fontId="33" fillId="0" borderId="110" xfId="20" applyNumberFormat="1" applyFont="1" applyBorder="1" applyAlignment="1" applyProtection="1">
      <alignment horizontal="right" vertical="center" shrinkToFit="1"/>
      <protection locked="0"/>
    </xf>
    <xf numFmtId="177" fontId="33" fillId="0" borderId="111" xfId="20" applyNumberFormat="1" applyFont="1" applyBorder="1" applyAlignment="1" applyProtection="1">
      <alignment horizontal="right" vertical="center" shrinkToFit="1"/>
      <protection locked="0"/>
    </xf>
    <xf numFmtId="0" fontId="33" fillId="0" borderId="109" xfId="20" applyFont="1" applyBorder="1" applyAlignment="1" applyProtection="1">
      <alignment horizontal="left" vertical="center" shrinkToFit="1"/>
      <protection locked="0"/>
    </xf>
    <xf numFmtId="0" fontId="33" fillId="0" borderId="110" xfId="20" applyFont="1" applyBorder="1" applyAlignment="1" applyProtection="1">
      <alignment horizontal="left" vertical="center" shrinkToFit="1"/>
      <protection locked="0"/>
    </xf>
    <xf numFmtId="0" fontId="33" fillId="0" borderId="116" xfId="20" applyFont="1" applyBorder="1" applyAlignment="1" applyProtection="1">
      <alignment horizontal="left" vertical="center" shrinkToFit="1"/>
      <protection locked="0"/>
    </xf>
    <xf numFmtId="0" fontId="33" fillId="8" borderId="49" xfId="17" applyFont="1" applyFill="1" applyBorder="1" applyAlignment="1" applyProtection="1">
      <alignment horizontal="center" vertical="center"/>
      <protection locked="0"/>
    </xf>
    <xf numFmtId="0" fontId="33" fillId="8" borderId="50" xfId="17" applyFont="1" applyFill="1" applyBorder="1" applyAlignment="1" applyProtection="1">
      <alignment horizontal="center" vertical="center"/>
      <protection locked="0"/>
    </xf>
    <xf numFmtId="0" fontId="33" fillId="8" borderId="17" xfId="17" applyFont="1" applyFill="1" applyBorder="1" applyAlignment="1" applyProtection="1">
      <alignment horizontal="center" vertical="center"/>
      <protection locked="0"/>
    </xf>
    <xf numFmtId="0" fontId="33" fillId="8" borderId="104" xfId="17" applyFont="1" applyFill="1" applyBorder="1" applyAlignment="1" applyProtection="1">
      <alignment horizontal="center" vertical="center"/>
      <protection locked="0"/>
    </xf>
    <xf numFmtId="0" fontId="33" fillId="8" borderId="100" xfId="17" applyFont="1" applyFill="1" applyBorder="1" applyAlignment="1" applyProtection="1">
      <alignment horizontal="center" vertical="center"/>
      <protection locked="0"/>
    </xf>
    <xf numFmtId="0" fontId="33" fillId="8" borderId="101" xfId="17" applyFont="1" applyFill="1" applyBorder="1" applyAlignment="1" applyProtection="1">
      <alignment horizontal="center" vertical="center"/>
      <protection locked="0"/>
    </xf>
    <xf numFmtId="0" fontId="33" fillId="8" borderId="69" xfId="17" applyFont="1" applyFill="1" applyBorder="1" applyAlignment="1" applyProtection="1">
      <alignment horizontal="center" vertical="center" wrapText="1"/>
      <protection locked="0"/>
    </xf>
    <xf numFmtId="0" fontId="33" fillId="8" borderId="50" xfId="17" applyFont="1" applyFill="1" applyBorder="1" applyAlignment="1" applyProtection="1">
      <alignment horizontal="center" vertical="center" wrapText="1"/>
      <protection locked="0"/>
    </xf>
    <xf numFmtId="0" fontId="33" fillId="8" borderId="17" xfId="17" applyFont="1" applyFill="1" applyBorder="1" applyAlignment="1" applyProtection="1">
      <alignment horizontal="center" vertical="center" wrapText="1"/>
      <protection locked="0"/>
    </xf>
    <xf numFmtId="0" fontId="33" fillId="8" borderId="102" xfId="17" applyFont="1" applyFill="1" applyBorder="1" applyAlignment="1" applyProtection="1">
      <alignment horizontal="center" vertical="center" wrapText="1"/>
      <protection locked="0"/>
    </xf>
    <xf numFmtId="0" fontId="33" fillId="8" borderId="100" xfId="17" applyFont="1" applyFill="1" applyBorder="1" applyAlignment="1" applyProtection="1">
      <alignment horizontal="center" vertical="center" wrapText="1"/>
      <protection locked="0"/>
    </xf>
    <xf numFmtId="0" fontId="33" fillId="8" borderId="101" xfId="17" applyFont="1" applyFill="1" applyBorder="1" applyAlignment="1" applyProtection="1">
      <alignment horizontal="center" vertical="center" wrapText="1"/>
      <protection locked="0"/>
    </xf>
    <xf numFmtId="0" fontId="33" fillId="8" borderId="69" xfId="17" applyFont="1" applyFill="1" applyBorder="1" applyAlignment="1" applyProtection="1">
      <alignment horizontal="center" vertical="center" wrapText="1" shrinkToFit="1"/>
      <protection locked="0"/>
    </xf>
    <xf numFmtId="0" fontId="33" fillId="8" borderId="50" xfId="17" applyFont="1" applyFill="1" applyBorder="1" applyAlignment="1" applyProtection="1">
      <alignment horizontal="center" vertical="center" shrinkToFit="1"/>
      <protection locked="0"/>
    </xf>
    <xf numFmtId="0" fontId="33" fillId="8" borderId="17" xfId="17" applyFont="1" applyFill="1" applyBorder="1" applyAlignment="1" applyProtection="1">
      <alignment horizontal="center" vertical="center" shrinkToFit="1"/>
      <protection locked="0"/>
    </xf>
    <xf numFmtId="0" fontId="33" fillId="8" borderId="102" xfId="17" applyFont="1" applyFill="1" applyBorder="1" applyAlignment="1" applyProtection="1">
      <alignment horizontal="center" vertical="center" shrinkToFit="1"/>
      <protection locked="0"/>
    </xf>
    <xf numFmtId="0" fontId="33" fillId="8" borderId="100" xfId="17" applyFont="1" applyFill="1" applyBorder="1" applyAlignment="1" applyProtection="1">
      <alignment horizontal="center" vertical="center" shrinkToFit="1"/>
      <protection locked="0"/>
    </xf>
    <xf numFmtId="0" fontId="33" fillId="8" borderId="101" xfId="17" applyFont="1" applyFill="1" applyBorder="1" applyAlignment="1" applyProtection="1">
      <alignment horizontal="center" vertical="center" shrinkToFit="1"/>
      <protection locked="0"/>
    </xf>
    <xf numFmtId="0" fontId="33" fillId="8" borderId="102" xfId="17" applyFont="1" applyFill="1" applyBorder="1" applyAlignment="1" applyProtection="1">
      <alignment horizontal="center" vertical="center"/>
      <protection locked="0"/>
    </xf>
    <xf numFmtId="0" fontId="33" fillId="0" borderId="111" xfId="20" applyFont="1" applyBorder="1" applyAlignment="1" applyProtection="1">
      <alignment horizontal="left" vertical="center" shrinkToFit="1"/>
      <protection locked="0"/>
    </xf>
    <xf numFmtId="0" fontId="33" fillId="8" borderId="51" xfId="17" applyFont="1" applyFill="1" applyBorder="1" applyAlignment="1" applyProtection="1">
      <alignment horizontal="center" vertical="center" wrapText="1"/>
      <protection locked="0"/>
    </xf>
    <xf numFmtId="0" fontId="33" fillId="8" borderId="103" xfId="17" applyFont="1" applyFill="1" applyBorder="1" applyAlignment="1" applyProtection="1">
      <alignment horizontal="center" vertical="center" wrapText="1"/>
      <protection locked="0"/>
    </xf>
    <xf numFmtId="187" fontId="33" fillId="6" borderId="133" xfId="17" applyNumberFormat="1" applyFont="1" applyFill="1" applyBorder="1" applyAlignment="1" applyProtection="1">
      <alignment horizontal="right" vertical="center" shrinkToFit="1"/>
      <protection locked="0"/>
    </xf>
    <xf numFmtId="177" fontId="33" fillId="6" borderId="13" xfId="17" applyNumberFormat="1" applyFont="1" applyFill="1" applyBorder="1" applyAlignment="1" applyProtection="1">
      <alignment horizontal="right" vertical="center" shrinkToFit="1"/>
      <protection locked="0"/>
    </xf>
    <xf numFmtId="177" fontId="33" fillId="6" borderId="85" xfId="17" applyNumberFormat="1" applyFont="1" applyFill="1" applyBorder="1" applyAlignment="1" applyProtection="1">
      <alignment horizontal="right" vertical="center" shrinkToFit="1"/>
      <protection locked="0"/>
    </xf>
    <xf numFmtId="177" fontId="33" fillId="6" borderId="146" xfId="17" applyNumberFormat="1" applyFont="1" applyFill="1" applyBorder="1" applyAlignment="1" applyProtection="1">
      <alignment horizontal="right" vertical="center" shrinkToFit="1"/>
      <protection locked="0"/>
    </xf>
    <xf numFmtId="177" fontId="33" fillId="6" borderId="130" xfId="17" applyNumberFormat="1" applyFont="1" applyFill="1" applyBorder="1" applyAlignment="1" applyProtection="1">
      <alignment horizontal="right" vertical="center" shrinkToFit="1"/>
      <protection locked="0"/>
    </xf>
    <xf numFmtId="177" fontId="33" fillId="6" borderId="131" xfId="17" applyNumberFormat="1" applyFont="1" applyFill="1" applyBorder="1" applyAlignment="1" applyProtection="1">
      <alignment horizontal="right" vertical="center" shrinkToFit="1"/>
      <protection locked="0"/>
    </xf>
    <xf numFmtId="177" fontId="33" fillId="6" borderId="132" xfId="17" applyNumberFormat="1" applyFont="1" applyFill="1" applyBorder="1" applyAlignment="1" applyProtection="1">
      <alignment horizontal="right" vertical="center" shrinkToFit="1"/>
      <protection locked="0"/>
    </xf>
    <xf numFmtId="177" fontId="33" fillId="5" borderId="117" xfId="18" applyNumberFormat="1" applyFont="1" applyFill="1" applyBorder="1" applyAlignment="1" applyProtection="1">
      <alignment horizontal="right" vertical="center" shrinkToFit="1"/>
      <protection locked="0"/>
    </xf>
    <xf numFmtId="177" fontId="33" fillId="5" borderId="113" xfId="18" applyNumberFormat="1" applyFont="1" applyFill="1" applyBorder="1" applyAlignment="1" applyProtection="1">
      <alignment horizontal="right" vertical="center" shrinkToFit="1"/>
      <protection locked="0"/>
    </xf>
    <xf numFmtId="187" fontId="33" fillId="5" borderId="113" xfId="18" applyNumberFormat="1" applyFont="1" applyFill="1" applyBorder="1" applyAlignment="1" applyProtection="1">
      <alignment horizontal="right" vertical="center" shrinkToFit="1"/>
      <protection locked="0"/>
    </xf>
    <xf numFmtId="0" fontId="33" fillId="0" borderId="89" xfId="17" applyFont="1" applyBorder="1" applyAlignment="1" applyProtection="1">
      <alignment horizontal="center" vertical="center" shrinkToFit="1"/>
      <protection locked="0"/>
    </xf>
    <xf numFmtId="0" fontId="33" fillId="0" borderId="79" xfId="17" applyFont="1" applyBorder="1" applyAlignment="1" applyProtection="1">
      <alignment horizontal="center" vertical="center"/>
      <protection locked="0"/>
    </xf>
    <xf numFmtId="0" fontId="33" fillId="0" borderId="81" xfId="17" applyFont="1" applyBorder="1" applyAlignment="1" applyProtection="1">
      <alignment horizontal="center" vertical="center"/>
      <protection locked="0"/>
    </xf>
    <xf numFmtId="0" fontId="33" fillId="0" borderId="109" xfId="19" applyFont="1" applyBorder="1" applyAlignment="1" applyProtection="1">
      <alignment horizontal="left" vertical="center" shrinkToFit="1"/>
      <protection locked="0"/>
    </xf>
    <xf numFmtId="0" fontId="33" fillId="0" borderId="110" xfId="19" applyFont="1" applyBorder="1" applyAlignment="1" applyProtection="1">
      <alignment horizontal="left" vertical="center" shrinkToFit="1"/>
      <protection locked="0"/>
    </xf>
    <xf numFmtId="0" fontId="33" fillId="0" borderId="111" xfId="19" applyFont="1" applyBorder="1" applyAlignment="1" applyProtection="1">
      <alignment horizontal="left" vertical="center" shrinkToFit="1"/>
      <protection locked="0"/>
    </xf>
    <xf numFmtId="177" fontId="33" fillId="5" borderId="112" xfId="18" applyNumberFormat="1" applyFont="1" applyFill="1" applyBorder="1" applyAlignment="1" applyProtection="1">
      <alignment horizontal="right" vertical="center" shrinkToFit="1"/>
      <protection locked="0"/>
    </xf>
    <xf numFmtId="177" fontId="33" fillId="5" borderId="114" xfId="18" applyNumberFormat="1" applyFont="1" applyFill="1" applyBorder="1" applyAlignment="1" applyProtection="1">
      <alignment horizontal="right" vertical="center" shrinkToFit="1"/>
      <protection locked="0"/>
    </xf>
    <xf numFmtId="177" fontId="33" fillId="0" borderId="115" xfId="19" applyNumberFormat="1" applyFont="1" applyBorder="1" applyAlignment="1" applyProtection="1">
      <alignment horizontal="right" vertical="center" shrinkToFit="1"/>
      <protection locked="0"/>
    </xf>
    <xf numFmtId="177" fontId="33" fillId="0" borderId="110" xfId="19" applyNumberFormat="1" applyFont="1" applyBorder="1" applyAlignment="1" applyProtection="1">
      <alignment horizontal="right" vertical="center" shrinkToFit="1"/>
      <protection locked="0"/>
    </xf>
    <xf numFmtId="177" fontId="33" fillId="0" borderId="116" xfId="19" applyNumberFormat="1" applyFont="1" applyBorder="1" applyAlignment="1" applyProtection="1">
      <alignment horizontal="right" vertical="center" shrinkToFit="1"/>
      <protection locked="0"/>
    </xf>
    <xf numFmtId="177" fontId="33" fillId="0" borderId="112" xfId="19" applyNumberFormat="1" applyFont="1" applyBorder="1" applyAlignment="1" applyProtection="1">
      <alignment horizontal="right" vertical="center" shrinkToFit="1"/>
      <protection locked="0"/>
    </xf>
    <xf numFmtId="177" fontId="33" fillId="0" borderId="113" xfId="19" applyNumberFormat="1" applyFont="1" applyBorder="1" applyAlignment="1" applyProtection="1">
      <alignment horizontal="right" vertical="center" shrinkToFit="1"/>
      <protection locked="0"/>
    </xf>
    <xf numFmtId="177" fontId="33" fillId="0" borderId="114" xfId="19" applyNumberFormat="1" applyFont="1" applyBorder="1" applyAlignment="1" applyProtection="1">
      <alignment horizontal="right" vertical="center" shrinkToFit="1"/>
      <protection locked="0"/>
    </xf>
    <xf numFmtId="187" fontId="33" fillId="0" borderId="113" xfId="17" applyNumberFormat="1" applyFont="1" applyBorder="1" applyAlignment="1" applyProtection="1">
      <alignment horizontal="right" vertical="center" shrinkToFit="1"/>
      <protection locked="0"/>
    </xf>
    <xf numFmtId="177" fontId="33" fillId="0" borderId="144" xfId="17" applyNumberFormat="1" applyFont="1" applyBorder="1" applyAlignment="1" applyProtection="1">
      <alignment horizontal="right" vertical="center" shrinkToFit="1"/>
      <protection locked="0"/>
    </xf>
    <xf numFmtId="177" fontId="33" fillId="0" borderId="139" xfId="17" applyNumberFormat="1" applyFont="1" applyBorder="1" applyAlignment="1" applyProtection="1">
      <alignment horizontal="right" vertical="center" shrinkToFit="1"/>
      <protection locked="0"/>
    </xf>
    <xf numFmtId="187" fontId="33" fillId="0" borderId="139" xfId="17" applyNumberFormat="1" applyFont="1" applyBorder="1" applyAlignment="1" applyProtection="1">
      <alignment horizontal="right" vertical="center" shrinkToFit="1"/>
      <protection locked="0"/>
    </xf>
    <xf numFmtId="0" fontId="33" fillId="0" borderId="139" xfId="17" applyFont="1" applyBorder="1" applyAlignment="1" applyProtection="1">
      <alignment horizontal="left" vertical="center" shrinkToFit="1"/>
      <protection locked="0"/>
    </xf>
    <xf numFmtId="0" fontId="33" fillId="0" borderId="140" xfId="17" applyFont="1" applyBorder="1" applyAlignment="1" applyProtection="1">
      <alignment horizontal="left" vertical="center" shrinkToFit="1"/>
      <protection locked="0"/>
    </xf>
    <xf numFmtId="0" fontId="33" fillId="0" borderId="105" xfId="19" applyFont="1" applyBorder="1" applyAlignment="1" applyProtection="1">
      <alignment horizontal="left" vertical="center" shrinkToFit="1"/>
      <protection locked="0"/>
    </xf>
    <xf numFmtId="0" fontId="33" fillId="0" borderId="106" xfId="19" applyFont="1" applyBorder="1" applyAlignment="1" applyProtection="1">
      <alignment horizontal="left" vertical="center" shrinkToFit="1"/>
      <protection locked="0"/>
    </xf>
    <xf numFmtId="0" fontId="33" fillId="0" borderId="107" xfId="19" applyFont="1" applyBorder="1" applyAlignment="1" applyProtection="1">
      <alignment horizontal="left" vertical="center" shrinkToFit="1"/>
      <protection locked="0"/>
    </xf>
    <xf numFmtId="177" fontId="33" fillId="0" borderId="141" xfId="19" applyNumberFormat="1" applyFont="1" applyBorder="1" applyAlignment="1" applyProtection="1">
      <alignment horizontal="right" vertical="center" shrinkToFit="1"/>
      <protection locked="0"/>
    </xf>
    <xf numFmtId="177" fontId="33" fillId="0" borderId="139" xfId="19" applyNumberFormat="1" applyFont="1" applyBorder="1" applyAlignment="1" applyProtection="1">
      <alignment horizontal="right" vertical="center" shrinkToFit="1"/>
      <protection locked="0"/>
    </xf>
    <xf numFmtId="177" fontId="33" fillId="0" borderId="142" xfId="19" applyNumberFormat="1" applyFont="1" applyBorder="1" applyAlignment="1" applyProtection="1">
      <alignment horizontal="right" vertical="center" shrinkToFit="1"/>
      <protection locked="0"/>
    </xf>
    <xf numFmtId="177" fontId="33" fillId="0" borderId="143" xfId="19" applyNumberFormat="1" applyFont="1" applyBorder="1" applyAlignment="1" applyProtection="1">
      <alignment horizontal="right" vertical="center" shrinkToFit="1"/>
      <protection locked="0"/>
    </xf>
    <xf numFmtId="177" fontId="33" fillId="0" borderId="140" xfId="19" applyNumberFormat="1" applyFont="1" applyBorder="1" applyAlignment="1" applyProtection="1">
      <alignment horizontal="right" vertical="center" shrinkToFit="1"/>
      <protection locked="0"/>
    </xf>
    <xf numFmtId="0" fontId="33" fillId="8" borderId="49" xfId="17" applyFont="1" applyFill="1" applyBorder="1" applyAlignment="1" applyProtection="1">
      <alignment horizontal="center" vertical="center" wrapText="1" shrinkToFit="1"/>
      <protection locked="0"/>
    </xf>
    <xf numFmtId="0" fontId="33" fillId="8" borderId="51" xfId="17" applyFont="1" applyFill="1" applyBorder="1" applyAlignment="1" applyProtection="1">
      <alignment horizontal="center" vertical="center" shrinkToFit="1"/>
      <protection locked="0"/>
    </xf>
    <xf numFmtId="0" fontId="33" fillId="8" borderId="104" xfId="17" applyFont="1" applyFill="1" applyBorder="1" applyAlignment="1" applyProtection="1">
      <alignment horizontal="center" vertical="center" shrinkToFit="1"/>
      <protection locked="0"/>
    </xf>
    <xf numFmtId="0" fontId="33" fillId="8" borderId="103" xfId="17" applyFont="1" applyFill="1" applyBorder="1" applyAlignment="1" applyProtection="1">
      <alignment horizontal="center" vertical="center" shrinkToFit="1"/>
      <protection locked="0"/>
    </xf>
    <xf numFmtId="0" fontId="33" fillId="5" borderId="54" xfId="17" applyFont="1" applyFill="1" applyBorder="1" applyAlignment="1">
      <alignment horizontal="left" vertical="center"/>
    </xf>
    <xf numFmtId="0" fontId="33" fillId="5" borderId="50" xfId="17" applyFont="1" applyFill="1" applyBorder="1" applyAlignment="1">
      <alignment horizontal="left" vertical="center"/>
    </xf>
    <xf numFmtId="177" fontId="33" fillId="6" borderId="128" xfId="20" applyNumberFormat="1" applyFont="1" applyFill="1" applyBorder="1" applyAlignment="1" applyProtection="1">
      <alignment horizontal="right" vertical="center" shrinkToFit="1"/>
      <protection locked="0"/>
    </xf>
    <xf numFmtId="0" fontId="33" fillId="6" borderId="128" xfId="20" applyFont="1" applyFill="1" applyBorder="1" applyAlignment="1" applyProtection="1">
      <alignment horizontal="left" vertical="center" shrinkToFit="1"/>
      <protection locked="0"/>
    </xf>
    <xf numFmtId="0" fontId="33" fillId="6" borderId="131" xfId="20" applyFont="1" applyFill="1" applyBorder="1" applyAlignment="1" applyProtection="1">
      <alignment horizontal="left" vertical="center" shrinkToFit="1"/>
      <protection locked="0"/>
    </xf>
    <xf numFmtId="177" fontId="33" fillId="6" borderId="13" xfId="20" applyNumberFormat="1" applyFont="1" applyFill="1" applyBorder="1" applyAlignment="1" applyProtection="1">
      <alignment horizontal="right" vertical="center" shrinkToFit="1"/>
      <protection locked="0"/>
    </xf>
    <xf numFmtId="177" fontId="33" fillId="6" borderId="83" xfId="20" applyNumberFormat="1" applyFont="1" applyFill="1" applyBorder="1" applyAlignment="1" applyProtection="1">
      <alignment horizontal="right" vertical="center" shrinkToFit="1"/>
      <protection locked="0"/>
    </xf>
    <xf numFmtId="177" fontId="33" fillId="6" borderId="85" xfId="20" applyNumberFormat="1" applyFont="1" applyFill="1" applyBorder="1" applyAlignment="1" applyProtection="1">
      <alignment horizontal="right" vertical="center" shrinkToFit="1"/>
      <protection locked="0"/>
    </xf>
    <xf numFmtId="177" fontId="33" fillId="6" borderId="127" xfId="20" applyNumberFormat="1" applyFont="1" applyFill="1" applyBorder="1" applyAlignment="1" applyProtection="1">
      <alignment horizontal="right" vertical="center" shrinkToFit="1"/>
      <protection locked="0"/>
    </xf>
    <xf numFmtId="177" fontId="33" fillId="6" borderId="129" xfId="20" applyNumberFormat="1" applyFont="1" applyFill="1" applyBorder="1" applyAlignment="1" applyProtection="1">
      <alignment horizontal="right" vertical="center" shrinkToFit="1"/>
      <protection locked="0"/>
    </xf>
    <xf numFmtId="177" fontId="33" fillId="6" borderId="130" xfId="20" applyNumberFormat="1" applyFont="1" applyFill="1" applyBorder="1" applyAlignment="1" applyProtection="1">
      <alignment horizontal="right" vertical="center" shrinkToFit="1"/>
      <protection locked="0"/>
    </xf>
    <xf numFmtId="177" fontId="33" fillId="6" borderId="131" xfId="20" applyNumberFormat="1" applyFont="1" applyFill="1" applyBorder="1" applyAlignment="1" applyProtection="1">
      <alignment horizontal="right" vertical="center" shrinkToFit="1"/>
      <protection locked="0"/>
    </xf>
    <xf numFmtId="177" fontId="33" fillId="6" borderId="132" xfId="20" applyNumberFormat="1" applyFont="1" applyFill="1" applyBorder="1" applyAlignment="1" applyProtection="1">
      <alignment horizontal="right" vertical="center" shrinkToFit="1"/>
      <protection locked="0"/>
    </xf>
    <xf numFmtId="177" fontId="33" fillId="6" borderId="133" xfId="20" applyNumberFormat="1" applyFont="1" applyFill="1" applyBorder="1" applyAlignment="1" applyProtection="1">
      <alignment horizontal="right" vertical="center" shrinkToFit="1"/>
      <protection locked="0"/>
    </xf>
    <xf numFmtId="177" fontId="33" fillId="0" borderId="134" xfId="19" applyNumberFormat="1" applyFont="1" applyBorder="1" applyAlignment="1" applyProtection="1">
      <alignment horizontal="right" vertical="center" shrinkToFit="1"/>
      <protection locked="0"/>
    </xf>
    <xf numFmtId="177" fontId="33" fillId="0" borderId="135" xfId="19" applyNumberFormat="1" applyFont="1" applyBorder="1" applyAlignment="1" applyProtection="1">
      <alignment horizontal="right" vertical="center" shrinkToFit="1"/>
      <protection locked="0"/>
    </xf>
    <xf numFmtId="177" fontId="33" fillId="0" borderId="136" xfId="19" applyNumberFormat="1" applyFont="1" applyBorder="1" applyAlignment="1" applyProtection="1">
      <alignment horizontal="right" vertical="center" shrinkToFit="1"/>
      <protection locked="0"/>
    </xf>
    <xf numFmtId="177" fontId="33" fillId="0" borderId="137" xfId="20" applyNumberFormat="1" applyFont="1" applyBorder="1" applyAlignment="1" applyProtection="1">
      <alignment horizontal="right" vertical="center" shrinkToFit="1"/>
      <protection locked="0"/>
    </xf>
    <xf numFmtId="177" fontId="33" fillId="0" borderId="135" xfId="20" applyNumberFormat="1" applyFont="1" applyBorder="1" applyAlignment="1" applyProtection="1">
      <alignment horizontal="right" vertical="center" shrinkToFit="1"/>
      <protection locked="0"/>
    </xf>
    <xf numFmtId="0" fontId="33" fillId="0" borderId="135" xfId="20" applyFont="1" applyBorder="1" applyAlignment="1" applyProtection="1">
      <alignment horizontal="left" vertical="center" shrinkToFit="1"/>
      <protection locked="0"/>
    </xf>
    <xf numFmtId="0" fontId="33" fillId="0" borderId="138" xfId="20" applyFont="1" applyBorder="1" applyAlignment="1" applyProtection="1">
      <alignment horizontal="left" vertical="center" shrinkToFit="1"/>
      <protection locked="0"/>
    </xf>
    <xf numFmtId="177" fontId="33" fillId="0" borderId="117" xfId="20" applyNumberFormat="1" applyFont="1" applyBorder="1" applyAlignment="1" applyProtection="1">
      <alignment horizontal="right" vertical="center" shrinkToFit="1"/>
      <protection locked="0"/>
    </xf>
    <xf numFmtId="177" fontId="33" fillId="0" borderId="113" xfId="20" applyNumberFormat="1" applyFont="1" applyBorder="1" applyAlignment="1" applyProtection="1">
      <alignment horizontal="right" vertical="center" shrinkToFit="1"/>
      <protection locked="0"/>
    </xf>
    <xf numFmtId="0" fontId="33" fillId="0" borderId="113" xfId="20" applyFont="1" applyBorder="1" applyAlignment="1" applyProtection="1">
      <alignment horizontal="left" vertical="center" shrinkToFit="1"/>
      <protection locked="0"/>
    </xf>
    <xf numFmtId="0" fontId="33" fillId="0" borderId="126" xfId="20" applyFont="1" applyBorder="1" applyAlignment="1" applyProtection="1">
      <alignment horizontal="left" vertical="center" shrinkToFit="1"/>
      <protection locked="0"/>
    </xf>
    <xf numFmtId="0" fontId="2" fillId="8" borderId="69" xfId="17" applyFill="1" applyBorder="1" applyAlignment="1" applyProtection="1">
      <alignment horizontal="center" vertical="center" wrapText="1"/>
      <protection locked="0"/>
    </xf>
    <xf numFmtId="0" fontId="2" fillId="8" borderId="50" xfId="17" applyFill="1" applyBorder="1" applyAlignment="1" applyProtection="1">
      <alignment horizontal="center" vertical="center" wrapText="1"/>
      <protection locked="0"/>
    </xf>
    <xf numFmtId="0" fontId="2" fillId="8" borderId="17" xfId="17" applyFill="1" applyBorder="1" applyAlignment="1" applyProtection="1">
      <alignment horizontal="center" vertical="center" wrapText="1"/>
      <protection locked="0"/>
    </xf>
    <xf numFmtId="0" fontId="2" fillId="8" borderId="102" xfId="17" applyFill="1" applyBorder="1" applyAlignment="1" applyProtection="1">
      <alignment horizontal="center" vertical="center" wrapText="1"/>
      <protection locked="0"/>
    </xf>
    <xf numFmtId="0" fontId="2" fillId="8" borderId="100" xfId="17" applyFill="1" applyBorder="1" applyAlignment="1" applyProtection="1">
      <alignment horizontal="center" vertical="center" wrapText="1"/>
      <protection locked="0"/>
    </xf>
    <xf numFmtId="0" fontId="2" fillId="8" borderId="101" xfId="17" applyFill="1" applyBorder="1" applyAlignment="1" applyProtection="1">
      <alignment horizontal="center" vertical="center" wrapText="1"/>
      <protection locked="0"/>
    </xf>
    <xf numFmtId="0" fontId="31" fillId="5" borderId="0" xfId="17" applyFont="1" applyFill="1" applyAlignment="1">
      <alignment vertical="center"/>
    </xf>
    <xf numFmtId="0" fontId="32" fillId="5" borderId="1" xfId="17" applyFont="1" applyFill="1" applyBorder="1" applyAlignment="1">
      <alignment horizontal="center" vertical="center"/>
    </xf>
    <xf numFmtId="0" fontId="32" fillId="5" borderId="2" xfId="17" applyFont="1" applyFill="1" applyBorder="1" applyAlignment="1">
      <alignment horizontal="center" vertical="center"/>
    </xf>
    <xf numFmtId="0" fontId="32" fillId="5" borderId="3" xfId="17" applyFont="1" applyFill="1" applyBorder="1" applyAlignment="1">
      <alignment horizontal="center" vertical="center"/>
    </xf>
    <xf numFmtId="0" fontId="33" fillId="8" borderId="49" xfId="17" applyFont="1" applyFill="1" applyBorder="1" applyAlignment="1" applyProtection="1">
      <alignment horizontal="center" vertical="center" wrapText="1"/>
      <protection locked="0"/>
    </xf>
    <xf numFmtId="0" fontId="33" fillId="8" borderId="104" xfId="17" applyFont="1" applyFill="1" applyBorder="1" applyAlignment="1" applyProtection="1">
      <alignment horizontal="center" vertical="center" wrapText="1"/>
      <protection locked="0"/>
    </xf>
    <xf numFmtId="177" fontId="33" fillId="0" borderId="105" xfId="20" applyNumberFormat="1" applyFont="1" applyBorder="1" applyAlignment="1" applyProtection="1">
      <alignment horizontal="right" vertical="center" shrinkToFit="1"/>
      <protection locked="0"/>
    </xf>
    <xf numFmtId="177" fontId="33" fillId="0" borderId="106" xfId="20" applyNumberFormat="1" applyFont="1" applyBorder="1" applyAlignment="1" applyProtection="1">
      <alignment horizontal="right" vertical="center" shrinkToFit="1"/>
      <protection locked="0"/>
    </xf>
    <xf numFmtId="177" fontId="33" fillId="0" borderId="107" xfId="20" applyNumberFormat="1" applyFont="1" applyBorder="1" applyAlignment="1" applyProtection="1">
      <alignment horizontal="right" vertical="center" shrinkToFit="1"/>
      <protection locked="0"/>
    </xf>
    <xf numFmtId="0" fontId="33" fillId="0" borderId="105" xfId="20" applyFont="1" applyBorder="1" applyAlignment="1" applyProtection="1">
      <alignment horizontal="left" vertical="center" shrinkToFit="1"/>
      <protection locked="0"/>
    </xf>
    <xf numFmtId="0" fontId="33" fillId="0" borderId="106" xfId="20" applyFont="1" applyBorder="1" applyAlignment="1" applyProtection="1">
      <alignment horizontal="left" vertical="center" shrinkToFit="1"/>
      <protection locked="0"/>
    </xf>
    <xf numFmtId="0" fontId="33" fillId="0" borderId="108" xfId="20" applyFont="1" applyBorder="1" applyAlignment="1" applyProtection="1">
      <alignment horizontal="left" vertical="center" shrinkToFit="1"/>
      <protection locked="0"/>
    </xf>
    <xf numFmtId="177" fontId="33" fillId="0" borderId="118" xfId="19" applyNumberFormat="1" applyFont="1" applyBorder="1" applyAlignment="1" applyProtection="1">
      <alignment horizontal="right" vertical="center" shrinkToFit="1"/>
      <protection locked="0"/>
    </xf>
    <xf numFmtId="177" fontId="33" fillId="0" borderId="119" xfId="19" applyNumberFormat="1" applyFont="1" applyBorder="1" applyAlignment="1" applyProtection="1">
      <alignment horizontal="right" vertical="center" shrinkToFit="1"/>
      <protection locked="0"/>
    </xf>
    <xf numFmtId="177" fontId="33" fillId="0" borderId="120" xfId="19" applyNumberFormat="1" applyFont="1" applyBorder="1" applyAlignment="1" applyProtection="1">
      <alignment horizontal="right" vertical="center" shrinkToFit="1"/>
      <protection locked="0"/>
    </xf>
    <xf numFmtId="177" fontId="33" fillId="0" borderId="121" xfId="19" applyNumberFormat="1" applyFont="1" applyBorder="1" applyAlignment="1" applyProtection="1">
      <alignment horizontal="right" vertical="center" shrinkToFit="1"/>
      <protection locked="0"/>
    </xf>
    <xf numFmtId="177" fontId="33" fillId="0" borderId="122" xfId="19" applyNumberFormat="1" applyFont="1" applyBorder="1" applyAlignment="1" applyProtection="1">
      <alignment horizontal="right" vertical="center" shrinkToFit="1"/>
      <protection locked="0"/>
    </xf>
    <xf numFmtId="177" fontId="33" fillId="0" borderId="123" xfId="19" applyNumberFormat="1" applyFont="1" applyBorder="1" applyAlignment="1" applyProtection="1">
      <alignment horizontal="right" vertical="center" shrinkToFit="1"/>
      <protection locked="0"/>
    </xf>
    <xf numFmtId="177" fontId="33" fillId="0" borderId="124" xfId="20" applyNumberFormat="1" applyFont="1" applyBorder="1" applyAlignment="1" applyProtection="1">
      <alignment horizontal="right" vertical="center" shrinkToFit="1"/>
      <protection locked="0"/>
    </xf>
    <xf numFmtId="177" fontId="33" fillId="0" borderId="119" xfId="20" applyNumberFormat="1" applyFont="1" applyBorder="1" applyAlignment="1" applyProtection="1">
      <alignment horizontal="right" vertical="center" shrinkToFit="1"/>
      <protection locked="0"/>
    </xf>
    <xf numFmtId="0" fontId="33" fillId="0" borderId="119" xfId="20" applyFont="1" applyBorder="1" applyAlignment="1" applyProtection="1">
      <alignment horizontal="left" vertical="center" shrinkToFit="1"/>
      <protection locked="0"/>
    </xf>
    <xf numFmtId="0" fontId="33" fillId="0" borderId="125" xfId="20" applyFont="1" applyBorder="1" applyAlignment="1" applyProtection="1">
      <alignment horizontal="left" vertical="center" shrinkToFit="1"/>
      <protection locked="0"/>
    </xf>
    <xf numFmtId="0" fontId="33" fillId="0" borderId="107" xfId="20" applyFont="1" applyBorder="1" applyAlignment="1" applyProtection="1">
      <alignment horizontal="left" vertical="center" shrinkToFit="1"/>
      <protection locked="0"/>
    </xf>
    <xf numFmtId="178" fontId="17" fillId="0" borderId="11" xfId="23" applyNumberFormat="1" applyFont="1" applyBorder="1" applyAlignment="1">
      <alignment horizontal="center" vertical="center" wrapText="1"/>
    </xf>
    <xf numFmtId="178" fontId="17" fillId="0" borderId="30" xfId="23" applyNumberFormat="1" applyFont="1" applyBorder="1" applyAlignment="1">
      <alignment horizontal="center" vertical="center" wrapText="1"/>
    </xf>
    <xf numFmtId="178" fontId="17" fillId="0" borderId="27" xfId="23" applyNumberFormat="1" applyFont="1" applyBorder="1" applyAlignment="1">
      <alignment horizontal="center" vertical="center"/>
    </xf>
    <xf numFmtId="178" fontId="17" fillId="0" borderId="35" xfId="23" applyNumberFormat="1" applyFont="1" applyBorder="1" applyAlignment="1">
      <alignment horizontal="center" vertical="center"/>
    </xf>
    <xf numFmtId="178" fontId="17" fillId="0" borderId="36" xfId="23" applyNumberFormat="1" applyFont="1" applyBorder="1" applyAlignment="1">
      <alignment horizontal="center" vertical="center"/>
    </xf>
    <xf numFmtId="0" fontId="2" fillId="5" borderId="24" xfId="21" applyFont="1" applyFill="1" applyBorder="1" applyAlignment="1">
      <alignment horizontal="center" vertical="center" wrapText="1"/>
    </xf>
    <xf numFmtId="0" fontId="2" fillId="5" borderId="24" xfId="21" applyFont="1" applyFill="1" applyBorder="1" applyAlignment="1">
      <alignment horizontal="center" vertical="center"/>
    </xf>
    <xf numFmtId="178" fontId="4" fillId="5" borderId="27" xfId="21" applyNumberFormat="1" applyFont="1" applyFill="1" applyBorder="1" applyAlignment="1">
      <alignment vertical="center" wrapText="1"/>
    </xf>
    <xf numFmtId="178" fontId="4" fillId="5" borderId="35" xfId="21" applyNumberFormat="1" applyFont="1" applyFill="1" applyBorder="1" applyAlignment="1">
      <alignment vertical="center" wrapText="1"/>
    </xf>
    <xf numFmtId="178" fontId="4" fillId="5"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5" borderId="27" xfId="21" applyFont="1" applyFill="1" applyBorder="1" applyAlignment="1">
      <alignment vertical="center"/>
    </xf>
    <xf numFmtId="0" fontId="4" fillId="5" borderId="35" xfId="21" applyFont="1" applyFill="1" applyBorder="1" applyAlignment="1">
      <alignment vertical="center"/>
    </xf>
    <xf numFmtId="0" fontId="4" fillId="5" borderId="36" xfId="21" applyFont="1" applyFill="1" applyBorder="1" applyAlignment="1">
      <alignment vertical="center"/>
    </xf>
    <xf numFmtId="178" fontId="4" fillId="0" borderId="48" xfId="21" applyNumberFormat="1" applyFont="1" applyFill="1" applyBorder="1" applyAlignment="1">
      <alignment vertical="center"/>
    </xf>
    <xf numFmtId="179" fontId="4" fillId="5" borderId="27" xfId="22" applyNumberFormat="1" applyFont="1" applyFill="1" applyBorder="1" applyAlignment="1">
      <alignment horizontal="left" vertical="center" wrapText="1"/>
    </xf>
    <xf numFmtId="179" fontId="4" fillId="5" borderId="35" xfId="22" applyNumberFormat="1" applyFont="1" applyFill="1" applyBorder="1" applyAlignment="1">
      <alignment horizontal="left" vertical="center" wrapText="1"/>
    </xf>
    <xf numFmtId="179" fontId="4" fillId="5" borderId="36" xfId="22" applyNumberFormat="1" applyFont="1" applyFill="1" applyBorder="1" applyAlignment="1">
      <alignment horizontal="left" vertical="center" wrapText="1"/>
    </xf>
    <xf numFmtId="0" fontId="4" fillId="5" borderId="27" xfId="22" applyFont="1" applyFill="1" applyBorder="1" applyAlignment="1">
      <alignment horizontal="left" vertical="center"/>
    </xf>
    <xf numFmtId="0" fontId="4" fillId="5" borderId="35" xfId="22" applyFont="1" applyFill="1" applyBorder="1" applyAlignment="1">
      <alignment horizontal="left" vertical="center"/>
    </xf>
    <xf numFmtId="0" fontId="4" fillId="5" borderId="36" xfId="22" applyFont="1" applyFill="1" applyBorder="1" applyAlignment="1">
      <alignment horizontal="left" vertical="center"/>
    </xf>
    <xf numFmtId="178" fontId="17" fillId="0" borderId="27" xfId="21" applyNumberFormat="1" applyFont="1" applyBorder="1" applyAlignment="1">
      <alignment vertical="center"/>
    </xf>
    <xf numFmtId="178" fontId="17" fillId="0" borderId="35" xfId="21" applyNumberFormat="1" applyFont="1" applyBorder="1" applyAlignment="1">
      <alignment vertical="center"/>
    </xf>
    <xf numFmtId="178" fontId="17" fillId="0" borderId="36" xfId="21" applyNumberFormat="1" applyFont="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82" xfId="7" applyFont="1" applyBorder="1" applyAlignment="1">
      <alignment horizontal="left" vertical="center" wrapText="1"/>
    </xf>
    <xf numFmtId="0" fontId="7" fillId="0" borderId="83" xfId="7" applyFont="1" applyFill="1" applyBorder="1" applyAlignment="1">
      <alignment horizontal="left" vertical="center" wrapText="1"/>
    </xf>
    <xf numFmtId="0" fontId="7" fillId="0" borderId="83" xfId="7" applyFont="1" applyBorder="1" applyAlignment="1">
      <alignment horizontal="left" vertical="center" wrapText="1"/>
    </xf>
    <xf numFmtId="0" fontId="7" fillId="0" borderId="85"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81" xfId="7"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8" fillId="0" borderId="19"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14"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78" xfId="8" applyFont="1" applyBorder="1" applyAlignment="1">
      <alignment vertical="center"/>
    </xf>
    <xf numFmtId="0" fontId="8" fillId="0" borderId="79" xfId="8" applyFont="1" applyBorder="1" applyAlignment="1">
      <alignment vertical="center"/>
    </xf>
    <xf numFmtId="0" fontId="8" fillId="0" borderId="80" xfId="8" applyFont="1" applyBorder="1" applyAlignment="1">
      <alignment vertical="center"/>
    </xf>
    <xf numFmtId="0" fontId="8" fillId="0" borderId="29" xfId="8" applyFont="1" applyBorder="1" applyAlignment="1">
      <alignment vertical="center"/>
    </xf>
    <xf numFmtId="0" fontId="8" fillId="0" borderId="83" xfId="8" applyFont="1" applyBorder="1" applyAlignment="1">
      <alignment vertical="center"/>
    </xf>
    <xf numFmtId="0" fontId="8" fillId="0" borderId="84" xfId="8" applyFont="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35" xfId="9" applyFont="1" applyFill="1" applyBorder="1" applyAlignment="1">
      <alignment horizontal="left" vertical="center"/>
    </xf>
    <xf numFmtId="0" fontId="7" fillId="0" borderId="82" xfId="9" applyFont="1" applyFill="1" applyBorder="1" applyAlignment="1">
      <alignment horizontal="left" vertical="center"/>
    </xf>
    <xf numFmtId="0" fontId="7" fillId="0" borderId="13" xfId="9" applyFont="1" applyFill="1" applyBorder="1" applyAlignment="1">
      <alignment vertical="center"/>
    </xf>
    <xf numFmtId="0" fontId="7" fillId="0" borderId="84" xfId="9" applyFont="1" applyFill="1" applyBorder="1" applyAlignment="1">
      <alignment vertical="center"/>
    </xf>
    <xf numFmtId="0" fontId="7" fillId="0" borderId="83" xfId="9" applyFont="1" applyFill="1" applyBorder="1" applyAlignment="1">
      <alignment horizontal="left" vertical="center"/>
    </xf>
    <xf numFmtId="0" fontId="7" fillId="0" borderId="85" xfId="9" applyFont="1" applyFill="1" applyBorder="1" applyAlignment="1">
      <alignment horizontal="lef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82" xfId="9" applyFont="1" applyFill="1" applyBorder="1" applyAlignment="1">
      <alignment horizontal="center" vertical="center" shrinkToFit="1"/>
    </xf>
    <xf numFmtId="0" fontId="13" fillId="0" borderId="27" xfId="6" applyFont="1" applyFill="1" applyBorder="1" applyAlignment="1" applyProtection="1">
      <alignment horizontal="left" vertical="center" wrapText="1"/>
      <protection locked="0"/>
    </xf>
    <xf numFmtId="0" fontId="13" fillId="0" borderId="35" xfId="6" applyFont="1" applyFill="1" applyBorder="1" applyAlignment="1" applyProtection="1">
      <alignment horizontal="left" vertical="center" wrapText="1"/>
      <protection locked="0"/>
    </xf>
    <xf numFmtId="0" fontId="13" fillId="0" borderId="82" xfId="6" applyFont="1" applyFill="1" applyBorder="1" applyAlignment="1" applyProtection="1">
      <alignment horizontal="left" vertical="center" wrapText="1"/>
      <protection locked="0"/>
    </xf>
    <xf numFmtId="0" fontId="13" fillId="0" borderId="29" xfId="6" applyFont="1" applyFill="1" applyBorder="1" applyAlignment="1" applyProtection="1">
      <alignment horizontal="left" vertical="center" wrapText="1"/>
      <protection locked="0"/>
    </xf>
    <xf numFmtId="0" fontId="13" fillId="0" borderId="83" xfId="6" applyFont="1" applyFill="1" applyBorder="1" applyAlignment="1" applyProtection="1">
      <alignment horizontal="left" vertical="center" wrapText="1"/>
      <protection locked="0"/>
    </xf>
    <xf numFmtId="0" fontId="13" fillId="0" borderId="85" xfId="6" applyFont="1" applyFill="1" applyBorder="1" applyAlignment="1" applyProtection="1">
      <alignment horizontal="left" vertical="center" wrapText="1"/>
      <protection locked="0"/>
    </xf>
    <xf numFmtId="0" fontId="13" fillId="0" borderId="2" xfId="6" applyFont="1" applyFill="1" applyBorder="1" applyAlignment="1" applyProtection="1">
      <alignment horizontal="left" vertical="center"/>
    </xf>
    <xf numFmtId="0" fontId="13" fillId="0" borderId="3" xfId="6" applyFont="1" applyFill="1" applyBorder="1" applyAlignment="1" applyProtection="1">
      <alignment horizontal="left" vertical="center"/>
    </xf>
    <xf numFmtId="0" fontId="13" fillId="0" borderId="50" xfId="6" applyFont="1" applyFill="1" applyBorder="1" applyAlignment="1" applyProtection="1">
      <alignment horizontal="left" vertical="center" wrapText="1"/>
    </xf>
    <xf numFmtId="0" fontId="13" fillId="0" borderId="51" xfId="6" applyFont="1" applyFill="1" applyBorder="1" applyAlignment="1" applyProtection="1">
      <alignment horizontal="left" vertical="center" wrapText="1"/>
    </xf>
    <xf numFmtId="0" fontId="13" fillId="0" borderId="48" xfId="6" applyFont="1" applyFill="1" applyBorder="1" applyAlignment="1" applyProtection="1">
      <alignment horizontal="left" vertical="center"/>
    </xf>
    <xf numFmtId="0" fontId="13" fillId="0" borderId="76" xfId="6" applyFont="1" applyFill="1" applyBorder="1" applyAlignment="1" applyProtection="1">
      <alignment horizontal="left" vertical="center"/>
    </xf>
    <xf numFmtId="0" fontId="13" fillId="0" borderId="35" xfId="6" applyFont="1" applyFill="1" applyBorder="1" applyAlignment="1" applyProtection="1">
      <alignment horizontal="left" vertical="center"/>
    </xf>
    <xf numFmtId="0" fontId="13" fillId="0" borderId="82" xfId="6" applyFont="1" applyFill="1" applyBorder="1" applyAlignment="1" applyProtection="1">
      <alignment horizontal="left" vertical="center"/>
    </xf>
    <xf numFmtId="0" fontId="2" fillId="0" borderId="0" xfId="21" applyFont="1">
      <alignment vertical="center"/>
    </xf>
    <xf numFmtId="0" fontId="2" fillId="0" borderId="57" xfId="21" applyFont="1" applyBorder="1">
      <alignment vertical="center"/>
    </xf>
    <xf numFmtId="0" fontId="2" fillId="0" borderId="64" xfId="21" applyFont="1" applyBorder="1">
      <alignment vertical="center"/>
    </xf>
    <xf numFmtId="0" fontId="2" fillId="0" borderId="37" xfId="21" applyFont="1" applyBorder="1">
      <alignment vertical="center"/>
    </xf>
    <xf numFmtId="0" fontId="2" fillId="0" borderId="40" xfId="21" applyFont="1" applyBorder="1">
      <alignment vertical="center"/>
    </xf>
    <xf numFmtId="0" fontId="2" fillId="0" borderId="26" xfId="21" applyFont="1" applyBorder="1">
      <alignment vertical="center"/>
    </xf>
    <xf numFmtId="0" fontId="38" fillId="0" borderId="0" xfId="26" applyFont="1">
      <alignment vertical="center"/>
    </xf>
    <xf numFmtId="187" fontId="2" fillId="5" borderId="24" xfId="22" applyNumberFormat="1" applyFont="1" applyFill="1" applyBorder="1" applyAlignment="1">
      <alignment horizontal="center" vertical="center"/>
    </xf>
    <xf numFmtId="179" fontId="2" fillId="5" borderId="24" xfId="22" applyNumberFormat="1" applyFont="1" applyFill="1" applyBorder="1" applyAlignment="1">
      <alignment horizontal="center" vertical="center" wrapText="1"/>
    </xf>
    <xf numFmtId="0" fontId="2" fillId="0" borderId="24" xfId="21" applyFont="1" applyBorder="1" applyAlignment="1">
      <alignment horizontal="center" vertical="center"/>
    </xf>
    <xf numFmtId="187" fontId="2" fillId="0" borderId="0" xfId="21" applyNumberFormat="1" applyFont="1" applyAlignment="1">
      <alignment horizontal="center" vertical="center"/>
    </xf>
    <xf numFmtId="178" fontId="16" fillId="0" borderId="0" xfId="21" applyNumberFormat="1" applyAlignment="1">
      <alignment horizontal="center" vertical="center"/>
    </xf>
    <xf numFmtId="0" fontId="2" fillId="0" borderId="0" xfId="21" applyFont="1" applyAlignment="1">
      <alignment horizontal="center" vertical="center"/>
    </xf>
    <xf numFmtId="187" fontId="2" fillId="5" borderId="0" xfId="22" applyNumberFormat="1" applyFont="1" applyFill="1" applyAlignment="1">
      <alignment horizontal="center" vertical="center" wrapText="1"/>
    </xf>
    <xf numFmtId="179" fontId="2" fillId="5" borderId="0" xfId="22" applyNumberFormat="1" applyFont="1" applyFill="1" applyAlignment="1">
      <alignment vertical="center" wrapText="1"/>
    </xf>
    <xf numFmtId="187" fontId="2" fillId="5" borderId="0" xfId="22" applyNumberFormat="1" applyFont="1" applyFill="1" applyAlignment="1">
      <alignment horizontal="center" vertical="center"/>
    </xf>
    <xf numFmtId="179" fontId="2" fillId="5" borderId="0" xfId="22" applyNumberFormat="1" applyFont="1" applyFill="1" applyAlignment="1">
      <alignment horizontal="center" vertical="center" wrapText="1"/>
    </xf>
    <xf numFmtId="0" fontId="2" fillId="0" borderId="36" xfId="21" applyFont="1" applyBorder="1" applyAlignment="1">
      <alignment horizontal="center" vertical="center"/>
    </xf>
    <xf numFmtId="0" fontId="2" fillId="0" borderId="35" xfId="21" applyFont="1" applyBorder="1" applyAlignment="1">
      <alignment horizontal="center" vertical="center"/>
    </xf>
    <xf numFmtId="0" fontId="2" fillId="0" borderId="27" xfId="21" applyFont="1" applyBorder="1" applyAlignment="1">
      <alignment horizontal="center" vertical="center"/>
    </xf>
    <xf numFmtId="49" fontId="2" fillId="5" borderId="0" xfId="22" applyNumberFormat="1" applyFont="1" applyFill="1" applyAlignment="1">
      <alignment horizontal="center" vertical="center"/>
    </xf>
    <xf numFmtId="49" fontId="2" fillId="5" borderId="0" xfId="22" applyNumberFormat="1" applyFont="1" applyFill="1" applyAlignment="1">
      <alignment horizontal="center" vertical="center" wrapText="1"/>
    </xf>
    <xf numFmtId="178" fontId="2" fillId="5" borderId="0" xfId="21" applyNumberFormat="1" applyFont="1" applyFill="1" applyAlignment="1">
      <alignment vertical="center" wrapText="1"/>
    </xf>
    <xf numFmtId="187" fontId="16" fillId="0" borderId="0" xfId="24" applyNumberFormat="1" applyAlignment="1">
      <alignment horizontal="right" vertical="center"/>
    </xf>
    <xf numFmtId="177" fontId="16" fillId="0" borderId="0" xfId="24" applyNumberFormat="1" applyAlignment="1">
      <alignment horizontal="right" vertical="center"/>
    </xf>
    <xf numFmtId="178" fontId="16" fillId="0" borderId="0" xfId="23" applyNumberFormat="1" applyAlignment="1">
      <alignment horizontal="center" vertical="center"/>
    </xf>
    <xf numFmtId="178" fontId="16" fillId="0" borderId="0" xfId="23" applyNumberFormat="1" applyAlignment="1">
      <alignment vertical="center"/>
    </xf>
    <xf numFmtId="0" fontId="2" fillId="0" borderId="37" xfId="21" applyFont="1" applyBorder="1" applyAlignment="1" applyProtection="1">
      <alignment horizontal="left" vertical="top" wrapText="1"/>
      <protection locked="0"/>
    </xf>
    <xf numFmtId="0" fontId="2" fillId="0" borderId="40" xfId="21" applyFont="1" applyBorder="1" applyAlignment="1" applyProtection="1">
      <alignment horizontal="left" vertical="top" wrapText="1"/>
      <protection locked="0"/>
    </xf>
    <xf numFmtId="0" fontId="2" fillId="0" borderId="26" xfId="21" applyFont="1" applyBorder="1" applyAlignment="1" applyProtection="1">
      <alignment horizontal="left" vertical="top" wrapText="1"/>
      <protection locked="0"/>
    </xf>
    <xf numFmtId="0" fontId="2" fillId="0" borderId="64" xfId="21" applyFont="1" applyBorder="1" applyAlignment="1" applyProtection="1">
      <alignment horizontal="left" vertical="top" wrapText="1"/>
      <protection locked="0"/>
    </xf>
    <xf numFmtId="0" fontId="2" fillId="0" borderId="0" xfId="21" applyFont="1" applyAlignment="1" applyProtection="1">
      <alignment horizontal="left" vertical="top" wrapText="1"/>
      <protection locked="0"/>
    </xf>
    <xf numFmtId="0" fontId="2" fillId="0" borderId="57" xfId="21" applyFont="1" applyBorder="1" applyAlignment="1" applyProtection="1">
      <alignment horizontal="left" vertical="top" wrapText="1"/>
      <protection locked="0"/>
    </xf>
    <xf numFmtId="0" fontId="2" fillId="0" borderId="34" xfId="21" applyFont="1" applyBorder="1" applyAlignment="1" applyProtection="1">
      <alignment horizontal="left" vertical="top" wrapText="1"/>
      <protection locked="0"/>
    </xf>
    <xf numFmtId="0" fontId="2" fillId="0" borderId="48" xfId="21" applyFont="1" applyBorder="1" applyAlignment="1" applyProtection="1">
      <alignment horizontal="left" vertical="top" wrapText="1"/>
      <protection locked="0"/>
    </xf>
    <xf numFmtId="0" fontId="2" fillId="0" borderId="28" xfId="21" applyFont="1" applyBorder="1" applyAlignment="1" applyProtection="1">
      <alignment horizontal="left" vertical="top" wrapText="1"/>
      <protection locked="0"/>
    </xf>
    <xf numFmtId="178" fontId="2" fillId="0" borderId="0" xfId="21" applyNumberFormat="1" applyFont="1">
      <alignment vertical="center"/>
    </xf>
    <xf numFmtId="178" fontId="0" fillId="0" borderId="0" xfId="21" applyNumberFormat="1" applyFont="1">
      <alignment vertical="center"/>
    </xf>
    <xf numFmtId="189" fontId="2" fillId="0" borderId="0" xfId="22" applyNumberFormat="1" applyFont="1">
      <alignment vertical="center"/>
    </xf>
    <xf numFmtId="0" fontId="2" fillId="0" borderId="0" xfId="22" applyFont="1">
      <alignment vertical="center"/>
    </xf>
    <xf numFmtId="0" fontId="33" fillId="0" borderId="57" xfId="21" applyFont="1" applyBorder="1">
      <alignment vertical="center"/>
    </xf>
    <xf numFmtId="0" fontId="2" fillId="0" borderId="35" xfId="21" applyFont="1" applyBorder="1">
      <alignment vertical="center"/>
    </xf>
    <xf numFmtId="178" fontId="2" fillId="0" borderId="57" xfId="21" applyNumberFormat="1" applyFont="1" applyBorder="1">
      <alignment vertical="center"/>
    </xf>
    <xf numFmtId="178" fontId="2" fillId="0" borderId="37" xfId="21" applyNumberFormat="1" applyFont="1" applyBorder="1">
      <alignment vertical="center"/>
    </xf>
    <xf numFmtId="189" fontId="2" fillId="0" borderId="40" xfId="21" applyNumberFormat="1" applyFont="1" applyBorder="1">
      <alignment vertical="center"/>
    </xf>
    <xf numFmtId="178" fontId="2" fillId="0" borderId="40" xfId="21" applyNumberFormat="1" applyFont="1" applyBorder="1">
      <alignment vertical="center"/>
    </xf>
    <xf numFmtId="178" fontId="2" fillId="0" borderId="26" xfId="21" applyNumberFormat="1" applyFont="1" applyBorder="1">
      <alignment vertical="center"/>
    </xf>
    <xf numFmtId="178" fontId="2" fillId="0" borderId="64" xfId="21" applyNumberFormat="1" applyFont="1" applyBorder="1">
      <alignment vertical="center"/>
    </xf>
    <xf numFmtId="191" fontId="2" fillId="0" borderId="0" xfId="21" applyNumberFormat="1" applyFont="1">
      <alignment vertical="center"/>
    </xf>
    <xf numFmtId="179" fontId="2" fillId="0" borderId="0" xfId="22" applyNumberFormat="1" applyFont="1" applyAlignment="1">
      <alignment horizontal="center" vertical="center" wrapText="1"/>
    </xf>
    <xf numFmtId="0" fontId="2" fillId="0" borderId="34" xfId="21" applyFont="1" applyBorder="1">
      <alignment vertical="center"/>
    </xf>
    <xf numFmtId="0" fontId="2" fillId="0" borderId="48" xfId="21" applyFont="1" applyBorder="1">
      <alignment vertical="center"/>
    </xf>
    <xf numFmtId="0" fontId="33" fillId="0" borderId="28" xfId="21" applyFont="1" applyBorder="1">
      <alignment vertical="center"/>
    </xf>
    <xf numFmtId="189" fontId="2" fillId="0" borderId="48" xfId="21" applyNumberFormat="1" applyFont="1" applyBorder="1">
      <alignment vertical="center"/>
    </xf>
    <xf numFmtId="0" fontId="2" fillId="0" borderId="28" xfId="21" applyFont="1" applyBorder="1">
      <alignment vertical="center"/>
    </xf>
    <xf numFmtId="0" fontId="16" fillId="5" borderId="0" xfId="11" applyFill="1" applyAlignment="1">
      <alignment vertical="center"/>
    </xf>
    <xf numFmtId="0" fontId="16" fillId="5" borderId="0" xfId="11" applyFill="1" applyAlignment="1" applyProtection="1">
      <alignment vertical="center"/>
      <protection hidden="1"/>
    </xf>
    <xf numFmtId="0" fontId="0" fillId="5" borderId="0" xfId="11" applyFont="1" applyFill="1" applyAlignment="1">
      <alignment vertical="center"/>
    </xf>
  </cellXfs>
  <cellStyles count="2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25" xr:uid="{00000000-0005-0000-0000-000000000000}"/>
    <cellStyle name="Percent" xfId="1" xr:uid="{00000000-0005-0000-0000-000001000000}"/>
    <cellStyle name="標準" xfId="0" builtinId="0"/>
    <cellStyle name="標準 2" xfId="11" xr:uid="{00000000-0005-0000-0000-00000B000000}"/>
    <cellStyle name="標準 2 2" xfId="12" xr:uid="{00000000-0005-0000-0000-00000C000000}"/>
    <cellStyle name="標準 2 3" xfId="15" xr:uid="{00000000-0005-0000-0000-00000F000000}"/>
    <cellStyle name="標準 3" xfId="16" xr:uid="{00000000-0005-0000-0000-000010000000}"/>
    <cellStyle name="標準 4" xfId="10" xr:uid="{00000000-0005-0000-0000-00000A000000}"/>
    <cellStyle name="標準 4_APAHO401600" xfId="6" xr:uid="{00000000-0005-0000-0000-000006000000}"/>
    <cellStyle name="標準 4_APAHO4019001" xfId="9" xr:uid="{00000000-0005-0000-0000-000009000000}"/>
    <cellStyle name="標準 4_ZJ08_022012_青森市_2010" xfId="8" xr:uid="{00000000-0005-0000-0000-000008000000}"/>
    <cellStyle name="標準 6" xfId="13" xr:uid="{00000000-0005-0000-0000-00000D000000}"/>
    <cellStyle name="標準 6_APAHO401000" xfId="14" xr:uid="{00000000-0005-0000-0000-00000E000000}"/>
    <cellStyle name="標準 6_APAHO401200_O-JJ1016-001-3_財政状況資料集(決算状況カード(各会計・関係団体))(Rev2)2" xfId="20" xr:uid="{00000000-0005-0000-0000-000014000000}"/>
    <cellStyle name="標準 6_APAHO402200_O-JJ1016-001-3_財政状況資料集(決算状況カード(各会計・関係団体))(Rev2)2" xfId="17" xr:uid="{00000000-0005-0000-0000-000011000000}"/>
    <cellStyle name="標準 7" xfId="26" xr:uid="{9C1E5CA4-D828-4E1E-BCBD-C896027F65E6}"/>
    <cellStyle name="標準_【レイアウト】（県）資料３（Ｐ２）　歳出比較分析表" xfId="21" xr:uid="{00000000-0005-0000-0000-000015000000}"/>
    <cellStyle name="標準_【レイアウト】（市）資料３（Ｐ２）　歳出比較分析表" xfId="22" xr:uid="{00000000-0005-0000-0000-000016000000}"/>
    <cellStyle name="標準_APAHO251300" xfId="23" xr:uid="{00000000-0005-0000-0000-000017000000}"/>
    <cellStyle name="標準_APAHO252300" xfId="24" xr:uid="{00000000-0005-0000-0000-000018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D895-4FFA-AB27-AF8CE9B158FF}"/>
            </c:ext>
          </c:extLst>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71833</c:v>
                </c:pt>
                <c:pt idx="1">
                  <c:v>62078</c:v>
                </c:pt>
                <c:pt idx="2">
                  <c:v>27837</c:v>
                </c:pt>
                <c:pt idx="3">
                  <c:v>39592</c:v>
                </c:pt>
                <c:pt idx="4">
                  <c:v>38620</c:v>
                </c:pt>
              </c:numCache>
            </c:numRef>
          </c:val>
          <c:smooth val="0"/>
          <c:extLst>
            <c:ext xmlns:c16="http://schemas.microsoft.com/office/drawing/2014/chart" uri="{C3380CC4-5D6E-409C-BE32-E72D297353CC}">
              <c16:uniqueId val="{00000001-D895-4FFA-AB27-AF8CE9B158FF}"/>
            </c:ext>
          </c:extLst>
        </c:ser>
        <c:dLbls>
          <c:showLegendKey val="0"/>
          <c:showVal val="0"/>
          <c:showCatName val="0"/>
          <c:showSerName val="0"/>
          <c:showPercent val="0"/>
          <c:showBubbleSize val="0"/>
        </c:dLbls>
        <c:marker val="1"/>
        <c:smooth val="0"/>
        <c:axId val="32001227"/>
        <c:axId val="19575591"/>
      </c:lineChart>
      <c:catAx>
        <c:axId val="32001227"/>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19575591"/>
        <c:crosses val="autoZero"/>
        <c:auto val="1"/>
        <c:lblAlgn val="ctr"/>
        <c:lblOffset val="100"/>
        <c:tickLblSkip val="1"/>
        <c:noMultiLvlLbl val="0"/>
      </c:catAx>
      <c:valAx>
        <c:axId val="19575591"/>
        <c:scaling>
          <c:orientation val="minMax"/>
          <c:max val="14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2001227"/>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6.51</c:v>
                </c:pt>
                <c:pt idx="1">
                  <c:v>4.72</c:v>
                </c:pt>
                <c:pt idx="2">
                  <c:v>4.21</c:v>
                </c:pt>
                <c:pt idx="3">
                  <c:v>5.37</c:v>
                </c:pt>
                <c:pt idx="4">
                  <c:v>7.96</c:v>
                </c:pt>
              </c:numCache>
            </c:numRef>
          </c:val>
          <c:extLst>
            <c:ext xmlns:c16="http://schemas.microsoft.com/office/drawing/2014/chart" uri="{C3380CC4-5D6E-409C-BE32-E72D297353CC}">
              <c16:uniqueId val="{00000000-A74C-460E-BC25-B21E58A337B6}"/>
            </c:ext>
          </c:extLst>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12.79</c:v>
                </c:pt>
                <c:pt idx="1">
                  <c:v>17.489999999999998</c:v>
                </c:pt>
                <c:pt idx="2">
                  <c:v>21.42</c:v>
                </c:pt>
                <c:pt idx="3">
                  <c:v>22.59</c:v>
                </c:pt>
                <c:pt idx="4">
                  <c:v>23.14</c:v>
                </c:pt>
              </c:numCache>
            </c:numRef>
          </c:val>
          <c:extLst>
            <c:ext xmlns:c16="http://schemas.microsoft.com/office/drawing/2014/chart" uri="{C3380CC4-5D6E-409C-BE32-E72D297353CC}">
              <c16:uniqueId val="{00000001-A74C-460E-BC25-B21E58A337B6}"/>
            </c:ext>
          </c:extLst>
        </c:ser>
        <c:dLbls>
          <c:showLegendKey val="0"/>
          <c:showVal val="0"/>
          <c:showCatName val="0"/>
          <c:showSerName val="0"/>
          <c:showPercent val="0"/>
          <c:showBubbleSize val="0"/>
        </c:dLbls>
        <c:gapWidth val="250"/>
        <c:overlap val="100"/>
        <c:axId val="41962596"/>
        <c:axId val="42119052"/>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3.08</c:v>
                </c:pt>
                <c:pt idx="2">
                  <c:v>3.26</c:v>
                </c:pt>
                <c:pt idx="3">
                  <c:v>3.38</c:v>
                </c:pt>
                <c:pt idx="4">
                  <c:v>4.72</c:v>
                </c:pt>
              </c:numCache>
            </c:numRef>
          </c:val>
          <c:smooth val="0"/>
          <c:extLst>
            <c:ext xmlns:c16="http://schemas.microsoft.com/office/drawing/2014/chart" uri="{C3380CC4-5D6E-409C-BE32-E72D297353CC}">
              <c16:uniqueId val="{00000002-A74C-460E-BC25-B21E58A337B6}"/>
            </c:ext>
          </c:extLst>
        </c:ser>
        <c:dLbls>
          <c:showLegendKey val="0"/>
          <c:showVal val="0"/>
          <c:showCatName val="0"/>
          <c:showSerName val="0"/>
          <c:showPercent val="0"/>
          <c:showBubbleSize val="0"/>
        </c:dLbls>
        <c:marker val="1"/>
        <c:smooth val="0"/>
        <c:axId val="41962596"/>
        <c:axId val="42119052"/>
      </c:lineChart>
      <c:catAx>
        <c:axId val="4196259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42119052"/>
        <c:crosses val="autoZero"/>
        <c:auto val="1"/>
        <c:lblAlgn val="ctr"/>
        <c:lblOffset val="100"/>
        <c:tickLblSkip val="1"/>
        <c:noMultiLvlLbl val="0"/>
      </c:catAx>
      <c:valAx>
        <c:axId val="4211905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196259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00-404A-98CE-C8639F5E134B}"/>
            </c:ext>
          </c:extLst>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00-404A-98CE-C8639F5E134B}"/>
            </c:ext>
          </c:extLst>
        </c:ser>
        <c:ser>
          <c:idx val="2"/>
          <c:order val="2"/>
          <c:tx>
            <c:strRef>
              <c:f>データシート!$A$29</c:f>
              <c:strCache>
                <c:ptCount val="1"/>
                <c:pt idx="0">
                  <c:v>#N/A</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00-404A-98CE-C8639F5E134B}"/>
            </c:ext>
          </c:extLst>
        </c:ser>
        <c:ser>
          <c:idx val="3"/>
          <c:order val="3"/>
          <c:tx>
            <c:strRef>
              <c:f>データシート!$A$30</c:f>
              <c:strCache>
                <c:ptCount val="1"/>
                <c:pt idx="0">
                  <c:v>関口茂八奨学事業特別会計</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00-404A-98CE-C8639F5E134B}"/>
            </c:ext>
          </c:extLst>
        </c:ser>
        <c:ser>
          <c:idx val="4"/>
          <c:order val="4"/>
          <c:tx>
            <c:strRef>
              <c:f>データシート!$A$31</c:f>
              <c:strCache>
                <c:ptCount val="1"/>
                <c:pt idx="0">
                  <c:v>後期高齢者医療特別会計</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4-D100-404A-98CE-C8639F5E134B}"/>
            </c:ext>
          </c:extLst>
        </c:ser>
        <c:ser>
          <c:idx val="5"/>
          <c:order val="5"/>
          <c:tx>
            <c:strRef>
              <c:f>データシート!$A$32</c:f>
              <c:strCache>
                <c:ptCount val="1"/>
                <c:pt idx="0">
                  <c:v>浄化槽設置管理事業特別会計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7.0000000000000007E-2</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5-D100-404A-98CE-C8639F5E134B}"/>
            </c:ext>
          </c:extLst>
        </c:ser>
        <c:ser>
          <c:idx val="6"/>
          <c:order val="6"/>
          <c:tx>
            <c:strRef>
              <c:f>データシート!$A$33</c:f>
              <c:strCache>
                <c:ptCount val="1"/>
                <c:pt idx="0">
                  <c:v>介護保険特別会計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1.01</c:v>
                </c:pt>
                <c:pt idx="2">
                  <c:v>#N/A</c:v>
                </c:pt>
                <c:pt idx="3">
                  <c:v>0.48</c:v>
                </c:pt>
                <c:pt idx="4">
                  <c:v>#N/A</c:v>
                </c:pt>
                <c:pt idx="5">
                  <c:v>1.46</c:v>
                </c:pt>
                <c:pt idx="6">
                  <c:v>#N/A</c:v>
                </c:pt>
                <c:pt idx="7">
                  <c:v>0.77</c:v>
                </c:pt>
                <c:pt idx="8">
                  <c:v>#N/A</c:v>
                </c:pt>
                <c:pt idx="9">
                  <c:v>0.88</c:v>
                </c:pt>
              </c:numCache>
            </c:numRef>
          </c:val>
          <c:extLst>
            <c:ext xmlns:c16="http://schemas.microsoft.com/office/drawing/2014/chart" uri="{C3380CC4-5D6E-409C-BE32-E72D297353CC}">
              <c16:uniqueId val="{00000006-D100-404A-98CE-C8639F5E134B}"/>
            </c:ext>
          </c:extLst>
        </c:ser>
        <c:ser>
          <c:idx val="7"/>
          <c:order val="7"/>
          <c:tx>
            <c:strRef>
              <c:f>データシート!$A$34</c:f>
              <c:strCache>
                <c:ptCount val="1"/>
                <c:pt idx="0">
                  <c:v>国民健康保険特別会計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3.24</c:v>
                </c:pt>
                <c:pt idx="2">
                  <c:v>#N/A</c:v>
                </c:pt>
                <c:pt idx="3">
                  <c:v>1.24</c:v>
                </c:pt>
                <c:pt idx="4">
                  <c:v>#N/A</c:v>
                </c:pt>
                <c:pt idx="5">
                  <c:v>1.29</c:v>
                </c:pt>
                <c:pt idx="6">
                  <c:v>#N/A</c:v>
                </c:pt>
                <c:pt idx="7">
                  <c:v>1.59</c:v>
                </c:pt>
                <c:pt idx="8">
                  <c:v>#N/A</c:v>
                </c:pt>
                <c:pt idx="9">
                  <c:v>2.65</c:v>
                </c:pt>
              </c:numCache>
            </c:numRef>
          </c:val>
          <c:extLst>
            <c:ext xmlns:c16="http://schemas.microsoft.com/office/drawing/2014/chart" uri="{C3380CC4-5D6E-409C-BE32-E72D297353CC}">
              <c16:uniqueId val="{00000007-D100-404A-98CE-C8639F5E134B}"/>
            </c:ext>
          </c:extLst>
        </c:ser>
        <c:ser>
          <c:idx val="8"/>
          <c:order val="8"/>
          <c:tx>
            <c:strRef>
              <c:f>データシート!$A$35</c:f>
              <c:strCache>
                <c:ptCount val="1"/>
                <c:pt idx="0">
                  <c:v>水道事業会計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8.83</c:v>
                </c:pt>
                <c:pt idx="2">
                  <c:v>#N/A</c:v>
                </c:pt>
                <c:pt idx="3">
                  <c:v>8.8800000000000008</c:v>
                </c:pt>
                <c:pt idx="4">
                  <c:v>#N/A</c:v>
                </c:pt>
                <c:pt idx="5">
                  <c:v>9.09</c:v>
                </c:pt>
                <c:pt idx="6">
                  <c:v>#N/A</c:v>
                </c:pt>
                <c:pt idx="7">
                  <c:v>7.8</c:v>
                </c:pt>
                <c:pt idx="8">
                  <c:v>#N/A</c:v>
                </c:pt>
                <c:pt idx="9">
                  <c:v>4.76</c:v>
                </c:pt>
              </c:numCache>
            </c:numRef>
          </c:val>
          <c:extLst>
            <c:ext xmlns:c16="http://schemas.microsoft.com/office/drawing/2014/chart" uri="{C3380CC4-5D6E-409C-BE32-E72D297353CC}">
              <c16:uniqueId val="{00000008-D100-404A-98CE-C8639F5E134B}"/>
            </c:ext>
          </c:extLst>
        </c:ser>
        <c:ser>
          <c:idx val="9"/>
          <c:order val="9"/>
          <c:tx>
            <c:strRef>
              <c:f>データシート!$A$36</c:f>
              <c:strCache>
                <c:ptCount val="1"/>
                <c:pt idx="0">
                  <c:v>一般会計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c:v>
                </c:pt>
                <c:pt idx="2">
                  <c:v>#N/A</c:v>
                </c:pt>
                <c:pt idx="3">
                  <c:v>4.72</c:v>
                </c:pt>
                <c:pt idx="4">
                  <c:v>#N/A</c:v>
                </c:pt>
                <c:pt idx="5">
                  <c:v>4.51</c:v>
                </c:pt>
                <c:pt idx="6">
                  <c:v>#N/A</c:v>
                </c:pt>
                <c:pt idx="7">
                  <c:v>5.36</c:v>
                </c:pt>
                <c:pt idx="8">
                  <c:v>#N/A</c:v>
                </c:pt>
                <c:pt idx="9">
                  <c:v>7.96</c:v>
                </c:pt>
              </c:numCache>
            </c:numRef>
          </c:val>
          <c:extLst>
            <c:ext xmlns:c16="http://schemas.microsoft.com/office/drawing/2014/chart" uri="{C3380CC4-5D6E-409C-BE32-E72D297353CC}">
              <c16:uniqueId val="{00000009-D100-404A-98CE-C8639F5E134B}"/>
            </c:ext>
          </c:extLst>
        </c:ser>
        <c:dLbls>
          <c:showLegendKey val="0"/>
          <c:showVal val="0"/>
          <c:showCatName val="0"/>
          <c:showSerName val="0"/>
          <c:showPercent val="0"/>
          <c:showBubbleSize val="0"/>
        </c:dLbls>
        <c:gapWidth val="150"/>
        <c:overlap val="100"/>
        <c:axId val="43527150"/>
        <c:axId val="56200037"/>
      </c:barChart>
      <c:catAx>
        <c:axId val="43527150"/>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6200037"/>
        <c:crosses val="autoZero"/>
        <c:auto val="1"/>
        <c:lblAlgn val="ctr"/>
        <c:lblOffset val="100"/>
        <c:tickLblSkip val="1"/>
        <c:noMultiLvlLbl val="0"/>
      </c:catAx>
      <c:valAx>
        <c:axId val="5620003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43527150"/>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547</c:v>
                </c:pt>
                <c:pt idx="5">
                  <c:v>558</c:v>
                </c:pt>
                <c:pt idx="8">
                  <c:v>565</c:v>
                </c:pt>
                <c:pt idx="11">
                  <c:v>578</c:v>
                </c:pt>
                <c:pt idx="14">
                  <c:v>593</c:v>
                </c:pt>
              </c:numCache>
            </c:numRef>
          </c:val>
          <c:extLst>
            <c:ext xmlns:c16="http://schemas.microsoft.com/office/drawing/2014/chart" uri="{C3380CC4-5D6E-409C-BE32-E72D297353CC}">
              <c16:uniqueId val="{00000000-258A-4513-8146-1757C96B4A9D}"/>
            </c:ext>
          </c:extLst>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8A-4513-8146-1757C96B4A9D}"/>
            </c:ext>
          </c:extLst>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258A-4513-8146-1757C96B4A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20</c:v>
                </c:pt>
                <c:pt idx="6">
                  <c:v>15</c:v>
                </c:pt>
                <c:pt idx="9">
                  <c:v>13</c:v>
                </c:pt>
                <c:pt idx="12">
                  <c:v>20</c:v>
                </c:pt>
              </c:numCache>
            </c:numRef>
          </c:val>
          <c:extLst>
            <c:ext xmlns:c16="http://schemas.microsoft.com/office/drawing/2014/chart" uri="{C3380CC4-5D6E-409C-BE32-E72D297353CC}">
              <c16:uniqueId val="{00000003-258A-4513-8146-1757C96B4A9D}"/>
            </c:ext>
          </c:extLst>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30</c:v>
                </c:pt>
                <c:pt idx="6">
                  <c:v>30</c:v>
                </c:pt>
                <c:pt idx="9">
                  <c:v>31</c:v>
                </c:pt>
                <c:pt idx="12">
                  <c:v>31</c:v>
                </c:pt>
              </c:numCache>
            </c:numRef>
          </c:val>
          <c:extLst>
            <c:ext xmlns:c16="http://schemas.microsoft.com/office/drawing/2014/chart" uri="{C3380CC4-5D6E-409C-BE32-E72D297353CC}">
              <c16:uniqueId val="{00000004-258A-4513-8146-1757C96B4A9D}"/>
            </c:ext>
          </c:extLst>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A-4513-8146-1757C96B4A9D}"/>
            </c:ext>
          </c:extLst>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8A-4513-8146-1757C96B4A9D}"/>
            </c:ext>
          </c:extLst>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645</c:v>
                </c:pt>
                <c:pt idx="3">
                  <c:v>650</c:v>
                </c:pt>
                <c:pt idx="6">
                  <c:v>658</c:v>
                </c:pt>
                <c:pt idx="9">
                  <c:v>682</c:v>
                </c:pt>
                <c:pt idx="12">
                  <c:v>712</c:v>
                </c:pt>
              </c:numCache>
            </c:numRef>
          </c:val>
          <c:extLst>
            <c:ext xmlns:c16="http://schemas.microsoft.com/office/drawing/2014/chart" uri="{C3380CC4-5D6E-409C-BE32-E72D297353CC}">
              <c16:uniqueId val="{00000007-258A-4513-8146-1757C96B4A9D}"/>
            </c:ext>
          </c:extLst>
        </c:ser>
        <c:dLbls>
          <c:showLegendKey val="0"/>
          <c:showVal val="0"/>
          <c:showCatName val="0"/>
          <c:showSerName val="0"/>
          <c:showPercent val="0"/>
          <c:showBubbleSize val="0"/>
        </c:dLbls>
        <c:gapWidth val="100"/>
        <c:overlap val="100"/>
        <c:axId val="36038289"/>
        <c:axId val="55909147"/>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143</c:v>
                </c:pt>
                <c:pt idx="5">
                  <c:v>#N/A</c:v>
                </c:pt>
                <c:pt idx="6">
                  <c:v>#N/A</c:v>
                </c:pt>
                <c:pt idx="7">
                  <c:v>139</c:v>
                </c:pt>
                <c:pt idx="8">
                  <c:v>#N/A</c:v>
                </c:pt>
                <c:pt idx="9">
                  <c:v>#N/A</c:v>
                </c:pt>
                <c:pt idx="10">
                  <c:v>149</c:v>
                </c:pt>
                <c:pt idx="11">
                  <c:v>#N/A</c:v>
                </c:pt>
                <c:pt idx="12">
                  <c:v>#N/A</c:v>
                </c:pt>
                <c:pt idx="13">
                  <c:v>170</c:v>
                </c:pt>
                <c:pt idx="14">
                  <c:v>#N/A</c:v>
                </c:pt>
              </c:numCache>
            </c:numRef>
          </c:val>
          <c:smooth val="0"/>
          <c:extLst>
            <c:ext xmlns:c16="http://schemas.microsoft.com/office/drawing/2014/chart" uri="{C3380CC4-5D6E-409C-BE32-E72D297353CC}">
              <c16:uniqueId val="{00000008-258A-4513-8146-1757C96B4A9D}"/>
            </c:ext>
          </c:extLst>
        </c:ser>
        <c:dLbls>
          <c:showLegendKey val="0"/>
          <c:showVal val="0"/>
          <c:showCatName val="0"/>
          <c:showSerName val="0"/>
          <c:showPercent val="0"/>
          <c:showBubbleSize val="0"/>
        </c:dLbls>
        <c:marker val="1"/>
        <c:smooth val="0"/>
        <c:axId val="36038289"/>
        <c:axId val="55909147"/>
      </c:lineChart>
      <c:catAx>
        <c:axId val="36038289"/>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55909147"/>
        <c:crosses val="autoZero"/>
        <c:auto val="1"/>
        <c:lblAlgn val="ctr"/>
        <c:lblOffset val="100"/>
        <c:tickLblSkip val="1"/>
        <c:noMultiLvlLbl val="0"/>
      </c:catAx>
      <c:valAx>
        <c:axId val="55909147"/>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6038289"/>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6926</c:v>
                </c:pt>
                <c:pt idx="5">
                  <c:v>6893</c:v>
                </c:pt>
                <c:pt idx="8">
                  <c:v>6637</c:v>
                </c:pt>
                <c:pt idx="11">
                  <c:v>6338</c:v>
                </c:pt>
                <c:pt idx="14">
                  <c:v>6189</c:v>
                </c:pt>
              </c:numCache>
            </c:numRef>
          </c:val>
          <c:extLst>
            <c:ext xmlns:c16="http://schemas.microsoft.com/office/drawing/2014/chart" uri="{C3380CC4-5D6E-409C-BE32-E72D297353CC}">
              <c16:uniqueId val="{00000000-1DEF-49D6-B6CB-0D38ADACB762}"/>
            </c:ext>
          </c:extLst>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EF-49D6-B6CB-0D38ADACB762}"/>
            </c:ext>
          </c:extLst>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1325</c:v>
                </c:pt>
                <c:pt idx="5">
                  <c:v>1696</c:v>
                </c:pt>
                <c:pt idx="8">
                  <c:v>1997</c:v>
                </c:pt>
                <c:pt idx="11">
                  <c:v>2267</c:v>
                </c:pt>
                <c:pt idx="14">
                  <c:v>2656</c:v>
                </c:pt>
              </c:numCache>
            </c:numRef>
          </c:val>
          <c:extLst>
            <c:ext xmlns:c16="http://schemas.microsoft.com/office/drawing/2014/chart" uri="{C3380CC4-5D6E-409C-BE32-E72D297353CC}">
              <c16:uniqueId val="{00000002-1DEF-49D6-B6CB-0D38ADACB762}"/>
            </c:ext>
          </c:extLst>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EF-49D6-B6CB-0D38ADACB762}"/>
            </c:ext>
          </c:extLst>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EF-49D6-B6CB-0D38ADACB762}"/>
            </c:ext>
          </c:extLst>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EF-49D6-B6CB-0D38ADACB762}"/>
            </c:ext>
          </c:extLst>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1476</c:v>
                </c:pt>
                <c:pt idx="3">
                  <c:v>1408</c:v>
                </c:pt>
                <c:pt idx="6">
                  <c:v>1410</c:v>
                </c:pt>
                <c:pt idx="9">
                  <c:v>1401</c:v>
                </c:pt>
                <c:pt idx="12">
                  <c:v>1406</c:v>
                </c:pt>
              </c:numCache>
            </c:numRef>
          </c:val>
          <c:extLst>
            <c:ext xmlns:c16="http://schemas.microsoft.com/office/drawing/2014/chart" uri="{C3380CC4-5D6E-409C-BE32-E72D297353CC}">
              <c16:uniqueId val="{00000006-1DEF-49D6-B6CB-0D38ADACB762}"/>
            </c:ext>
          </c:extLst>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144</c:v>
                </c:pt>
                <c:pt idx="3">
                  <c:v>135</c:v>
                </c:pt>
                <c:pt idx="6">
                  <c:v>149</c:v>
                </c:pt>
                <c:pt idx="9">
                  <c:v>208</c:v>
                </c:pt>
                <c:pt idx="12">
                  <c:v>197</c:v>
                </c:pt>
              </c:numCache>
            </c:numRef>
          </c:val>
          <c:extLst>
            <c:ext xmlns:c16="http://schemas.microsoft.com/office/drawing/2014/chart" uri="{C3380CC4-5D6E-409C-BE32-E72D297353CC}">
              <c16:uniqueId val="{00000007-1DEF-49D6-B6CB-0D38ADACB762}"/>
            </c:ext>
          </c:extLst>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384</c:v>
                </c:pt>
                <c:pt idx="3">
                  <c:v>404</c:v>
                </c:pt>
                <c:pt idx="6">
                  <c:v>382</c:v>
                </c:pt>
                <c:pt idx="9">
                  <c:v>367</c:v>
                </c:pt>
                <c:pt idx="12">
                  <c:v>362</c:v>
                </c:pt>
              </c:numCache>
            </c:numRef>
          </c:val>
          <c:extLst>
            <c:ext xmlns:c16="http://schemas.microsoft.com/office/drawing/2014/chart" uri="{C3380CC4-5D6E-409C-BE32-E72D297353CC}">
              <c16:uniqueId val="{00000008-1DEF-49D6-B6CB-0D38ADACB762}"/>
            </c:ext>
          </c:extLst>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EF-49D6-B6CB-0D38ADACB762}"/>
            </c:ext>
          </c:extLst>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8041</c:v>
                </c:pt>
                <c:pt idx="3">
                  <c:v>8035</c:v>
                </c:pt>
                <c:pt idx="6">
                  <c:v>7749</c:v>
                </c:pt>
                <c:pt idx="9">
                  <c:v>7487</c:v>
                </c:pt>
                <c:pt idx="12">
                  <c:v>7091</c:v>
                </c:pt>
              </c:numCache>
            </c:numRef>
          </c:val>
          <c:extLst>
            <c:ext xmlns:c16="http://schemas.microsoft.com/office/drawing/2014/chart" uri="{C3380CC4-5D6E-409C-BE32-E72D297353CC}">
              <c16:uniqueId val="{0000000A-1DEF-49D6-B6CB-0D38ADACB762}"/>
            </c:ext>
          </c:extLst>
        </c:ser>
        <c:dLbls>
          <c:showLegendKey val="0"/>
          <c:showVal val="0"/>
          <c:showCatName val="0"/>
          <c:showSerName val="0"/>
          <c:showPercent val="0"/>
          <c:showBubbleSize val="0"/>
        </c:dLbls>
        <c:gapWidth val="100"/>
        <c:overlap val="100"/>
        <c:axId val="33420276"/>
        <c:axId val="32347029"/>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1795</c:v>
                </c:pt>
                <c:pt idx="2">
                  <c:v>#N/A</c:v>
                </c:pt>
                <c:pt idx="3">
                  <c:v>#N/A</c:v>
                </c:pt>
                <c:pt idx="4">
                  <c:v>1392</c:v>
                </c:pt>
                <c:pt idx="5">
                  <c:v>#N/A</c:v>
                </c:pt>
                <c:pt idx="6">
                  <c:v>#N/A</c:v>
                </c:pt>
                <c:pt idx="7">
                  <c:v>1055</c:v>
                </c:pt>
                <c:pt idx="8">
                  <c:v>#N/A</c:v>
                </c:pt>
                <c:pt idx="9">
                  <c:v>#N/A</c:v>
                </c:pt>
                <c:pt idx="10">
                  <c:v>859</c:v>
                </c:pt>
                <c:pt idx="11">
                  <c:v>#N/A</c:v>
                </c:pt>
                <c:pt idx="12">
                  <c:v>#N/A</c:v>
                </c:pt>
                <c:pt idx="13">
                  <c:v>211</c:v>
                </c:pt>
                <c:pt idx="14">
                  <c:v>#N/A</c:v>
                </c:pt>
              </c:numCache>
            </c:numRef>
          </c:val>
          <c:smooth val="0"/>
          <c:extLst>
            <c:ext xmlns:c16="http://schemas.microsoft.com/office/drawing/2014/chart" uri="{C3380CC4-5D6E-409C-BE32-E72D297353CC}">
              <c16:uniqueId val="{0000000B-1DEF-49D6-B6CB-0D38ADACB762}"/>
            </c:ext>
          </c:extLst>
        </c:ser>
        <c:dLbls>
          <c:showLegendKey val="0"/>
          <c:showVal val="0"/>
          <c:showCatName val="0"/>
          <c:showSerName val="0"/>
          <c:showPercent val="0"/>
          <c:showBubbleSize val="0"/>
        </c:dLbls>
        <c:marker val="1"/>
        <c:smooth val="0"/>
        <c:axId val="33420276"/>
        <c:axId val="32347029"/>
      </c:lineChart>
      <c:catAx>
        <c:axId val="3342027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347029"/>
        <c:crosses val="autoZero"/>
        <c:auto val="1"/>
        <c:lblAlgn val="ctr"/>
        <c:lblOffset val="100"/>
        <c:tickLblSkip val="1"/>
        <c:noMultiLvlLbl val="0"/>
      </c:catAx>
      <c:valAx>
        <c:axId val="32347029"/>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342027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806</c:v>
                </c:pt>
                <c:pt idx="1">
                  <c:v>886</c:v>
                </c:pt>
                <c:pt idx="2">
                  <c:v>962</c:v>
                </c:pt>
              </c:numCache>
            </c:numRef>
          </c:val>
          <c:extLst>
            <c:ext xmlns:c16="http://schemas.microsoft.com/office/drawing/2014/chart" uri="{C3380CC4-5D6E-409C-BE32-E72D297353CC}">
              <c16:uniqueId val="{00000000-C56B-45EC-9DBA-08B974B165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276</c:v>
                </c:pt>
                <c:pt idx="1">
                  <c:v>269</c:v>
                </c:pt>
                <c:pt idx="2">
                  <c:v>260</c:v>
                </c:pt>
              </c:numCache>
            </c:numRef>
          </c:val>
          <c:extLst>
            <c:ext xmlns:c16="http://schemas.microsoft.com/office/drawing/2014/chart" uri="{C3380CC4-5D6E-409C-BE32-E72D297353CC}">
              <c16:uniqueId val="{00000001-C56B-45EC-9DBA-08B974B16501}"/>
            </c:ext>
          </c:extLst>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1633</c:v>
                </c:pt>
                <c:pt idx="1">
                  <c:v>1703</c:v>
                </c:pt>
                <c:pt idx="2">
                  <c:v>2060</c:v>
                </c:pt>
              </c:numCache>
            </c:numRef>
          </c:val>
          <c:extLst>
            <c:ext xmlns:c16="http://schemas.microsoft.com/office/drawing/2014/chart" uri="{C3380CC4-5D6E-409C-BE32-E72D297353CC}">
              <c16:uniqueId val="{00000002-C56B-45EC-9DBA-08B974B16501}"/>
            </c:ext>
          </c:extLst>
        </c:ser>
        <c:dLbls>
          <c:showLegendKey val="0"/>
          <c:showVal val="0"/>
          <c:showCatName val="0"/>
          <c:showSerName val="0"/>
          <c:showPercent val="0"/>
          <c:showBubbleSize val="0"/>
        </c:dLbls>
        <c:gapWidth val="120"/>
        <c:overlap val="100"/>
        <c:axId val="22687807"/>
        <c:axId val="2863675"/>
      </c:barChart>
      <c:catAx>
        <c:axId val="22687807"/>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2863675"/>
        <c:crosses val="autoZero"/>
        <c:auto val="1"/>
        <c:lblAlgn val="ctr"/>
        <c:lblOffset val="100"/>
        <c:tickLblSkip val="1"/>
        <c:noMultiLvlLbl val="0"/>
      </c:catAx>
      <c:valAx>
        <c:axId val="2863675"/>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22687807"/>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{315EB958-1B5A-4965-AF05-A07330229FC8}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D8-4E96-B39A-67E6392F1B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{D7C079FA-54A8-41A9-8DA1-92D4A3E6489C}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D8-4E96-B39A-67E6392F1B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{DEE9AECD-905F-45A2-97E0-9BED9C36C734}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D8-4E96-B39A-67E6392F1B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{C5AF5BDD-721F-4FB2-9FC8-76216CDEA771}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D8-4E96-B39A-67E6392F1B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{98678EFC-FB47-4A1C-BA5A-29E67EF43C7A}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D8-4E96-B39A-67E6392F1BE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{E4303197-8BD8-42C0-8932-878D8516716B}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D8-4E96-B39A-67E6392F1BE4}"/>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{66CCF309-75F3-47D6-A8FE-B03B50B853EA}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D8-4E96-B39A-67E6392F1BE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{55104B05-ECF7-459D-9C05-83B515E34116}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D8-4E96-B39A-67E6392F1BE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{E6892F14-537F-434E-9598-C43EEE88FF55}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D8-4E96-B39A-67E6392F1BE4}"/>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47.5</c:v>
                </c:pt>
                <c:pt idx="8">
                  <c:v>49</c:v>
                </c:pt>
                <c:pt idx="16">
                  <c:v>50.9</c:v>
                </c:pt>
                <c:pt idx="24">
                  <c:v>52.4</c:v>
                </c:pt>
                <c:pt idx="32">
                  <c:v>54</c:v>
                </c:pt>
              </c:numCache>
            </c:numRef>
          </c:xVal>
          <c:yVal>
            <c:numRef>
              <c:f>公会計指標分析・財政指標組合せ分析表!$BP$51:$DC$51</c:f>
              <c:numCache>
                <c:formatCode>#,##0.0;"▲ "#,##0.0</c:formatCode>
                <c:ptCount val="40"/>
                <c:pt idx="0">
                  <c:v>55.9</c:v>
                </c:pt>
                <c:pt idx="8">
                  <c:v>43</c:v>
                </c:pt>
                <c:pt idx="16">
                  <c:v>33</c:v>
                </c:pt>
                <c:pt idx="24">
                  <c:v>25.6</c:v>
                </c:pt>
                <c:pt idx="32">
                  <c:v>5.9</c:v>
                </c:pt>
              </c:numCache>
            </c:numRef>
          </c:yVal>
          <c:smooth val="0"/>
          <c:extLst>
            <c:ext xmlns:c16="http://schemas.microsoft.com/office/drawing/2014/chart" uri="{C3380CC4-5D6E-409C-BE32-E72D297353CC}">
              <c16:uniqueId val="{00000009-E9D8-4E96-B39A-67E6392F1BE4}"/>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{06946E8F-5B45-46FE-8169-52D16439EBA4}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D8-4E96-B39A-67E6392F1B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{69024E4A-8C3C-4837-B6CC-48182A63E3D0}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D8-4E96-B39A-67E6392F1B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{C9B115FB-D07D-4AC6-88B7-CBD71C9EAD11}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D8-4E96-B39A-67E6392F1B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{C4752615-1EDC-46E4-BAC9-250A5129C356}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D8-4E96-B39A-67E6392F1B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{6AA290F4-C584-4812-8DAB-02F4FB9A5B34}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D8-4E96-B39A-67E6392F1BE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{8B9D4D2D-730B-46D2-B793-6A52412D4DF1}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D8-4E96-B39A-67E6392F1BE4}"/>
                </c:ext>
              </c:extLst>
            </c:dLbl>
            <c:dLbl>
              <c:idx val="16"/>
              <c:layout>
                <c:manualLayout>
                  <c:x val="0"/>
                  <c:y val="-7.2500000000000004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{3B2F4821-88CF-4EBA-BC04-FF20E89EC5CD}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D8-4E96-B39A-67E6392F1BE4}"/>
                </c:ext>
              </c:extLst>
            </c:dLbl>
            <c:dLbl>
              <c:idx val="24"/>
              <c:layout>
                <c:manualLayout>
                  <c:x val="0"/>
                  <c:y val="7.4999999999999997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{5A167DC6-169F-4BEA-9BD9-51D9BB5BA415}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D8-4E96-B39A-67E6392F1BE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{64533357-D4B1-4C6F-9365-982D765361A6}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D8-4E96-B39A-67E6392F1BE4}"/>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9D8-4E96-B39A-67E6392F1BE4}"/>
            </c:ext>
          </c:extLst>
        </c:ser>
        <c:dLbls>
          <c:showLegendKey val="0"/>
          <c:showVal val="0"/>
          <c:showCatName val="0"/>
          <c:showSerName val="0"/>
          <c:showPercent val="0"/>
          <c:showBubbleSize val="0"/>
        </c:dLbls>
        <c:axId val="55196503"/>
        <c:axId val="27006480"/>
      </c:scatterChart>
      <c:valAx>
        <c:axId val="55196503"/>
        <c:scaling>
          <c:orientation val="maxMin"/>
          <c:max val="70"/>
          <c:min val="40"/>
        </c:scaling>
        <c:delete val="0"/>
        <c:axPos val="t"/>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27006480"/>
        <c:crosses val="autoZero"/>
        <c:crossBetween val="midCat"/>
      </c:valAx>
      <c:valAx>
        <c:axId val="27006480"/>
        <c:scaling>
          <c:orientation val="maxMin"/>
          <c:max val="7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55196503"/>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{EE2D7194-BC11-453A-8113-736D09801B06}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12-4385-A9FA-227DA1F19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{7F3F6B2C-9315-4BC8-893C-7FCB6DA6EFF2}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12-4385-A9FA-227DA1F19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{1A0828BB-9FE8-4A39-8133-A5201FB5D5A7}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12-4385-A9FA-227DA1F19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{343234EE-8A19-4A1F-B5F4-4390F1564D55}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12-4385-A9FA-227DA1F19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{4A0D1D4D-7323-4BB2-B091-299790819BD7}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12-4385-A9FA-227DA1F1973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{705FC67C-B820-4D6A-9BA3-5F646AEE421B}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12-4385-A9FA-227DA1F1973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{46E6C939-2940-4996-A3E3-937DF5A385FC}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12-4385-A9FA-227DA1F197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{735E5FF8-C057-4354-BB2F-9A64B3AEDA1B}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12-4385-A9FA-227DA1F197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{8B16108C-A019-4582-A111-B53D6D21BEB7}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12-4385-A9FA-227DA1F19735}"/>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4.5999999999999996</c:v>
                </c:pt>
                <c:pt idx="16">
                  <c:v>4.4000000000000004</c:v>
                </c:pt>
                <c:pt idx="24">
                  <c:v>4.4000000000000004</c:v>
                </c:pt>
                <c:pt idx="32">
                  <c:v>4.5</c:v>
                </c:pt>
              </c:numCache>
            </c:numRef>
          </c:xVal>
          <c:yVal>
            <c:numRef>
              <c:f>公会計指標分析・財政指標組合せ分析表!$BP$73:$DC$73</c:f>
              <c:numCache>
                <c:formatCode>#,##0.0;"▲ "#,##0.0</c:formatCode>
                <c:ptCount val="40"/>
                <c:pt idx="0">
                  <c:v>55.9</c:v>
                </c:pt>
                <c:pt idx="8">
                  <c:v>43</c:v>
                </c:pt>
                <c:pt idx="16">
                  <c:v>33</c:v>
                </c:pt>
                <c:pt idx="24">
                  <c:v>25.6</c:v>
                </c:pt>
                <c:pt idx="32">
                  <c:v>5.9</c:v>
                </c:pt>
              </c:numCache>
            </c:numRef>
          </c:yVal>
          <c:smooth val="0"/>
          <c:extLst>
            <c:ext xmlns:c16="http://schemas.microsoft.com/office/drawing/2014/chart" uri="{C3380CC4-5D6E-409C-BE32-E72D297353CC}">
              <c16:uniqueId val="{00000009-8512-4385-A9FA-227DA1F19735}"/>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{21F61D27-847B-4A07-9D66-CFCCFACB503D}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12-4385-A9FA-227DA1F19735}"/>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{7B09B090-D08E-4A13-B609-BA334E4C0875}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12-4385-A9FA-227DA1F19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{F9B24607-FD56-440B-BC15-5818AFCD4514}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12-4385-A9FA-227DA1F19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{923685C4-A670-49A1-867E-2CC89829451C}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12-4385-A9FA-227DA1F19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{76DEC85D-9E77-4E30-9F60-4C57D44535CF}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12-4385-A9FA-227DA1F19735}"/>
                </c:ext>
              </c:extLst>
            </c:dLbl>
            <c:dLbl>
              <c:idx val="8"/>
              <c:layout>
                <c:manualLayout>
                  <c:x val="0"/>
                  <c:y val="-1.82499999999999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{6C0B07F9-0805-46F3-9679-7C4D74371534}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12-4385-A9FA-227DA1F19735}"/>
                </c:ext>
              </c:extLst>
            </c:dLbl>
            <c:dLbl>
              <c:idx val="16"/>
              <c:layout>
                <c:manualLayout>
                  <c:x val="0"/>
                  <c:y val="1.849999999999999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{AFE07A4B-6EF4-4DE2-B019-817402E705EE}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12-4385-A9FA-227DA1F197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{BCF96144-0D63-4DA8-BE4B-18DB3DF31B7E}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12-4385-A9FA-227DA1F197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{D94A1430-63C6-4889-8EAE-DE45E88FC94D}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12-4385-A9FA-227DA1F19735}"/>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512-4385-A9FA-227DA1F19735}"/>
            </c:ext>
          </c:extLst>
        </c:ser>
        <c:dLbls>
          <c:showLegendKey val="0"/>
          <c:showVal val="0"/>
          <c:showCatName val="0"/>
          <c:showSerName val="0"/>
          <c:showPercent val="0"/>
          <c:showBubbleSize val="0"/>
        </c:dLbls>
        <c:axId val="41731733"/>
        <c:axId val="40041277"/>
      </c:scatterChart>
      <c:valAx>
        <c:axId val="41731733"/>
        <c:scaling>
          <c:orientation val="maxMin"/>
          <c:max val="10"/>
          <c:min val="3"/>
        </c:scaling>
        <c:delete val="0"/>
        <c:axPos val="t"/>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40041277"/>
        <c:crosses val="autoZero"/>
        <c:crossBetween val="midCat"/>
      </c:valAx>
      <c:valAx>
        <c:axId val="40041277"/>
        <c:scaling>
          <c:orientation val="maxMin"/>
          <c:max val="70"/>
          <c:min val="-1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41731733"/>
        <c:crosses val="autoZero"/>
        <c:crossBetween val="midCat"/>
        <c:majorUnit val="10"/>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91325" y="4591050"/>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bwMode="auto">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合併以降、生活基盤整備事業に集中して取り組み、合併特例債を発行してきた結果、公債費は増加している。
　償還のピークは令和４年度を見込んでおり、そこまでは算入公債費等は増加していくとみている。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macro="" textlink="" fLocksText="0">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4975" y="12106275"/>
          <a:ext cx="809625" cy="257175"/>
        </a:xfrm>
        <a:prstGeom prst="rect">
          <a:avLst/>
        </a:prstGeom>
        <a:noFill/>
        <a:ln w="9525">
          <a:noFill/>
          <a:miter lim="800000"/>
        </a:ln>
      </xdr:spPr>
      <xdr:txBody>
        <a:bodyPr vertOverflow="clip" wrap="square" lIns="36576" tIns="22860" rIns="0" bIns="0" anchor="t" upright="1"/>
        <a:lstStyle/>
        <a:p>
          <a:pPr algn="l" rtl="0"/>
          <a:r>
            <a:rPr lang="ja-JP" altLang="en-US" sz="1100" b="1" i="0" u="non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8150" cy="9144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latin typeface="ＭＳ ゴシック" pitchFamily="49" charset="-128"/>
              <a:ea typeface="ＭＳ ゴシック" pitchFamily="49" charset="-128"/>
            </a:rPr>
            <a:t>　将来負担額の主となる一般会計等に係る地方債の現在高は減少傾向にある。
　また、そこから充当可能財源等を差し引いた将来負担比率の分子についても減少傾向を示しており、今後も将来負担比率の減少を視野に入れ、健全な財政運営に努めていく。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埼玉県ときがわ町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・財政調整基金が</a:t>
          </a:r>
          <a:r>
            <a:rPr lang="en-US" altLang="ja-JP" sz="1300">
              <a:solidFill>
                <a:schemeClr val="tx1"/>
              </a:solidFill>
              <a:latin typeface="ＭＳ ゴシック" panose="020B0609070205080204" pitchFamily="49" charset="-128"/>
              <a:ea typeface="ＭＳ ゴシック" panose="020B0609070205080204" pitchFamily="49" charset="-128"/>
              <a:cs typeface="+mn-cs"/>
            </a:rPr>
            <a:t>76</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百万円、公共施設等整備基金が</a:t>
          </a:r>
          <a:r>
            <a:rPr lang="en-US" altLang="ja-JP" sz="1300">
              <a:solidFill>
                <a:schemeClr val="tx1"/>
              </a:solidFill>
              <a:latin typeface="ＭＳ ゴシック" panose="020B0609070205080204" pitchFamily="49" charset="-128"/>
              <a:ea typeface="ＭＳ ゴシック" panose="020B0609070205080204" pitchFamily="49" charset="-128"/>
              <a:cs typeface="+mn-cs"/>
            </a:rPr>
            <a:t>297</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百万円増加し、新たに設置した地域福祉基金の</a:t>
          </a:r>
          <a:r>
            <a:rPr lang="en-US" altLang="ja-JP" sz="1300">
              <a:solidFill>
                <a:schemeClr val="tx1"/>
              </a:solidFill>
              <a:latin typeface="ＭＳ ゴシック" panose="020B0609070205080204" pitchFamily="49" charset="-128"/>
              <a:ea typeface="ＭＳ ゴシック" panose="020B0609070205080204" pitchFamily="49" charset="-128"/>
              <a:cs typeface="+mn-cs"/>
            </a:rPr>
            <a:t>50</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百万円を含め、基金全体では</a:t>
          </a:r>
          <a:r>
            <a:rPr lang="en-US" altLang="ja-JP" sz="1300">
              <a:solidFill>
                <a:schemeClr val="tx1"/>
              </a:solidFill>
              <a:latin typeface="ＭＳ ゴシック" panose="020B0609070205080204" pitchFamily="49" charset="-128"/>
              <a:ea typeface="ＭＳ ゴシック" panose="020B0609070205080204" pitchFamily="49" charset="-128"/>
              <a:cs typeface="+mn-cs"/>
            </a:rPr>
            <a:t>422</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百万円の増額となった。</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・今後、各基金の保有する額については、引き続き標準財政規模を参考にしていくものとする。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・合併振興基金：地域における住民の連携強化及び地域振興のため。</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・公共施設等整備基金：社会資本の充実のため。</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・合併振興基金：充当可能なソフト事業の財源としたことによる減額。</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・公共施設等整備基金：光ファイバー貸付収入の一部等を積み立てたことによる増額。</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・合併振興基金：今後も基金の目的に合致したソフト事業に充当していく予定。</a:t>
          </a: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・公共施設等整備基金：老朽化した公共施設の整備に対応するための事業に充当していく予定。</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・一般会計に繰り入れた額を上回る額を基金に積み立てたことにより、</a:t>
          </a:r>
          <a:r>
            <a:rPr lang="en-US" altLang="ja-JP" sz="1300">
              <a:solidFill>
                <a:schemeClr val="tx1"/>
              </a:solidFill>
              <a:latin typeface="ＭＳ ゴシック" panose="020B0609070205080204" pitchFamily="49" charset="-128"/>
              <a:ea typeface="ＭＳ ゴシック" panose="020B0609070205080204" pitchFamily="49" charset="-128"/>
              <a:cs typeface="+mn-cs"/>
            </a:rPr>
            <a:t>76</a:t>
          </a:r>
          <a:r>
            <a:rPr lang="ja-JP" altLang="en-US" sz="1300">
              <a:solidFill>
                <a:schemeClr val="tx1"/>
              </a:solidFill>
              <a:latin typeface="ＭＳ ゴシック" panose="020B0609070205080204" pitchFamily="49" charset="-128"/>
              <a:ea typeface="ＭＳ ゴシック" panose="020B0609070205080204" pitchFamily="49" charset="-128"/>
              <a:cs typeface="+mn-cs"/>
            </a:rPr>
            <a:t>百万円の増額となった。</a:t>
          </a:r>
        </a:p>
        <a:p>
          <a:endParaRPr lang="ja-JP" altLang="en-US"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・公債費の財源に充てるため基金から繰入を行い、その額が基金への積み立ての額を上回ったことで、９百万円の減額となった。</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・今後、保有する額については、引き続き標準財政規模を参考にしていくものとする。</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537B57-983B-41AA-89F5-90B1C9BB8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A653E4-C91D-4918-8C9C-744EDCD5B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a:extLst>
            <a:ext uri="{FF2B5EF4-FFF2-40B4-BE49-F238E27FC236}">
              <a16:creationId xmlns:a16="http://schemas.microsoft.com/office/drawing/2014/main" id="{E25A3C91-7EA2-4D65-985D-44342EF477B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5" name="正方形/長方形 4">
          <a:extLst>
            <a:ext uri="{FF2B5EF4-FFF2-40B4-BE49-F238E27FC236}">
              <a16:creationId xmlns:a16="http://schemas.microsoft.com/office/drawing/2014/main" id="{BC71CE0B-8085-4DC2-A7C5-028A277DC10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6" name="正方形/長方形 5">
          <a:extLst>
            <a:ext uri="{FF2B5EF4-FFF2-40B4-BE49-F238E27FC236}">
              <a16:creationId xmlns:a16="http://schemas.microsoft.com/office/drawing/2014/main" id="{55106F34-9BEC-46CF-AA58-EC5DDA2CC8D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7" name="正方形/長方形 6">
          <a:extLst>
            <a:ext uri="{FF2B5EF4-FFF2-40B4-BE49-F238E27FC236}">
              <a16:creationId xmlns:a16="http://schemas.microsoft.com/office/drawing/2014/main" id="{2DFC3858-B061-4464-9A77-B0ECFBA61D1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8" name="正方形/長方形 7">
          <a:extLst>
            <a:ext uri="{FF2B5EF4-FFF2-40B4-BE49-F238E27FC236}">
              <a16:creationId xmlns:a16="http://schemas.microsoft.com/office/drawing/2014/main" id="{EEE72083-5C45-433B-A515-0FF5736A279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9" name="正方形/長方形 8">
          <a:extLst>
            <a:ext uri="{FF2B5EF4-FFF2-40B4-BE49-F238E27FC236}">
              <a16:creationId xmlns:a16="http://schemas.microsoft.com/office/drawing/2014/main" id="{C2F8735F-8E47-4C5E-BE22-AF76EE787B4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0" name="正方形/長方形 9">
          <a:extLst>
            <a:ext uri="{FF2B5EF4-FFF2-40B4-BE49-F238E27FC236}">
              <a16:creationId xmlns:a16="http://schemas.microsoft.com/office/drawing/2014/main" id="{0B40CE21-5206-40B8-8B50-08112E5D868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a:extLst>
            <a:ext uri="{FF2B5EF4-FFF2-40B4-BE49-F238E27FC236}">
              <a16:creationId xmlns:a16="http://schemas.microsoft.com/office/drawing/2014/main" id="{AC3C2C6A-0517-420B-8493-17351BFCC1A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a:extLst>
            <a:ext uri="{FF2B5EF4-FFF2-40B4-BE49-F238E27FC236}">
              <a16:creationId xmlns:a16="http://schemas.microsoft.com/office/drawing/2014/main" id="{961C0190-58A1-4D66-88E0-81C61B3FB88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a:extLst>
            <a:ext uri="{FF2B5EF4-FFF2-40B4-BE49-F238E27FC236}">
              <a16:creationId xmlns:a16="http://schemas.microsoft.com/office/drawing/2014/main" id="{9F4C9B26-7E75-488F-B453-0E8A41E58DE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a:extLst>
            <a:ext uri="{FF2B5EF4-FFF2-40B4-BE49-F238E27FC236}">
              <a16:creationId xmlns:a16="http://schemas.microsoft.com/office/drawing/2014/main" id="{C28907AA-B886-4D16-A38A-FFFCABF13EB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a:extLst>
            <a:ext uri="{FF2B5EF4-FFF2-40B4-BE49-F238E27FC236}">
              <a16:creationId xmlns:a16="http://schemas.microsoft.com/office/drawing/2014/main" id="{1F08FC1A-ADEB-48B5-8FE6-FAABB2345DE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a:extLst>
            <a:ext uri="{FF2B5EF4-FFF2-40B4-BE49-F238E27FC236}">
              <a16:creationId xmlns:a16="http://schemas.microsoft.com/office/drawing/2014/main" id="{C155F204-2D86-4223-9177-2F58CA833A2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a:extLst>
            <a:ext uri="{FF2B5EF4-FFF2-40B4-BE49-F238E27FC236}">
              <a16:creationId xmlns:a16="http://schemas.microsoft.com/office/drawing/2014/main" id="{2DC9F5DF-44A4-4B4F-9218-BB0A2E9720E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a:extLst>
            <a:ext uri="{FF2B5EF4-FFF2-40B4-BE49-F238E27FC236}">
              <a16:creationId xmlns:a16="http://schemas.microsoft.com/office/drawing/2014/main" id="{E09A123B-4142-40C1-B427-9094168A96C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19" name="正方形/長方形 18">
          <a:extLst>
            <a:ext uri="{FF2B5EF4-FFF2-40B4-BE49-F238E27FC236}">
              <a16:creationId xmlns:a16="http://schemas.microsoft.com/office/drawing/2014/main" id="{28AF12D0-E377-4D27-8E8C-016DF4CC45C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a:extLst>
            <a:ext uri="{FF2B5EF4-FFF2-40B4-BE49-F238E27FC236}">
              <a16:creationId xmlns:a16="http://schemas.microsoft.com/office/drawing/2014/main" id="{DA1BA147-0138-4495-8C23-AC410270F35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a:extLst>
            <a:ext uri="{FF2B5EF4-FFF2-40B4-BE49-F238E27FC236}">
              <a16:creationId xmlns:a16="http://schemas.microsoft.com/office/drawing/2014/main" id="{8BF07E4C-F5D1-4892-9F89-DF61B153B0C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a:extLst>
            <a:ext uri="{FF2B5EF4-FFF2-40B4-BE49-F238E27FC236}">
              <a16:creationId xmlns:a16="http://schemas.microsoft.com/office/drawing/2014/main" id="{F2AEE175-D380-4F92-9112-3A409932529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a:extLst>
            <a:ext uri="{FF2B5EF4-FFF2-40B4-BE49-F238E27FC236}">
              <a16:creationId xmlns:a16="http://schemas.microsoft.com/office/drawing/2014/main" id="{1A4C7FB9-8CD2-4E15-BA2F-A71E9CD3C21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B50532D-25F8-4227-8A8C-AADF2C6F5B2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a:extLst>
            <a:ext uri="{FF2B5EF4-FFF2-40B4-BE49-F238E27FC236}">
              <a16:creationId xmlns:a16="http://schemas.microsoft.com/office/drawing/2014/main" id="{6753F3C2-833A-4F5A-BC86-A373176AA08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a:extLst>
            <a:ext uri="{FF2B5EF4-FFF2-40B4-BE49-F238E27FC236}">
              <a16:creationId xmlns:a16="http://schemas.microsoft.com/office/drawing/2014/main" id="{E2258F8C-DF84-44C5-A91D-C6751AA9BAF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CFA7366-3448-4C8E-9F6C-B279A13C12D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EB968A2-52F2-4C69-861D-73CCF9D9345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D111D0-7D3C-4678-A412-861C76036CD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541A5D3-1EF7-4776-81ED-EEB82576811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38100</xdr:rowOff>
    </xdr:from>
    <xdr:ext cx="8896350" cy="257175"/>
    <xdr:sp macro="" textlink="">
      <xdr:nvSpPr>
        <xdr:cNvPr id="31" name="テキスト ボックス 30">
          <a:extLst>
            <a:ext uri="{FF2B5EF4-FFF2-40B4-BE49-F238E27FC236}">
              <a16:creationId xmlns:a16="http://schemas.microsoft.com/office/drawing/2014/main" id="{CB41CA4D-DD35-4CEF-B225-D537DAF37678}"/>
            </a:ext>
          </a:extLst>
        </xdr:cNvPr>
        <xdr:cNvSpPr txBox="1"/>
      </xdr:nvSpPr>
      <xdr:spPr>
        <a:xfrm>
          <a:off x="419100" y="2095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macro="" textlink="">
      <xdr:nvSpPr>
        <xdr:cNvPr id="32" name="テキスト ボックス 31">
          <a:extLst>
            <a:ext uri="{FF2B5EF4-FFF2-40B4-BE49-F238E27FC236}">
              <a16:creationId xmlns:a16="http://schemas.microsoft.com/office/drawing/2014/main" id="{301855AC-AA82-4CBB-BE35-9CBC9CE7FD47}"/>
            </a:ext>
          </a:extLst>
        </xdr:cNvPr>
        <xdr:cNvSpPr txBox="1"/>
      </xdr:nvSpPr>
      <xdr:spPr>
        <a:xfrm>
          <a:off x="419100" y="23336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29600" cy="257175"/>
    <xdr:sp macro="" textlink="">
      <xdr:nvSpPr>
        <xdr:cNvPr id="33" name="テキスト ボックス 32">
          <a:extLst>
            <a:ext uri="{FF2B5EF4-FFF2-40B4-BE49-F238E27FC236}">
              <a16:creationId xmlns:a16="http://schemas.microsoft.com/office/drawing/2014/main" id="{F6F243A3-84EF-4DC4-A270-182D971FB43F}"/>
            </a:ext>
          </a:extLst>
        </xdr:cNvPr>
        <xdr:cNvSpPr txBox="1"/>
      </xdr:nvSpPr>
      <xdr:spPr>
        <a:xfrm>
          <a:off x="419100" y="257175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macro="" textlink="">
      <xdr:nvSpPr>
        <xdr:cNvPr id="34" name="テキスト ボックス 33">
          <a:extLst>
            <a:ext uri="{FF2B5EF4-FFF2-40B4-BE49-F238E27FC236}">
              <a16:creationId xmlns:a16="http://schemas.microsoft.com/office/drawing/2014/main" id="{3D4D1CB8-A83E-4700-BF49-D00B4A283F18}"/>
            </a:ext>
          </a:extLst>
        </xdr:cNvPr>
        <xdr:cNvSpPr txBox="1"/>
      </xdr:nvSpPr>
      <xdr:spPr>
        <a:xfrm>
          <a:off x="419100" y="2819400"/>
          <a:ext cx="10906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macro="" textlink="">
      <xdr:nvSpPr>
        <xdr:cNvPr id="35" name="テキスト ボックス 34">
          <a:extLst>
            <a:ext uri="{FF2B5EF4-FFF2-40B4-BE49-F238E27FC236}">
              <a16:creationId xmlns:a16="http://schemas.microsoft.com/office/drawing/2014/main" id="{5B21EB12-AC1D-4459-A4FE-D5FF933E5E04}"/>
            </a:ext>
          </a:extLst>
        </xdr:cNvPr>
        <xdr:cNvSpPr txBox="1"/>
      </xdr:nvSpPr>
      <xdr:spPr>
        <a:xfrm>
          <a:off x="419100" y="30575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a:extLst>
            <a:ext uri="{FF2B5EF4-FFF2-40B4-BE49-F238E27FC236}">
              <a16:creationId xmlns:a16="http://schemas.microsoft.com/office/drawing/2014/main" id="{40CE75B3-B9D1-445E-B7F1-194CD48B137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a:extLst>
            <a:ext uri="{FF2B5EF4-FFF2-40B4-BE49-F238E27FC236}">
              <a16:creationId xmlns:a16="http://schemas.microsoft.com/office/drawing/2014/main" id="{546AE99A-CF7C-4CCD-9059-C9ED0C50FFE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38" name="正方形/長方形 37">
          <a:extLst>
            <a:ext uri="{FF2B5EF4-FFF2-40B4-BE49-F238E27FC236}">
              <a16:creationId xmlns:a16="http://schemas.microsoft.com/office/drawing/2014/main" id="{45D990B3-7D25-42BF-AA48-47478B0FA2A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[ 54.0</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a:extLst>
            <a:ext uri="{FF2B5EF4-FFF2-40B4-BE49-F238E27FC236}">
              <a16:creationId xmlns:a16="http://schemas.microsoft.com/office/drawing/2014/main" id="{9CA39E4F-E609-4F25-BE86-00F8F967290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a:extLst>
            <a:ext uri="{FF2B5EF4-FFF2-40B4-BE49-F238E27FC236}">
              <a16:creationId xmlns:a16="http://schemas.microsoft.com/office/drawing/2014/main" id="{FC7E4C0C-B569-417C-8E10-9E585EF3EEA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1" name="正方形/長方形 40">
          <a:extLst>
            <a:ext uri="{FF2B5EF4-FFF2-40B4-BE49-F238E27FC236}">
              <a16:creationId xmlns:a16="http://schemas.microsoft.com/office/drawing/2014/main" id="{2F3C5F09-C811-40DD-BF31-9D1B8D9B450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2" name="正方形/長方形 41">
          <a:extLst>
            <a:ext uri="{FF2B5EF4-FFF2-40B4-BE49-F238E27FC236}">
              <a16:creationId xmlns:a16="http://schemas.microsoft.com/office/drawing/2014/main" id="{166CBB6B-5AF1-4A56-827F-9A6CAFA5EEA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3" name="正方形/長方形 42">
          <a:extLst>
            <a:ext uri="{FF2B5EF4-FFF2-40B4-BE49-F238E27FC236}">
              <a16:creationId xmlns:a16="http://schemas.microsoft.com/office/drawing/2014/main" id="{DD7DD398-74A2-40A3-84F0-2FFE6C96693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4" name="正方形/長方形 43">
          <a:extLst>
            <a:ext uri="{FF2B5EF4-FFF2-40B4-BE49-F238E27FC236}">
              <a16:creationId xmlns:a16="http://schemas.microsoft.com/office/drawing/2014/main" id="{2E382658-9CA6-47D4-BDB5-826ED649BAF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5" name="正方形/長方形 44">
          <a:extLst>
            <a:ext uri="{FF2B5EF4-FFF2-40B4-BE49-F238E27FC236}">
              <a16:creationId xmlns:a16="http://schemas.microsoft.com/office/drawing/2014/main" id="{2057A393-9889-4233-A193-4E2D4E2AE96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6" name="正方形/長方形 45">
          <a:extLst>
            <a:ext uri="{FF2B5EF4-FFF2-40B4-BE49-F238E27FC236}">
              <a16:creationId xmlns:a16="http://schemas.microsoft.com/office/drawing/2014/main" id="{8DCFE1B9-726D-4C3C-92CC-A9E2D3E2722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7" name="正方形/長方形 46">
          <a:extLst>
            <a:ext uri="{FF2B5EF4-FFF2-40B4-BE49-F238E27FC236}">
              <a16:creationId xmlns:a16="http://schemas.microsoft.com/office/drawing/2014/main" id="{9BF9000F-4025-4AC5-83E5-C547A3A7F98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84E02A-1EA8-474C-82BF-EE9C081C27D8}"/>
            </a:ext>
          </a:extLst>
        </xdr:cNvPr>
        <xdr:cNvSpPr txBox="1"/>
      </xdr:nvSpPr>
      <xdr:spPr>
        <a:xfrm>
          <a:off x="5854700" y="4473575"/>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平成</a:t>
          </a:r>
          <a:r>
            <a:rPr lang="en-US" altLang="ja-JP" sz="1100">
              <a:latin typeface="ＭＳ Ｐゴシック" panose="020B0600070205080204" pitchFamily="50" charset="-128"/>
              <a:ea typeface="ＭＳ Ｐゴシック" panose="020B0600070205080204" pitchFamily="50" charset="-128"/>
            </a:rPr>
            <a:t>18</a:t>
          </a:r>
          <a:r>
            <a:rPr lang="ja-JP" altLang="en-US" sz="1100">
              <a:latin typeface="ＭＳ Ｐゴシック" panose="020B0600070205080204" pitchFamily="50" charset="-128"/>
              <a:ea typeface="ＭＳ Ｐゴシック" panose="020B0600070205080204" pitchFamily="50" charset="-128"/>
            </a:rPr>
            <a:t>年の合併以降施設の大規模改修を進め、長寿命化を図った結果、減価償却率は類似団体と比べ低い数値となっている。</a:t>
          </a:r>
        </a:p>
      </xdr:txBody>
    </xdr:sp>
    <xdr:clientData/>
  </xdr:twoCellAnchor>
  <xdr:oneCellAnchor>
    <xdr:from>
      <xdr:col>4</xdr:col>
      <xdr:colOff>171450</xdr:colOff>
      <xdr:row>23</xdr:row>
      <xdr:rowOff>47625</xdr:rowOff>
    </xdr:from>
    <xdr:ext cx="352425" cy="228600"/>
    <xdr:sp macro="" textlink="">
      <xdr:nvSpPr>
        <xdr:cNvPr id="49" name="テキスト ボックス 48">
          <a:extLst>
            <a:ext uri="{FF2B5EF4-FFF2-40B4-BE49-F238E27FC236}">
              <a16:creationId xmlns:a16="http://schemas.microsoft.com/office/drawing/2014/main" id="{CF793C19-D188-4761-89C2-82505F08E9C5}"/>
            </a:ext>
          </a:extLst>
        </xdr:cNvPr>
        <xdr:cNvSpPr txBox="1"/>
      </xdr:nvSpPr>
      <xdr:spPr>
        <a:xfrm>
          <a:off x="1228725" y="39909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385F194-2434-4272-B6AB-52D5141EC94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36</xdr:row>
      <xdr:rowOff>76200</xdr:rowOff>
    </xdr:from>
    <xdr:ext cx="361950" cy="228600"/>
    <xdr:sp macro="" textlink="">
      <xdr:nvSpPr>
        <xdr:cNvPr id="51" name="テキスト ボックス 50">
          <a:extLst>
            <a:ext uri="{FF2B5EF4-FFF2-40B4-BE49-F238E27FC236}">
              <a16:creationId xmlns:a16="http://schemas.microsoft.com/office/drawing/2014/main" id="{988FC46A-96D5-4526-BECA-6311D3969385}"/>
            </a:ext>
          </a:extLst>
        </xdr:cNvPr>
        <xdr:cNvSpPr txBox="1"/>
      </xdr:nvSpPr>
      <xdr:spPr>
        <a:xfrm>
          <a:off x="838200" y="62484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DED1F89-2B99-4AC6-A8CA-84065FC346C3}"/>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34</xdr:row>
      <xdr:rowOff>57150</xdr:rowOff>
    </xdr:from>
    <xdr:ext cx="361950" cy="228600"/>
    <xdr:sp macro="" textlink="">
      <xdr:nvSpPr>
        <xdr:cNvPr id="53" name="テキスト ボックス 52">
          <a:extLst>
            <a:ext uri="{FF2B5EF4-FFF2-40B4-BE49-F238E27FC236}">
              <a16:creationId xmlns:a16="http://schemas.microsoft.com/office/drawing/2014/main" id="{F661B011-E6FB-42B3-9DF3-C1C0C38E1A2E}"/>
            </a:ext>
          </a:extLst>
        </xdr:cNvPr>
        <xdr:cNvSpPr txBox="1"/>
      </xdr:nvSpPr>
      <xdr:spPr>
        <a:xfrm>
          <a:off x="838200" y="58864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561F68E-AC3F-4ABE-A010-4BAC13346919}"/>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32</xdr:row>
      <xdr:rowOff>38100</xdr:rowOff>
    </xdr:from>
    <xdr:ext cx="361950" cy="228600"/>
    <xdr:sp macro="" textlink="">
      <xdr:nvSpPr>
        <xdr:cNvPr id="55" name="テキスト ボックス 54">
          <a:extLst>
            <a:ext uri="{FF2B5EF4-FFF2-40B4-BE49-F238E27FC236}">
              <a16:creationId xmlns:a16="http://schemas.microsoft.com/office/drawing/2014/main" id="{86D24D33-8649-4706-B524-4A5EE6D2CD5F}"/>
            </a:ext>
          </a:extLst>
        </xdr:cNvPr>
        <xdr:cNvSpPr txBox="1"/>
      </xdr:nvSpPr>
      <xdr:spPr>
        <a:xfrm>
          <a:off x="838200" y="552450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70.0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ACFA957-7D40-4BFB-AB81-44E68B6E6A08}"/>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30</xdr:row>
      <xdr:rowOff>19050</xdr:rowOff>
    </xdr:from>
    <xdr:ext cx="361950" cy="228600"/>
    <xdr:sp macro="" textlink="">
      <xdr:nvSpPr>
        <xdr:cNvPr id="57" name="テキスト ボックス 56">
          <a:extLst>
            <a:ext uri="{FF2B5EF4-FFF2-40B4-BE49-F238E27FC236}">
              <a16:creationId xmlns:a16="http://schemas.microsoft.com/office/drawing/2014/main" id="{C15F6DC1-8F62-4086-946D-E828EA718137}"/>
            </a:ext>
          </a:extLst>
        </xdr:cNvPr>
        <xdr:cNvSpPr txBox="1"/>
      </xdr:nvSpPr>
      <xdr:spPr>
        <a:xfrm>
          <a:off x="838200" y="51625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F3A3A75-37A3-4DA0-8F14-D6CFB698435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28</xdr:row>
      <xdr:rowOff>9525</xdr:rowOff>
    </xdr:from>
    <xdr:ext cx="361950" cy="228600"/>
    <xdr:sp macro="" textlink="">
      <xdr:nvSpPr>
        <xdr:cNvPr id="59" name="テキスト ボックス 58">
          <a:extLst>
            <a:ext uri="{FF2B5EF4-FFF2-40B4-BE49-F238E27FC236}">
              <a16:creationId xmlns:a16="http://schemas.microsoft.com/office/drawing/2014/main" id="{77B8F234-3BB7-4DE0-A71D-0FE1EA7E6E17}"/>
            </a:ext>
          </a:extLst>
        </xdr:cNvPr>
        <xdr:cNvSpPr txBox="1"/>
      </xdr:nvSpPr>
      <xdr:spPr>
        <a:xfrm>
          <a:off x="838200" y="481012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50.0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BDFE3AF-834F-4F42-BC61-F39EC9CC8F34}"/>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25</xdr:row>
      <xdr:rowOff>161925</xdr:rowOff>
    </xdr:from>
    <xdr:ext cx="361950" cy="228600"/>
    <xdr:sp macro="" textlink="">
      <xdr:nvSpPr>
        <xdr:cNvPr id="61" name="テキスト ボックス 60">
          <a:extLst>
            <a:ext uri="{FF2B5EF4-FFF2-40B4-BE49-F238E27FC236}">
              <a16:creationId xmlns:a16="http://schemas.microsoft.com/office/drawing/2014/main" id="{B1F705F6-47C4-4B0B-880A-ABEC9EE9B3DE}"/>
            </a:ext>
          </a:extLst>
        </xdr:cNvPr>
        <xdr:cNvSpPr txBox="1"/>
      </xdr:nvSpPr>
      <xdr:spPr>
        <a:xfrm>
          <a:off x="838200" y="44481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3D88D45-70B8-4F83-8629-9ADE1450AE0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23</xdr:row>
      <xdr:rowOff>142875</xdr:rowOff>
    </xdr:from>
    <xdr:ext cx="361950" cy="228600"/>
    <xdr:sp macro="" textlink="">
      <xdr:nvSpPr>
        <xdr:cNvPr id="63" name="テキスト ボックス 62">
          <a:extLst>
            <a:ext uri="{FF2B5EF4-FFF2-40B4-BE49-F238E27FC236}">
              <a16:creationId xmlns:a16="http://schemas.microsoft.com/office/drawing/2014/main" id="{3B1D2B3F-35FC-404B-9D55-4A5D2A3B23C1}"/>
            </a:ext>
          </a:extLst>
        </xdr:cNvPr>
        <xdr:cNvSpPr txBox="1"/>
      </xdr:nvSpPr>
      <xdr:spPr>
        <a:xfrm>
          <a:off x="838200" y="408622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4" name="有形固定資産減価償却率グラフ枠">
          <a:extLst>
            <a:ext uri="{FF2B5EF4-FFF2-40B4-BE49-F238E27FC236}">
              <a16:creationId xmlns:a16="http://schemas.microsoft.com/office/drawing/2014/main" id="{85180A62-CD9C-4AF0-976E-2BA5CF0525C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BF63763A-2BEE-499C-8668-9217EFD3ED62}"/>
            </a:ext>
          </a:extLst>
        </xdr:cNvPr>
        <xdr:cNvCxnSpPr/>
      </xdr:nvCxnSpPr>
      <xdr:spPr>
        <a:xfrm flipV="1">
          <a:off x="4760595" y="4656455"/>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34</xdr:row>
      <xdr:rowOff>133350</xdr:rowOff>
    </xdr:from>
    <xdr:ext cx="409575" cy="257175"/>
    <xdr:sp macro="" textlink="">
      <xdr:nvSpPr>
        <xdr:cNvPr id="66" name="有形固定資産減価償却率最小値テキスト">
          <a:extLst>
            <a:ext uri="{FF2B5EF4-FFF2-40B4-BE49-F238E27FC236}">
              <a16:creationId xmlns:a16="http://schemas.microsoft.com/office/drawing/2014/main" id="{61A487EE-F0DA-4D4C-A80F-115902615CA7}"/>
            </a:ext>
          </a:extLst>
        </xdr:cNvPr>
        <xdr:cNvSpPr txBox="1"/>
      </xdr:nvSpPr>
      <xdr:spPr>
        <a:xfrm>
          <a:off x="4810125" y="5962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90D0EC44-50A9-4D6A-8579-207B9966234D}"/>
            </a:ext>
          </a:extLst>
        </xdr:cNvPr>
        <xdr:cNvCxnSpPr/>
      </xdr:nvCxnSpPr>
      <xdr:spPr>
        <a:xfrm>
          <a:off x="4673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25</xdr:row>
      <xdr:rowOff>142875</xdr:rowOff>
    </xdr:from>
    <xdr:ext cx="409575" cy="257175"/>
    <xdr:sp macro="" textlink="">
      <xdr:nvSpPr>
        <xdr:cNvPr id="68" name="有形固定資産減価償却率最大値テキスト">
          <a:extLst>
            <a:ext uri="{FF2B5EF4-FFF2-40B4-BE49-F238E27FC236}">
              <a16:creationId xmlns:a16="http://schemas.microsoft.com/office/drawing/2014/main" id="{8BA362E7-8B10-4164-AC76-DEA383F107B8}"/>
            </a:ext>
          </a:extLst>
        </xdr:cNvPr>
        <xdr:cNvSpPr txBox="1"/>
      </xdr:nvSpPr>
      <xdr:spPr>
        <a:xfrm>
          <a:off x="4810125" y="4429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419FE2F0-C011-45F4-8FE4-737CE68C5A73}"/>
            </a:ext>
          </a:extLst>
        </xdr:cNvPr>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30</xdr:row>
      <xdr:rowOff>123825</xdr:rowOff>
    </xdr:from>
    <xdr:ext cx="409575" cy="257175"/>
    <xdr:sp macro="" textlink="">
      <xdr:nvSpPr>
        <xdr:cNvPr id="70" name="有形固定資産減価償却率平均値テキスト">
          <a:extLst>
            <a:ext uri="{FF2B5EF4-FFF2-40B4-BE49-F238E27FC236}">
              <a16:creationId xmlns:a16="http://schemas.microsoft.com/office/drawing/2014/main" id="{BA1BDEA1-7441-445F-A20E-AEEAADD1BAAC}"/>
            </a:ext>
          </a:extLst>
        </xdr:cNvPr>
        <xdr:cNvSpPr txBox="1"/>
      </xdr:nvSpPr>
      <xdr:spPr>
        <a:xfrm>
          <a:off x="4810125" y="5267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fLocksText="0">
      <xdr:nvSpPr>
        <xdr:cNvPr id="71" name="フローチャート: 判断 70">
          <a:extLst>
            <a:ext uri="{FF2B5EF4-FFF2-40B4-BE49-F238E27FC236}">
              <a16:creationId xmlns:a16="http://schemas.microsoft.com/office/drawing/2014/main" id="{AFD34C3F-C492-490C-8264-24609C46241E}"/>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fLocksText="0">
      <xdr:nvSpPr>
        <xdr:cNvPr id="72" name="フローチャート: 判断 71">
          <a:extLst>
            <a:ext uri="{FF2B5EF4-FFF2-40B4-BE49-F238E27FC236}">
              <a16:creationId xmlns:a16="http://schemas.microsoft.com/office/drawing/2014/main" id="{D1178868-A043-4842-A608-9E9E260EB83C}"/>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fLocksText="0">
      <xdr:nvSpPr>
        <xdr:cNvPr id="73" name="フローチャート: 判断 72">
          <a:extLst>
            <a:ext uri="{FF2B5EF4-FFF2-40B4-BE49-F238E27FC236}">
              <a16:creationId xmlns:a16="http://schemas.microsoft.com/office/drawing/2014/main" id="{9798EE3B-8DC6-4989-8559-555743B472EB}"/>
            </a:ext>
          </a:extLst>
        </xdr:cNvPr>
        <xdr:cNvSpPr/>
      </xdr:nvSpPr>
      <xdr:spPr>
        <a:xfrm>
          <a:off x="32385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fLocksText="0">
      <xdr:nvSpPr>
        <xdr:cNvPr id="74" name="フローチャート: 判断 73">
          <a:extLst>
            <a:ext uri="{FF2B5EF4-FFF2-40B4-BE49-F238E27FC236}">
              <a16:creationId xmlns:a16="http://schemas.microsoft.com/office/drawing/2014/main" id="{1ACCC756-7675-4660-B378-665D7D770E03}"/>
            </a:ext>
          </a:extLst>
        </xdr:cNvPr>
        <xdr:cNvSpPr/>
      </xdr:nvSpPr>
      <xdr:spPr>
        <a:xfrm>
          <a:off x="2476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fLocksText="0">
      <xdr:nvSpPr>
        <xdr:cNvPr id="75" name="フローチャート: 判断 74">
          <a:extLst>
            <a:ext uri="{FF2B5EF4-FFF2-40B4-BE49-F238E27FC236}">
              <a16:creationId xmlns:a16="http://schemas.microsoft.com/office/drawing/2014/main" id="{1F2C3574-5719-4F8C-B913-E0AE73F9554E}"/>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6" name="テキスト ボックス 75">
          <a:extLst>
            <a:ext uri="{FF2B5EF4-FFF2-40B4-BE49-F238E27FC236}">
              <a16:creationId xmlns:a16="http://schemas.microsoft.com/office/drawing/2014/main" id="{C40404CC-A931-4838-B7FC-93846540A13C}"/>
            </a:ext>
          </a:extLst>
        </xdr:cNvPr>
        <xdr:cNvSpPr txBox="1"/>
      </xdr:nvSpPr>
      <xdr:spPr>
        <a:xfrm>
          <a:off x="4581525"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7" name="テキスト ボックス 76">
          <a:extLst>
            <a:ext uri="{FF2B5EF4-FFF2-40B4-BE49-F238E27FC236}">
              <a16:creationId xmlns:a16="http://schemas.microsoft.com/office/drawing/2014/main" id="{333B1AAF-3E42-47A0-AAA0-96B375BFA8F8}"/>
            </a:ext>
          </a:extLst>
        </xdr:cNvPr>
        <xdr:cNvSpPr txBox="1"/>
      </xdr:nvSpPr>
      <xdr:spPr>
        <a:xfrm>
          <a:off x="386715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78" name="テキスト ボックス 77">
          <a:extLst>
            <a:ext uri="{FF2B5EF4-FFF2-40B4-BE49-F238E27FC236}">
              <a16:creationId xmlns:a16="http://schemas.microsoft.com/office/drawing/2014/main" id="{098167F5-30E5-4229-AEAA-D4686DB43B4A}"/>
            </a:ext>
          </a:extLst>
        </xdr:cNvPr>
        <xdr:cNvSpPr txBox="1"/>
      </xdr:nvSpPr>
      <xdr:spPr>
        <a:xfrm>
          <a:off x="310515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79" name="テキスト ボックス 78">
          <a:extLst>
            <a:ext uri="{FF2B5EF4-FFF2-40B4-BE49-F238E27FC236}">
              <a16:creationId xmlns:a16="http://schemas.microsoft.com/office/drawing/2014/main" id="{F724B405-DBA5-4F97-AB21-EF17246B6AC9}"/>
            </a:ext>
          </a:extLst>
        </xdr:cNvPr>
        <xdr:cNvSpPr txBox="1"/>
      </xdr:nvSpPr>
      <xdr:spPr>
        <a:xfrm>
          <a:off x="234315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80" name="テキスト ボックス 79">
          <a:extLst>
            <a:ext uri="{FF2B5EF4-FFF2-40B4-BE49-F238E27FC236}">
              <a16:creationId xmlns:a16="http://schemas.microsoft.com/office/drawing/2014/main" id="{6E277477-C8DC-4EC1-A6F8-59A6F5FDC0F6}"/>
            </a:ext>
          </a:extLst>
        </xdr:cNvPr>
        <xdr:cNvSpPr txBox="1"/>
      </xdr:nvSpPr>
      <xdr:spPr>
        <a:xfrm>
          <a:off x="158115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fLocksText="0">
      <xdr:nvSpPr>
        <xdr:cNvPr id="81" name="楕円 80">
          <a:extLst>
            <a:ext uri="{FF2B5EF4-FFF2-40B4-BE49-F238E27FC236}">
              <a16:creationId xmlns:a16="http://schemas.microsoft.com/office/drawing/2014/main" id="{95A72D95-9917-4994-9CFA-D92A315A3E6F}"/>
            </a:ext>
          </a:extLst>
        </xdr:cNvPr>
        <xdr:cNvSpPr/>
      </xdr:nvSpPr>
      <xdr:spPr>
        <a:xfrm>
          <a:off x="47117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28</xdr:row>
      <xdr:rowOff>47625</xdr:rowOff>
    </xdr:from>
    <xdr:ext cx="409575" cy="257175"/>
    <xdr:sp macro="" textlink="">
      <xdr:nvSpPr>
        <xdr:cNvPr id="82" name="有形固定資産減価償却率該当値テキスト">
          <a:extLst>
            <a:ext uri="{FF2B5EF4-FFF2-40B4-BE49-F238E27FC236}">
              <a16:creationId xmlns:a16="http://schemas.microsoft.com/office/drawing/2014/main" id="{EFF131AC-190A-4C50-A712-DB56FC432268}"/>
            </a:ext>
          </a:extLst>
        </xdr:cNvPr>
        <xdr:cNvSpPr txBox="1"/>
      </xdr:nvSpPr>
      <xdr:spPr>
        <a:xfrm>
          <a:off x="4810125" y="4848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136102</xdr:rowOff>
    </xdr:from>
    <xdr:to>
      <xdr:col>19</xdr:col>
      <xdr:colOff>187325</xdr:colOff>
      <xdr:row>29</xdr:row>
      <xdr:rowOff>66252</xdr:rowOff>
    </xdr:to>
    <xdr:sp macro="" textlink="" fLocksText="0">
      <xdr:nvSpPr>
        <xdr:cNvPr id="83" name="楕円 82">
          <a:extLst>
            <a:ext uri="{FF2B5EF4-FFF2-40B4-BE49-F238E27FC236}">
              <a16:creationId xmlns:a16="http://schemas.microsoft.com/office/drawing/2014/main" id="{4D1BDE59-678C-46FA-A828-49A8A692E3C3}"/>
            </a:ext>
          </a:extLst>
        </xdr:cNvPr>
        <xdr:cNvSpPr/>
      </xdr:nvSpPr>
      <xdr:spPr>
        <a:xfrm>
          <a:off x="4000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29</xdr:row>
      <xdr:rowOff>15452</xdr:rowOff>
    </xdr:from>
    <xdr:to>
      <xdr:col>23</xdr:col>
      <xdr:colOff>85725</xdr:colOff>
      <xdr:row>29</xdr:row>
      <xdr:rowOff>73025</xdr:rowOff>
    </xdr:to>
    <xdr:cxnSp macro="">
      <xdr:nvCxnSpPr>
        <xdr:cNvPr id="84" name="直線コネクタ 83">
          <a:extLst>
            <a:ext uri="{FF2B5EF4-FFF2-40B4-BE49-F238E27FC236}">
              <a16:creationId xmlns:a16="http://schemas.microsoft.com/office/drawing/2014/main" id="{78A5409F-538D-4ADC-8342-288C80910F2F}"/>
            </a:ext>
          </a:extLst>
        </xdr:cNvPr>
        <xdr:cNvCxnSpPr/>
      </xdr:nvCxnSpPr>
      <xdr:spPr>
        <a:xfrm>
          <a:off x="4051300" y="498750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82127</xdr:rowOff>
    </xdr:from>
    <xdr:to>
      <xdr:col>15</xdr:col>
      <xdr:colOff>187325</xdr:colOff>
      <xdr:row>29</xdr:row>
      <xdr:rowOff>12277</xdr:rowOff>
    </xdr:to>
    <xdr:sp macro="" textlink="" fLocksText="0">
      <xdr:nvSpPr>
        <xdr:cNvPr id="85" name="楕円 84">
          <a:extLst>
            <a:ext uri="{FF2B5EF4-FFF2-40B4-BE49-F238E27FC236}">
              <a16:creationId xmlns:a16="http://schemas.microsoft.com/office/drawing/2014/main" id="{43B0FC32-185B-482E-844D-284DA7BAB236}"/>
            </a:ext>
          </a:extLst>
        </xdr:cNvPr>
        <xdr:cNvSpPr/>
      </xdr:nvSpPr>
      <xdr:spPr>
        <a:xfrm>
          <a:off x="3238500" y="48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136525</xdr:colOff>
      <xdr:row>28</xdr:row>
      <xdr:rowOff>132927</xdr:rowOff>
    </xdr:from>
    <xdr:to>
      <xdr:col>19</xdr:col>
      <xdr:colOff>136525</xdr:colOff>
      <xdr:row>29</xdr:row>
      <xdr:rowOff>15452</xdr:rowOff>
    </xdr:to>
    <xdr:cxnSp macro="">
      <xdr:nvCxnSpPr>
        <xdr:cNvPr id="86" name="直線コネクタ 85">
          <a:extLst>
            <a:ext uri="{FF2B5EF4-FFF2-40B4-BE49-F238E27FC236}">
              <a16:creationId xmlns:a16="http://schemas.microsoft.com/office/drawing/2014/main" id="{04716CF7-80FD-4E59-8472-FF40B9D57442}"/>
            </a:ext>
          </a:extLst>
        </xdr:cNvPr>
        <xdr:cNvCxnSpPr/>
      </xdr:nvCxnSpPr>
      <xdr:spPr>
        <a:xfrm>
          <a:off x="3289300" y="493352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13758</xdr:rowOff>
    </xdr:from>
    <xdr:to>
      <xdr:col>11</xdr:col>
      <xdr:colOff>187325</xdr:colOff>
      <xdr:row>28</xdr:row>
      <xdr:rowOff>115358</xdr:rowOff>
    </xdr:to>
    <xdr:sp macro="" textlink="" fLocksText="0">
      <xdr:nvSpPr>
        <xdr:cNvPr id="87" name="楕円 86">
          <a:extLst>
            <a:ext uri="{FF2B5EF4-FFF2-40B4-BE49-F238E27FC236}">
              <a16:creationId xmlns:a16="http://schemas.microsoft.com/office/drawing/2014/main" id="{0A3CD142-12E8-4F8E-B606-370DF053B252}"/>
            </a:ext>
          </a:extLst>
        </xdr:cNvPr>
        <xdr:cNvSpPr/>
      </xdr:nvSpPr>
      <xdr:spPr>
        <a:xfrm>
          <a:off x="2476500" y="48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136525</xdr:colOff>
      <xdr:row>28</xdr:row>
      <xdr:rowOff>64558</xdr:rowOff>
    </xdr:from>
    <xdr:to>
      <xdr:col>15</xdr:col>
      <xdr:colOff>136525</xdr:colOff>
      <xdr:row>28</xdr:row>
      <xdr:rowOff>132927</xdr:rowOff>
    </xdr:to>
    <xdr:cxnSp macro="">
      <xdr:nvCxnSpPr>
        <xdr:cNvPr id="88" name="直線コネクタ 87">
          <a:extLst>
            <a:ext uri="{FF2B5EF4-FFF2-40B4-BE49-F238E27FC236}">
              <a16:creationId xmlns:a16="http://schemas.microsoft.com/office/drawing/2014/main" id="{F2F51EAE-2922-4844-80AA-0D9DD943B0F1}"/>
            </a:ext>
          </a:extLst>
        </xdr:cNvPr>
        <xdr:cNvCxnSpPr/>
      </xdr:nvCxnSpPr>
      <xdr:spPr>
        <a:xfrm>
          <a:off x="2527300" y="486515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131233</xdr:rowOff>
    </xdr:from>
    <xdr:to>
      <xdr:col>7</xdr:col>
      <xdr:colOff>187325</xdr:colOff>
      <xdr:row>28</xdr:row>
      <xdr:rowOff>61383</xdr:rowOff>
    </xdr:to>
    <xdr:sp macro="" textlink="" fLocksText="0">
      <xdr:nvSpPr>
        <xdr:cNvPr id="89" name="楕円 88">
          <a:extLst>
            <a:ext uri="{FF2B5EF4-FFF2-40B4-BE49-F238E27FC236}">
              <a16:creationId xmlns:a16="http://schemas.microsoft.com/office/drawing/2014/main" id="{90B7D1F8-5D3A-43FC-AF77-7F2D5BB74DD7}"/>
            </a:ext>
          </a:extLst>
        </xdr:cNvPr>
        <xdr:cNvSpPr/>
      </xdr:nvSpPr>
      <xdr:spPr>
        <a:xfrm>
          <a:off x="1714500" y="47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136525</xdr:colOff>
      <xdr:row>28</xdr:row>
      <xdr:rowOff>10583</xdr:rowOff>
    </xdr:from>
    <xdr:to>
      <xdr:col>11</xdr:col>
      <xdr:colOff>136525</xdr:colOff>
      <xdr:row>28</xdr:row>
      <xdr:rowOff>64558</xdr:rowOff>
    </xdr:to>
    <xdr:cxnSp macro="">
      <xdr:nvCxnSpPr>
        <xdr:cNvPr id="90" name="直線コネクタ 89">
          <a:extLst>
            <a:ext uri="{FF2B5EF4-FFF2-40B4-BE49-F238E27FC236}">
              <a16:creationId xmlns:a16="http://schemas.microsoft.com/office/drawing/2014/main" id="{0D6F8193-ADCF-4B24-8F65-14EF8800DFA3}"/>
            </a:ext>
          </a:extLst>
        </xdr:cNvPr>
        <xdr:cNvCxnSpPr/>
      </xdr:nvCxnSpPr>
      <xdr:spPr>
        <a:xfrm>
          <a:off x="1765300" y="481118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31</xdr:row>
      <xdr:rowOff>57150</xdr:rowOff>
    </xdr:from>
    <xdr:ext cx="409575" cy="257175"/>
    <xdr:sp macro="" textlink="">
      <xdr:nvSpPr>
        <xdr:cNvPr id="91" name="n_1aveValue有形固定資産減価償却率">
          <a:extLst>
            <a:ext uri="{FF2B5EF4-FFF2-40B4-BE49-F238E27FC236}">
              <a16:creationId xmlns:a16="http://schemas.microsoft.com/office/drawing/2014/main" id="{41090BDB-692B-47D4-B33E-34891F916C62}"/>
            </a:ext>
          </a:extLst>
        </xdr:cNvPr>
        <xdr:cNvSpPr txBox="1"/>
      </xdr:nvSpPr>
      <xdr:spPr>
        <a:xfrm>
          <a:off x="3829050" y="5372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31</xdr:row>
      <xdr:rowOff>38100</xdr:rowOff>
    </xdr:from>
    <xdr:ext cx="409575" cy="257175"/>
    <xdr:sp macro="" textlink="">
      <xdr:nvSpPr>
        <xdr:cNvPr id="92" name="n_2aveValue有形固定資産減価償却率">
          <a:extLst>
            <a:ext uri="{FF2B5EF4-FFF2-40B4-BE49-F238E27FC236}">
              <a16:creationId xmlns:a16="http://schemas.microsoft.com/office/drawing/2014/main" id="{EAF7B8D0-37B3-417D-B0E9-38DEA033EDD6}"/>
            </a:ext>
          </a:extLst>
        </xdr:cNvPr>
        <xdr:cNvSpPr txBox="1"/>
      </xdr:nvSpPr>
      <xdr:spPr>
        <a:xfrm>
          <a:off x="3086100" y="5353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31</xdr:row>
      <xdr:rowOff>9525</xdr:rowOff>
    </xdr:from>
    <xdr:ext cx="409575" cy="257175"/>
    <xdr:sp macro="" textlink="">
      <xdr:nvSpPr>
        <xdr:cNvPr id="93" name="n_3aveValue有形固定資産減価償却率">
          <a:extLst>
            <a:ext uri="{FF2B5EF4-FFF2-40B4-BE49-F238E27FC236}">
              <a16:creationId xmlns:a16="http://schemas.microsoft.com/office/drawing/2014/main" id="{D24BBA6C-7B70-42B5-8816-74CFD4A31938}"/>
            </a:ext>
          </a:extLst>
        </xdr:cNvPr>
        <xdr:cNvSpPr txBox="1"/>
      </xdr:nvSpPr>
      <xdr:spPr>
        <a:xfrm>
          <a:off x="2324100" y="5324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30</xdr:row>
      <xdr:rowOff>123825</xdr:rowOff>
    </xdr:from>
    <xdr:ext cx="409575" cy="257175"/>
    <xdr:sp macro="" textlink="">
      <xdr:nvSpPr>
        <xdr:cNvPr id="94" name="n_4aveValue有形固定資産減価償却率">
          <a:extLst>
            <a:ext uri="{FF2B5EF4-FFF2-40B4-BE49-F238E27FC236}">
              <a16:creationId xmlns:a16="http://schemas.microsoft.com/office/drawing/2014/main" id="{0221FA87-2337-4507-A6F8-53355D559D61}"/>
            </a:ext>
          </a:extLst>
        </xdr:cNvPr>
        <xdr:cNvSpPr txBox="1"/>
      </xdr:nvSpPr>
      <xdr:spPr>
        <a:xfrm>
          <a:off x="1562100" y="5267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27</xdr:row>
      <xdr:rowOff>85725</xdr:rowOff>
    </xdr:from>
    <xdr:ext cx="409575" cy="257175"/>
    <xdr:sp macro="" textlink="">
      <xdr:nvSpPr>
        <xdr:cNvPr id="95" name="n_1mainValue有形固定資産減価償却率">
          <a:extLst>
            <a:ext uri="{FF2B5EF4-FFF2-40B4-BE49-F238E27FC236}">
              <a16:creationId xmlns:a16="http://schemas.microsoft.com/office/drawing/2014/main" id="{C4F11DD9-4405-48CC-ABB9-152D04A15FC6}"/>
            </a:ext>
          </a:extLst>
        </xdr:cNvPr>
        <xdr:cNvSpPr txBox="1"/>
      </xdr:nvSpPr>
      <xdr:spPr>
        <a:xfrm>
          <a:off x="3829050" y="4714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27</xdr:row>
      <xdr:rowOff>28575</xdr:rowOff>
    </xdr:from>
    <xdr:ext cx="409575" cy="257175"/>
    <xdr:sp macro="" textlink="">
      <xdr:nvSpPr>
        <xdr:cNvPr id="96" name="n_2mainValue有形固定資産減価償却率">
          <a:extLst>
            <a:ext uri="{FF2B5EF4-FFF2-40B4-BE49-F238E27FC236}">
              <a16:creationId xmlns:a16="http://schemas.microsoft.com/office/drawing/2014/main" id="{495190A4-3235-47A6-A241-202560079377}"/>
            </a:ext>
          </a:extLst>
        </xdr:cNvPr>
        <xdr:cNvSpPr txBox="1"/>
      </xdr:nvSpPr>
      <xdr:spPr>
        <a:xfrm>
          <a:off x="3086100" y="4657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26</xdr:row>
      <xdr:rowOff>133350</xdr:rowOff>
    </xdr:from>
    <xdr:ext cx="409575" cy="257175"/>
    <xdr:sp macro="" textlink="">
      <xdr:nvSpPr>
        <xdr:cNvPr id="97" name="n_3mainValue有形固定資産減価償却率">
          <a:extLst>
            <a:ext uri="{FF2B5EF4-FFF2-40B4-BE49-F238E27FC236}">
              <a16:creationId xmlns:a16="http://schemas.microsoft.com/office/drawing/2014/main" id="{3C823C47-E8F9-4421-B69E-EE3637A9147C}"/>
            </a:ext>
          </a:extLst>
        </xdr:cNvPr>
        <xdr:cNvSpPr txBox="1"/>
      </xdr:nvSpPr>
      <xdr:spPr>
        <a:xfrm>
          <a:off x="2324100" y="4591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26</xdr:row>
      <xdr:rowOff>76200</xdr:rowOff>
    </xdr:from>
    <xdr:ext cx="409575" cy="257175"/>
    <xdr:sp macro="" textlink="">
      <xdr:nvSpPr>
        <xdr:cNvPr id="98" name="n_4mainValue有形固定資産減価償却率">
          <a:extLst>
            <a:ext uri="{FF2B5EF4-FFF2-40B4-BE49-F238E27FC236}">
              <a16:creationId xmlns:a16="http://schemas.microsoft.com/office/drawing/2014/main" id="{D1291A4E-7CEB-4430-BFC6-6E69B2F7946C}"/>
            </a:ext>
          </a:extLst>
        </xdr:cNvPr>
        <xdr:cNvSpPr txBox="1"/>
      </xdr:nvSpPr>
      <xdr:spPr>
        <a:xfrm>
          <a:off x="1562100" y="4533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99" name="正方形/長方形 98">
          <a:extLst>
            <a:ext uri="{FF2B5EF4-FFF2-40B4-BE49-F238E27FC236}">
              <a16:creationId xmlns:a16="http://schemas.microsoft.com/office/drawing/2014/main" id="{7E78A13C-38A6-45FF-9269-533ECCA4E42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100" name="正方形/長方形 99">
          <a:extLst>
            <a:ext uri="{FF2B5EF4-FFF2-40B4-BE49-F238E27FC236}">
              <a16:creationId xmlns:a16="http://schemas.microsoft.com/office/drawing/2014/main" id="{706FDD3A-5E69-4AC2-8195-BEE0AF8FA0A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fLocksText="0">
      <xdr:nvSpPr>
        <xdr:cNvPr id="101" name="正方形/長方形 100">
          <a:extLst>
            <a:ext uri="{FF2B5EF4-FFF2-40B4-BE49-F238E27FC236}">
              <a16:creationId xmlns:a16="http://schemas.microsoft.com/office/drawing/2014/main" id="{A34589F1-4C83-4C16-AE32-CF15B4E33ED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[ 464.6</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102" name="正方形/長方形 101">
          <a:extLst>
            <a:ext uri="{FF2B5EF4-FFF2-40B4-BE49-F238E27FC236}">
              <a16:creationId xmlns:a16="http://schemas.microsoft.com/office/drawing/2014/main" id="{28479468-FB3E-4924-BF35-8506340F7F12}"/>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103" name="正方形/長方形 102">
          <a:extLst>
            <a:ext uri="{FF2B5EF4-FFF2-40B4-BE49-F238E27FC236}">
              <a16:creationId xmlns:a16="http://schemas.microsoft.com/office/drawing/2014/main" id="{8F4CF55C-CEDA-437D-901F-504773BC1C7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104" name="正方形/長方形 103">
          <a:extLst>
            <a:ext uri="{FF2B5EF4-FFF2-40B4-BE49-F238E27FC236}">
              <a16:creationId xmlns:a16="http://schemas.microsoft.com/office/drawing/2014/main" id="{120DF3F2-DE41-4A2A-A0DC-9401C879C1D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105" name="正方形/長方形 104">
          <a:extLst>
            <a:ext uri="{FF2B5EF4-FFF2-40B4-BE49-F238E27FC236}">
              <a16:creationId xmlns:a16="http://schemas.microsoft.com/office/drawing/2014/main" id="{A860D4B6-6BAE-422C-A394-A1953CC17E0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06" name="正方形/長方形 105">
          <a:extLst>
            <a:ext uri="{FF2B5EF4-FFF2-40B4-BE49-F238E27FC236}">
              <a16:creationId xmlns:a16="http://schemas.microsoft.com/office/drawing/2014/main" id="{6126587D-7508-41D8-B0E8-814A5312241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07" name="正方形/長方形 106">
          <a:extLst>
            <a:ext uri="{FF2B5EF4-FFF2-40B4-BE49-F238E27FC236}">
              <a16:creationId xmlns:a16="http://schemas.microsoft.com/office/drawing/2014/main" id="{46F4A4A4-1CE9-4021-A99A-F84BEE5CE74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08" name="正方形/長方形 107">
          <a:extLst>
            <a:ext uri="{FF2B5EF4-FFF2-40B4-BE49-F238E27FC236}">
              <a16:creationId xmlns:a16="http://schemas.microsoft.com/office/drawing/2014/main" id="{98EB6D67-80BF-4344-AB35-9B79F164811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09" name="正方形/長方形 108">
          <a:extLst>
            <a:ext uri="{FF2B5EF4-FFF2-40B4-BE49-F238E27FC236}">
              <a16:creationId xmlns:a16="http://schemas.microsoft.com/office/drawing/2014/main" id="{0BCC29F4-E7B3-479C-B154-809BDEAD65E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10" name="正方形/長方形 109">
          <a:extLst>
            <a:ext uri="{FF2B5EF4-FFF2-40B4-BE49-F238E27FC236}">
              <a16:creationId xmlns:a16="http://schemas.microsoft.com/office/drawing/2014/main" id="{8BD18DBE-6767-426B-92A1-D8BEF21DC55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5713C83-939F-4D2C-B272-3E2BF4C9BFE5}"/>
            </a:ext>
          </a:extLst>
        </xdr:cNvPr>
        <xdr:cNvSpPr txBox="1"/>
      </xdr:nvSpPr>
      <xdr:spPr>
        <a:xfrm>
          <a:off x="15887700" y="4473575"/>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元利償還金に係る充当可能基金に積立てを図っているところであるが、債務償還比率は類似団体と比べ低い数値となっている。</a:t>
          </a:r>
        </a:p>
      </xdr:txBody>
    </xdr:sp>
    <xdr:clientData/>
  </xdr:twoCellAnchor>
  <xdr:oneCellAnchor>
    <xdr:from>
      <xdr:col>57</xdr:col>
      <xdr:colOff>104775</xdr:colOff>
      <xdr:row>23</xdr:row>
      <xdr:rowOff>47625</xdr:rowOff>
    </xdr:from>
    <xdr:ext cx="352425" cy="228600"/>
    <xdr:sp macro="" textlink="">
      <xdr:nvSpPr>
        <xdr:cNvPr id="112" name="テキスト ボックス 111">
          <a:extLst>
            <a:ext uri="{FF2B5EF4-FFF2-40B4-BE49-F238E27FC236}">
              <a16:creationId xmlns:a16="http://schemas.microsoft.com/office/drawing/2014/main" id="{45031EB9-CE0F-48E5-837B-3F52982AA580}"/>
            </a:ext>
          </a:extLst>
        </xdr:cNvPr>
        <xdr:cNvSpPr txBox="1"/>
      </xdr:nvSpPr>
      <xdr:spPr>
        <a:xfrm>
          <a:off x="11258550" y="39909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518CCFB-2F7C-477D-A12C-A759E49FF71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76200</xdr:rowOff>
    </xdr:from>
    <xdr:ext cx="485775" cy="228600"/>
    <xdr:sp macro="" textlink="">
      <xdr:nvSpPr>
        <xdr:cNvPr id="114" name="テキスト ボックス 113">
          <a:extLst>
            <a:ext uri="{FF2B5EF4-FFF2-40B4-BE49-F238E27FC236}">
              <a16:creationId xmlns:a16="http://schemas.microsoft.com/office/drawing/2014/main" id="{13685D83-D9BE-4DE8-B02C-DC0159C0D215}"/>
            </a:ext>
          </a:extLst>
        </xdr:cNvPr>
        <xdr:cNvSpPr txBox="1"/>
      </xdr:nvSpPr>
      <xdr:spPr>
        <a:xfrm>
          <a:off x="10753725" y="624840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B4A9792-DEF5-4026-960F-518D051256E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34</xdr:row>
      <xdr:rowOff>57150</xdr:rowOff>
    </xdr:from>
    <xdr:ext cx="409575" cy="228600"/>
    <xdr:sp macro="" textlink="">
      <xdr:nvSpPr>
        <xdr:cNvPr id="116" name="テキスト ボックス 115">
          <a:extLst>
            <a:ext uri="{FF2B5EF4-FFF2-40B4-BE49-F238E27FC236}">
              <a16:creationId xmlns:a16="http://schemas.microsoft.com/office/drawing/2014/main" id="{3F894CD8-1B8A-45BD-87E8-4252796A58C5}"/>
            </a:ext>
          </a:extLst>
        </xdr:cNvPr>
        <xdr:cNvSpPr txBox="1"/>
      </xdr:nvSpPr>
      <xdr:spPr>
        <a:xfrm>
          <a:off x="10820400" y="588645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E21EDD0-F448-47DA-B045-A011E822590D}"/>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38100</xdr:rowOff>
    </xdr:from>
    <xdr:ext cx="409575" cy="228600"/>
    <xdr:sp macro="" textlink="">
      <xdr:nvSpPr>
        <xdr:cNvPr id="118" name="テキスト ボックス 117">
          <a:extLst>
            <a:ext uri="{FF2B5EF4-FFF2-40B4-BE49-F238E27FC236}">
              <a16:creationId xmlns:a16="http://schemas.microsoft.com/office/drawing/2014/main" id="{02732BFE-A484-4329-8D83-210F28DD7F42}"/>
            </a:ext>
          </a:extLst>
        </xdr:cNvPr>
        <xdr:cNvSpPr txBox="1"/>
      </xdr:nvSpPr>
      <xdr:spPr>
        <a:xfrm>
          <a:off x="10820400" y="55245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D6E0FFB1-455A-4DBE-B246-949B1D3D34E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30</xdr:row>
      <xdr:rowOff>19050</xdr:rowOff>
    </xdr:from>
    <xdr:ext cx="409575" cy="228600"/>
    <xdr:sp macro="" textlink="">
      <xdr:nvSpPr>
        <xdr:cNvPr id="120" name="テキスト ボックス 119">
          <a:extLst>
            <a:ext uri="{FF2B5EF4-FFF2-40B4-BE49-F238E27FC236}">
              <a16:creationId xmlns:a16="http://schemas.microsoft.com/office/drawing/2014/main" id="{40BFE15A-38A7-49A1-A02B-ECC9C8EB86DA}"/>
            </a:ext>
          </a:extLst>
        </xdr:cNvPr>
        <xdr:cNvSpPr txBox="1"/>
      </xdr:nvSpPr>
      <xdr:spPr>
        <a:xfrm>
          <a:off x="10820400" y="516255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DC4E833-74B8-43F4-B135-8846D455D5EA}"/>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28</xdr:row>
      <xdr:rowOff>9525</xdr:rowOff>
    </xdr:from>
    <xdr:ext cx="409575" cy="228600"/>
    <xdr:sp macro="" textlink="">
      <xdr:nvSpPr>
        <xdr:cNvPr id="122" name="テキスト ボックス 121">
          <a:extLst>
            <a:ext uri="{FF2B5EF4-FFF2-40B4-BE49-F238E27FC236}">
              <a16:creationId xmlns:a16="http://schemas.microsoft.com/office/drawing/2014/main" id="{2745212C-EE21-4CE8-9E40-3F749E552811}"/>
            </a:ext>
          </a:extLst>
        </xdr:cNvPr>
        <xdr:cNvSpPr txBox="1"/>
      </xdr:nvSpPr>
      <xdr:spPr>
        <a:xfrm>
          <a:off x="10820400" y="481012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4FFD8B7-4801-4214-8ACE-3B2836F8806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25</xdr:row>
      <xdr:rowOff>161925</xdr:rowOff>
    </xdr:from>
    <xdr:ext cx="304800" cy="228600"/>
    <xdr:sp macro="" textlink="">
      <xdr:nvSpPr>
        <xdr:cNvPr id="124" name="テキスト ボックス 123">
          <a:extLst>
            <a:ext uri="{FF2B5EF4-FFF2-40B4-BE49-F238E27FC236}">
              <a16:creationId xmlns:a16="http://schemas.microsoft.com/office/drawing/2014/main" id="{72E173FB-B3C5-42FA-AF12-136AD5703298}"/>
            </a:ext>
          </a:extLst>
        </xdr:cNvPr>
        <xdr:cNvSpPr txBox="1"/>
      </xdr:nvSpPr>
      <xdr:spPr>
        <a:xfrm>
          <a:off x="10925175" y="4448175"/>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280AE38-8DED-492A-B602-9CE0DEA81DB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26" name="債務償還比率グラフ枠">
          <a:extLst>
            <a:ext uri="{FF2B5EF4-FFF2-40B4-BE49-F238E27FC236}">
              <a16:creationId xmlns:a16="http://schemas.microsoft.com/office/drawing/2014/main" id="{1E8A4ACC-84E7-478A-9739-5A97AFB1CEB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5E351A83-4C10-4014-8CED-14B294D39B4E}"/>
            </a:ext>
          </a:extLst>
        </xdr:cNvPr>
        <xdr:cNvCxnSpPr/>
      </xdr:nvCxnSpPr>
      <xdr:spPr>
        <a:xfrm flipV="1">
          <a:off x="14793595" y="4541308"/>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34</xdr:row>
      <xdr:rowOff>95250</xdr:rowOff>
    </xdr:from>
    <xdr:ext cx="466725" cy="257175"/>
    <xdr:sp macro="" textlink="">
      <xdr:nvSpPr>
        <xdr:cNvPr id="128" name="債務償還比率最小値テキスト">
          <a:extLst>
            <a:ext uri="{FF2B5EF4-FFF2-40B4-BE49-F238E27FC236}">
              <a16:creationId xmlns:a16="http://schemas.microsoft.com/office/drawing/2014/main" id="{14272D55-A6F8-4B79-A692-76213B911A3E}"/>
            </a:ext>
          </a:extLst>
        </xdr:cNvPr>
        <xdr:cNvSpPr txBox="1"/>
      </xdr:nvSpPr>
      <xdr:spPr>
        <a:xfrm>
          <a:off x="14839950" y="5924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769.3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0830B25C-FA9D-47F2-8215-730E51B591EA}"/>
            </a:ext>
          </a:extLst>
        </xdr:cNvPr>
        <xdr:cNvCxnSpPr/>
      </xdr:nvCxnSpPr>
      <xdr:spPr>
        <a:xfrm>
          <a:off x="14706600" y="592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25</xdr:row>
      <xdr:rowOff>28575</xdr:rowOff>
    </xdr:from>
    <xdr:ext cx="342900" cy="257175"/>
    <xdr:sp macro="" textlink="">
      <xdr:nvSpPr>
        <xdr:cNvPr id="130" name="債務償還比率最大値テキスト">
          <a:extLst>
            <a:ext uri="{FF2B5EF4-FFF2-40B4-BE49-F238E27FC236}">
              <a16:creationId xmlns:a16="http://schemas.microsoft.com/office/drawing/2014/main" id="{CA8E4605-9F5E-4158-B137-A45CE72795FB}"/>
            </a:ext>
          </a:extLst>
        </xdr:cNvPr>
        <xdr:cNvSpPr txBox="1"/>
      </xdr:nvSpPr>
      <xdr:spPr>
        <a:xfrm>
          <a:off x="14839950" y="43148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1B3A4A72-C037-41AF-AA95-688F75147FD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29</xdr:row>
      <xdr:rowOff>85725</xdr:rowOff>
    </xdr:from>
    <xdr:ext cx="466725" cy="257175"/>
    <xdr:sp macro="" textlink="">
      <xdr:nvSpPr>
        <xdr:cNvPr id="132" name="債務償還比率平均値テキスト">
          <a:extLst>
            <a:ext uri="{FF2B5EF4-FFF2-40B4-BE49-F238E27FC236}">
              <a16:creationId xmlns:a16="http://schemas.microsoft.com/office/drawing/2014/main" id="{D74D324B-09B4-4B4D-8531-7AC7EA53B374}"/>
            </a:ext>
          </a:extLst>
        </xdr:cNvPr>
        <xdr:cNvSpPr txBox="1"/>
      </xdr:nvSpPr>
      <xdr:spPr>
        <a:xfrm>
          <a:off x="1483995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399.3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fLocksText="0">
      <xdr:nvSpPr>
        <xdr:cNvPr id="133" name="フローチャート: 判断 132">
          <a:extLst>
            <a:ext uri="{FF2B5EF4-FFF2-40B4-BE49-F238E27FC236}">
              <a16:creationId xmlns:a16="http://schemas.microsoft.com/office/drawing/2014/main" id="{BD7F0425-C31E-47A0-9B43-B0FEABD23AB0}"/>
            </a:ext>
          </a:extLst>
        </xdr:cNvPr>
        <xdr:cNvSpPr/>
      </xdr:nvSpPr>
      <xdr:spPr>
        <a:xfrm>
          <a:off x="14744700" y="5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fLocksText="0">
      <xdr:nvSpPr>
        <xdr:cNvPr id="134" name="フローチャート: 判断 133">
          <a:extLst>
            <a:ext uri="{FF2B5EF4-FFF2-40B4-BE49-F238E27FC236}">
              <a16:creationId xmlns:a16="http://schemas.microsoft.com/office/drawing/2014/main" id="{5D04E863-A189-4CA5-A4DE-9DA651850867}"/>
            </a:ext>
          </a:extLst>
        </xdr:cNvPr>
        <xdr:cNvSpPr/>
      </xdr:nvSpPr>
      <xdr:spPr>
        <a:xfrm>
          <a:off x="14033500" y="544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fLocksText="0">
      <xdr:nvSpPr>
        <xdr:cNvPr id="135" name="フローチャート: 判断 134">
          <a:extLst>
            <a:ext uri="{FF2B5EF4-FFF2-40B4-BE49-F238E27FC236}">
              <a16:creationId xmlns:a16="http://schemas.microsoft.com/office/drawing/2014/main" id="{7D9BC138-2AB9-4145-9DCD-2DB11AD0CD1F}"/>
            </a:ext>
          </a:extLst>
        </xdr:cNvPr>
        <xdr:cNvSpPr/>
      </xdr:nvSpPr>
      <xdr:spPr>
        <a:xfrm>
          <a:off x="13271500" y="541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fLocksText="0">
      <xdr:nvSpPr>
        <xdr:cNvPr id="136" name="フローチャート: 判断 135">
          <a:extLst>
            <a:ext uri="{FF2B5EF4-FFF2-40B4-BE49-F238E27FC236}">
              <a16:creationId xmlns:a16="http://schemas.microsoft.com/office/drawing/2014/main" id="{2DB95CF9-FF2C-4FF8-ABC9-1188AF9BECA6}"/>
            </a:ext>
          </a:extLst>
        </xdr:cNvPr>
        <xdr:cNvSpPr/>
      </xdr:nvSpPr>
      <xdr:spPr>
        <a:xfrm>
          <a:off x="12509500" y="542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fLocksText="0">
      <xdr:nvSpPr>
        <xdr:cNvPr id="137" name="フローチャート: 判断 136">
          <a:extLst>
            <a:ext uri="{FF2B5EF4-FFF2-40B4-BE49-F238E27FC236}">
              <a16:creationId xmlns:a16="http://schemas.microsoft.com/office/drawing/2014/main" id="{4C3FC7DD-3A28-4E4E-895E-3616AF8F554B}"/>
            </a:ext>
          </a:extLst>
        </xdr:cNvPr>
        <xdr:cNvSpPr/>
      </xdr:nvSpPr>
      <xdr:spPr>
        <a:xfrm>
          <a:off x="11747500" y="54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38" name="テキスト ボックス 137">
          <a:extLst>
            <a:ext uri="{FF2B5EF4-FFF2-40B4-BE49-F238E27FC236}">
              <a16:creationId xmlns:a16="http://schemas.microsoft.com/office/drawing/2014/main" id="{CA961052-3746-4EB6-AE29-14BEA8B01ABC}"/>
            </a:ext>
          </a:extLst>
        </xdr:cNvPr>
        <xdr:cNvSpPr txBox="1"/>
      </xdr:nvSpPr>
      <xdr:spPr>
        <a:xfrm>
          <a:off x="1461135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39" name="テキスト ボックス 138">
          <a:extLst>
            <a:ext uri="{FF2B5EF4-FFF2-40B4-BE49-F238E27FC236}">
              <a16:creationId xmlns:a16="http://schemas.microsoft.com/office/drawing/2014/main" id="{F23653BC-8EBE-4CD5-828C-B34C6CC4CA88}"/>
            </a:ext>
          </a:extLst>
        </xdr:cNvPr>
        <xdr:cNvSpPr txBox="1"/>
      </xdr:nvSpPr>
      <xdr:spPr>
        <a:xfrm>
          <a:off x="1390650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40" name="テキスト ボックス 139">
          <a:extLst>
            <a:ext uri="{FF2B5EF4-FFF2-40B4-BE49-F238E27FC236}">
              <a16:creationId xmlns:a16="http://schemas.microsoft.com/office/drawing/2014/main" id="{8CB69002-4045-46A2-B04A-EF447509FC13}"/>
            </a:ext>
          </a:extLst>
        </xdr:cNvPr>
        <xdr:cNvSpPr txBox="1"/>
      </xdr:nvSpPr>
      <xdr:spPr>
        <a:xfrm>
          <a:off x="1314450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41" name="テキスト ボックス 140">
          <a:extLst>
            <a:ext uri="{FF2B5EF4-FFF2-40B4-BE49-F238E27FC236}">
              <a16:creationId xmlns:a16="http://schemas.microsoft.com/office/drawing/2014/main" id="{6D0D202F-2EC2-4CDC-B121-8C2B4C876DFE}"/>
            </a:ext>
          </a:extLst>
        </xdr:cNvPr>
        <xdr:cNvSpPr txBox="1"/>
      </xdr:nvSpPr>
      <xdr:spPr>
        <a:xfrm>
          <a:off x="1238250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42" name="テキスト ボックス 141">
          <a:extLst>
            <a:ext uri="{FF2B5EF4-FFF2-40B4-BE49-F238E27FC236}">
              <a16:creationId xmlns:a16="http://schemas.microsoft.com/office/drawing/2014/main" id="{547F05E4-FF57-4E38-A053-A3EB03747C34}"/>
            </a:ext>
          </a:extLst>
        </xdr:cNvPr>
        <xdr:cNvSpPr txBox="1"/>
      </xdr:nvSpPr>
      <xdr:spPr>
        <a:xfrm>
          <a:off x="11620500" y="6381750"/>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11451</xdr:rowOff>
    </xdr:from>
    <xdr:to>
      <xdr:col>76</xdr:col>
      <xdr:colOff>73025</xdr:colOff>
      <xdr:row>31</xdr:row>
      <xdr:rowOff>113051</xdr:rowOff>
    </xdr:to>
    <xdr:sp macro="" textlink="" fLocksText="0">
      <xdr:nvSpPr>
        <xdr:cNvPr id="143" name="楕円 142">
          <a:extLst>
            <a:ext uri="{FF2B5EF4-FFF2-40B4-BE49-F238E27FC236}">
              <a16:creationId xmlns:a16="http://schemas.microsoft.com/office/drawing/2014/main" id="{9C7ED2F6-84CE-4CF2-9F80-E41DCBAAC673}"/>
            </a:ext>
          </a:extLst>
        </xdr:cNvPr>
        <xdr:cNvSpPr/>
      </xdr:nvSpPr>
      <xdr:spPr>
        <a:xfrm>
          <a:off x="14744700" y="53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30</xdr:row>
      <xdr:rowOff>161925</xdr:rowOff>
    </xdr:from>
    <xdr:ext cx="466725" cy="257175"/>
    <xdr:sp macro="" textlink="">
      <xdr:nvSpPr>
        <xdr:cNvPr id="144" name="債務償還比率該当値テキスト">
          <a:extLst>
            <a:ext uri="{FF2B5EF4-FFF2-40B4-BE49-F238E27FC236}">
              <a16:creationId xmlns:a16="http://schemas.microsoft.com/office/drawing/2014/main" id="{0054342B-939B-4101-B7CF-D514B75F2693}"/>
            </a:ext>
          </a:extLst>
        </xdr:cNvPr>
        <xdr:cNvSpPr txBox="1"/>
      </xdr:nvSpPr>
      <xdr:spPr>
        <a:xfrm>
          <a:off x="14839950" y="5305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103399</xdr:rowOff>
    </xdr:from>
    <xdr:to>
      <xdr:col>72</xdr:col>
      <xdr:colOff>123825</xdr:colOff>
      <xdr:row>33</xdr:row>
      <xdr:rowOff>33549</xdr:rowOff>
    </xdr:to>
    <xdr:sp macro="" textlink="" fLocksText="0">
      <xdr:nvSpPr>
        <xdr:cNvPr id="145" name="楕円 144">
          <a:extLst>
            <a:ext uri="{FF2B5EF4-FFF2-40B4-BE49-F238E27FC236}">
              <a16:creationId xmlns:a16="http://schemas.microsoft.com/office/drawing/2014/main" id="{A4E580FC-6989-46AB-9953-95D6038EC645}"/>
            </a:ext>
          </a:extLst>
        </xdr:cNvPr>
        <xdr:cNvSpPr/>
      </xdr:nvSpPr>
      <xdr:spPr>
        <a:xfrm>
          <a:off x="14033500" y="55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31</xdr:row>
      <xdr:rowOff>62251</xdr:rowOff>
    </xdr:from>
    <xdr:to>
      <xdr:col>76</xdr:col>
      <xdr:colOff>22225</xdr:colOff>
      <xdr:row>32</xdr:row>
      <xdr:rowOff>154199</xdr:rowOff>
    </xdr:to>
    <xdr:cxnSp macro="">
      <xdr:nvCxnSpPr>
        <xdr:cNvPr id="146" name="直線コネクタ 145">
          <a:extLst>
            <a:ext uri="{FF2B5EF4-FFF2-40B4-BE49-F238E27FC236}">
              <a16:creationId xmlns:a16="http://schemas.microsoft.com/office/drawing/2014/main" id="{CCDCD0DD-6B85-4F51-9655-93238CD1D7B4}"/>
            </a:ext>
          </a:extLst>
        </xdr:cNvPr>
        <xdr:cNvCxnSpPr/>
      </xdr:nvCxnSpPr>
      <xdr:spPr>
        <a:xfrm flipV="1">
          <a:off x="14084300" y="5377201"/>
          <a:ext cx="711200" cy="2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31443</xdr:rowOff>
    </xdr:from>
    <xdr:to>
      <xdr:col>68</xdr:col>
      <xdr:colOff>123825</xdr:colOff>
      <xdr:row>33</xdr:row>
      <xdr:rowOff>133043</xdr:rowOff>
    </xdr:to>
    <xdr:sp macro="" textlink="" fLocksText="0">
      <xdr:nvSpPr>
        <xdr:cNvPr id="147" name="楕円 146">
          <a:extLst>
            <a:ext uri="{FF2B5EF4-FFF2-40B4-BE49-F238E27FC236}">
              <a16:creationId xmlns:a16="http://schemas.microsoft.com/office/drawing/2014/main" id="{E6BA18E5-2274-4465-84C2-138776E79394}"/>
            </a:ext>
          </a:extLst>
        </xdr:cNvPr>
        <xdr:cNvSpPr/>
      </xdr:nvSpPr>
      <xdr:spPr>
        <a:xfrm>
          <a:off x="13271500" y="56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73025</xdr:colOff>
      <xdr:row>32</xdr:row>
      <xdr:rowOff>154199</xdr:rowOff>
    </xdr:from>
    <xdr:to>
      <xdr:col>72</xdr:col>
      <xdr:colOff>73025</xdr:colOff>
      <xdr:row>33</xdr:row>
      <xdr:rowOff>82243</xdr:rowOff>
    </xdr:to>
    <xdr:cxnSp macro="">
      <xdr:nvCxnSpPr>
        <xdr:cNvPr id="148" name="直線コネクタ 147">
          <a:extLst>
            <a:ext uri="{FF2B5EF4-FFF2-40B4-BE49-F238E27FC236}">
              <a16:creationId xmlns:a16="http://schemas.microsoft.com/office/drawing/2014/main" id="{0F200ED8-B0CA-40F2-BAA4-A83CF9076F8F}"/>
            </a:ext>
          </a:extLst>
        </xdr:cNvPr>
        <xdr:cNvCxnSpPr/>
      </xdr:nvCxnSpPr>
      <xdr:spPr>
        <a:xfrm flipV="1">
          <a:off x="13322300" y="5640599"/>
          <a:ext cx="7620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151088</xdr:rowOff>
    </xdr:from>
    <xdr:to>
      <xdr:col>64</xdr:col>
      <xdr:colOff>123825</xdr:colOff>
      <xdr:row>34</xdr:row>
      <xdr:rowOff>81238</xdr:rowOff>
    </xdr:to>
    <xdr:sp macro="" textlink="" fLocksText="0">
      <xdr:nvSpPr>
        <xdr:cNvPr id="149" name="楕円 148">
          <a:extLst>
            <a:ext uri="{FF2B5EF4-FFF2-40B4-BE49-F238E27FC236}">
              <a16:creationId xmlns:a16="http://schemas.microsoft.com/office/drawing/2014/main" id="{707BFE0C-60F9-478C-AC6A-5A6B4333F1D9}"/>
            </a:ext>
          </a:extLst>
        </xdr:cNvPr>
        <xdr:cNvSpPr/>
      </xdr:nvSpPr>
      <xdr:spPr>
        <a:xfrm>
          <a:off x="12509500" y="58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73025</xdr:colOff>
      <xdr:row>33</xdr:row>
      <xdr:rowOff>82243</xdr:rowOff>
    </xdr:from>
    <xdr:to>
      <xdr:col>68</xdr:col>
      <xdr:colOff>73025</xdr:colOff>
      <xdr:row>34</xdr:row>
      <xdr:rowOff>30438</xdr:rowOff>
    </xdr:to>
    <xdr:cxnSp macro="">
      <xdr:nvCxnSpPr>
        <xdr:cNvPr id="150" name="直線コネクタ 149">
          <a:extLst>
            <a:ext uri="{FF2B5EF4-FFF2-40B4-BE49-F238E27FC236}">
              <a16:creationId xmlns:a16="http://schemas.microsoft.com/office/drawing/2014/main" id="{1B89863F-DB45-404E-8FFB-E5BEEFE41DF6}"/>
            </a:ext>
          </a:extLst>
        </xdr:cNvPr>
        <xdr:cNvCxnSpPr/>
      </xdr:nvCxnSpPr>
      <xdr:spPr>
        <a:xfrm flipV="1">
          <a:off x="12560300" y="5740093"/>
          <a:ext cx="762000" cy="1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164941</xdr:rowOff>
    </xdr:from>
    <xdr:to>
      <xdr:col>60</xdr:col>
      <xdr:colOff>123825</xdr:colOff>
      <xdr:row>34</xdr:row>
      <xdr:rowOff>95091</xdr:rowOff>
    </xdr:to>
    <xdr:sp macro="" textlink="" fLocksText="0">
      <xdr:nvSpPr>
        <xdr:cNvPr id="151" name="楕円 150">
          <a:extLst>
            <a:ext uri="{FF2B5EF4-FFF2-40B4-BE49-F238E27FC236}">
              <a16:creationId xmlns:a16="http://schemas.microsoft.com/office/drawing/2014/main" id="{D3FBAE00-EAB0-48EB-A614-959B3CE1C426}"/>
            </a:ext>
          </a:extLst>
        </xdr:cNvPr>
        <xdr:cNvSpPr/>
      </xdr:nvSpPr>
      <xdr:spPr>
        <a:xfrm>
          <a:off x="11747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73025</xdr:colOff>
      <xdr:row>34</xdr:row>
      <xdr:rowOff>30438</xdr:rowOff>
    </xdr:from>
    <xdr:to>
      <xdr:col>64</xdr:col>
      <xdr:colOff>73025</xdr:colOff>
      <xdr:row>34</xdr:row>
      <xdr:rowOff>44291</xdr:rowOff>
    </xdr:to>
    <xdr:cxnSp macro="">
      <xdr:nvCxnSpPr>
        <xdr:cNvPr id="152" name="直線コネクタ 151">
          <a:extLst>
            <a:ext uri="{FF2B5EF4-FFF2-40B4-BE49-F238E27FC236}">
              <a16:creationId xmlns:a16="http://schemas.microsoft.com/office/drawing/2014/main" id="{2BEB53C9-E818-4E2F-86D3-6529A445D6B7}"/>
            </a:ext>
          </a:extLst>
        </xdr:cNvPr>
        <xdr:cNvCxnSpPr/>
      </xdr:nvCxnSpPr>
      <xdr:spPr>
        <a:xfrm flipV="1">
          <a:off x="11798300" y="5859738"/>
          <a:ext cx="762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30</xdr:row>
      <xdr:rowOff>76200</xdr:rowOff>
    </xdr:from>
    <xdr:ext cx="466725" cy="257175"/>
    <xdr:sp macro="" textlink="">
      <xdr:nvSpPr>
        <xdr:cNvPr id="153" name="n_1aveValue債務償還比率">
          <a:extLst>
            <a:ext uri="{FF2B5EF4-FFF2-40B4-BE49-F238E27FC236}">
              <a16:creationId xmlns:a16="http://schemas.microsoft.com/office/drawing/2014/main" id="{7C65CC3C-836C-45C7-A8AD-17D6BF4B50B4}"/>
            </a:ext>
          </a:extLst>
        </xdr:cNvPr>
        <xdr:cNvSpPr txBox="1"/>
      </xdr:nvSpPr>
      <xdr:spPr>
        <a:xfrm>
          <a:off x="13830300" y="5219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30</xdr:row>
      <xdr:rowOff>47625</xdr:rowOff>
    </xdr:from>
    <xdr:ext cx="466725" cy="257175"/>
    <xdr:sp macro="" textlink="">
      <xdr:nvSpPr>
        <xdr:cNvPr id="154" name="n_2aveValue債務償還比率">
          <a:extLst>
            <a:ext uri="{FF2B5EF4-FFF2-40B4-BE49-F238E27FC236}">
              <a16:creationId xmlns:a16="http://schemas.microsoft.com/office/drawing/2014/main" id="{57BB80D2-2DE7-4184-9702-36ACD4B4B63F}"/>
            </a:ext>
          </a:extLst>
        </xdr:cNvPr>
        <xdr:cNvSpPr txBox="1"/>
      </xdr:nvSpPr>
      <xdr:spPr>
        <a:xfrm>
          <a:off x="130873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30</xdr:row>
      <xdr:rowOff>57150</xdr:rowOff>
    </xdr:from>
    <xdr:ext cx="466725" cy="257175"/>
    <xdr:sp macro="" textlink="">
      <xdr:nvSpPr>
        <xdr:cNvPr id="155" name="n_3aveValue債務償還比率">
          <a:extLst>
            <a:ext uri="{FF2B5EF4-FFF2-40B4-BE49-F238E27FC236}">
              <a16:creationId xmlns:a16="http://schemas.microsoft.com/office/drawing/2014/main" id="{BC6A90EC-252B-4B31-B20D-95E3B31F6F58}"/>
            </a:ext>
          </a:extLst>
        </xdr:cNvPr>
        <xdr:cNvSpPr txBox="1"/>
      </xdr:nvSpPr>
      <xdr:spPr>
        <a:xfrm>
          <a:off x="12325350" y="5200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30</xdr:row>
      <xdr:rowOff>85725</xdr:rowOff>
    </xdr:from>
    <xdr:ext cx="466725" cy="257175"/>
    <xdr:sp macro="" textlink="">
      <xdr:nvSpPr>
        <xdr:cNvPr id="156" name="n_4aveValue債務償還比率">
          <a:extLst>
            <a:ext uri="{FF2B5EF4-FFF2-40B4-BE49-F238E27FC236}">
              <a16:creationId xmlns:a16="http://schemas.microsoft.com/office/drawing/2014/main" id="{604CB82B-BF13-4D0A-BD3B-14262A8FE75C}"/>
            </a:ext>
          </a:extLst>
        </xdr:cNvPr>
        <xdr:cNvSpPr txBox="1"/>
      </xdr:nvSpPr>
      <xdr:spPr>
        <a:xfrm>
          <a:off x="11563350" y="5229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9525</xdr:colOff>
      <xdr:row>33</xdr:row>
      <xdr:rowOff>28575</xdr:rowOff>
    </xdr:from>
    <xdr:ext cx="466725" cy="257175"/>
    <xdr:sp macro="" textlink="">
      <xdr:nvSpPr>
        <xdr:cNvPr id="157" name="n_1mainValue債務償還比率">
          <a:extLst>
            <a:ext uri="{FF2B5EF4-FFF2-40B4-BE49-F238E27FC236}">
              <a16:creationId xmlns:a16="http://schemas.microsoft.com/office/drawing/2014/main" id="{AADC4980-1FB4-4177-824A-9B11D76048D5}"/>
            </a:ext>
          </a:extLst>
        </xdr:cNvPr>
        <xdr:cNvSpPr txBox="1"/>
      </xdr:nvSpPr>
      <xdr:spPr>
        <a:xfrm>
          <a:off x="13830300" y="5686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33</xdr:row>
      <xdr:rowOff>123825</xdr:rowOff>
    </xdr:from>
    <xdr:ext cx="466725" cy="257175"/>
    <xdr:sp macro="" textlink="">
      <xdr:nvSpPr>
        <xdr:cNvPr id="158" name="n_2mainValue債務償還比率">
          <a:extLst>
            <a:ext uri="{FF2B5EF4-FFF2-40B4-BE49-F238E27FC236}">
              <a16:creationId xmlns:a16="http://schemas.microsoft.com/office/drawing/2014/main" id="{553ED090-7B60-4BA1-BBE0-37F493B81FE8}"/>
            </a:ext>
          </a:extLst>
        </xdr:cNvPr>
        <xdr:cNvSpPr txBox="1"/>
      </xdr:nvSpPr>
      <xdr:spPr>
        <a:xfrm>
          <a:off x="13087350" y="578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34</xdr:row>
      <xdr:rowOff>76200</xdr:rowOff>
    </xdr:from>
    <xdr:ext cx="466725" cy="257175"/>
    <xdr:sp macro="" textlink="">
      <xdr:nvSpPr>
        <xdr:cNvPr id="159" name="n_3mainValue債務償還比率">
          <a:extLst>
            <a:ext uri="{FF2B5EF4-FFF2-40B4-BE49-F238E27FC236}">
              <a16:creationId xmlns:a16="http://schemas.microsoft.com/office/drawing/2014/main" id="{72B66FC9-A934-4454-9A2B-53ADABB8B7B0}"/>
            </a:ext>
          </a:extLst>
        </xdr:cNvPr>
        <xdr:cNvSpPr txBox="1"/>
      </xdr:nvSpPr>
      <xdr:spPr>
        <a:xfrm>
          <a:off x="12325350" y="590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34</xdr:row>
      <xdr:rowOff>85725</xdr:rowOff>
    </xdr:from>
    <xdr:ext cx="466725" cy="257175"/>
    <xdr:sp macro="" textlink="">
      <xdr:nvSpPr>
        <xdr:cNvPr id="160" name="n_4mainValue債務償還比率">
          <a:extLst>
            <a:ext uri="{FF2B5EF4-FFF2-40B4-BE49-F238E27FC236}">
              <a16:creationId xmlns:a16="http://schemas.microsoft.com/office/drawing/2014/main" id="{6708CBFB-965F-4CC3-BDDC-AB86213ACCE4}"/>
            </a:ext>
          </a:extLst>
        </xdr:cNvPr>
        <xdr:cNvSpPr txBox="1"/>
      </xdr:nvSpPr>
      <xdr:spPr>
        <a:xfrm>
          <a:off x="11563350" y="5915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61" name="正方形/長方形 160">
          <a:extLst>
            <a:ext uri="{FF2B5EF4-FFF2-40B4-BE49-F238E27FC236}">
              <a16:creationId xmlns:a16="http://schemas.microsoft.com/office/drawing/2014/main" id="{A25C02C5-4764-497F-9277-7AFCC7C15B1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62" name="正方形/長方形 161">
          <a:extLst>
            <a:ext uri="{FF2B5EF4-FFF2-40B4-BE49-F238E27FC236}">
              <a16:creationId xmlns:a16="http://schemas.microsoft.com/office/drawing/2014/main" id="{E78BF72C-787F-45CE-A362-BA5C3DEA084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63" name="テキスト ボックス 162">
          <a:extLst>
            <a:ext uri="{FF2B5EF4-FFF2-40B4-BE49-F238E27FC236}">
              <a16:creationId xmlns:a16="http://schemas.microsoft.com/office/drawing/2014/main" id="{F9B2CB91-F4EC-47FD-A734-FFFF4494FF60}"/>
            </a:ext>
          </a:extLst>
        </xdr:cNvPr>
        <xdr:cNvSpPr txBox="1"/>
      </xdr:nvSpPr>
      <xdr:spPr>
        <a:xfrm>
          <a:off x="914400" y="74390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64" name="テキスト ボックス 163">
          <a:extLst>
            <a:ext uri="{FF2B5EF4-FFF2-40B4-BE49-F238E27FC236}">
              <a16:creationId xmlns:a16="http://schemas.microsoft.com/office/drawing/2014/main" id="{AA874DC4-1F32-466D-A4A1-EAB58FEE9740}"/>
            </a:ext>
          </a:extLst>
        </xdr:cNvPr>
        <xdr:cNvSpPr txBox="1"/>
      </xdr:nvSpPr>
      <xdr:spPr>
        <a:xfrm>
          <a:off x="6981825" y="101060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65" name="テキスト ボックス 164">
          <a:extLst>
            <a:ext uri="{FF2B5EF4-FFF2-40B4-BE49-F238E27FC236}">
              <a16:creationId xmlns:a16="http://schemas.microsoft.com/office/drawing/2014/main" id="{5265CEE9-5617-4659-A702-539AF46533C6}"/>
            </a:ext>
          </a:extLst>
        </xdr:cNvPr>
        <xdr:cNvSpPr txBox="1"/>
      </xdr:nvSpPr>
      <xdr:spPr>
        <a:xfrm>
          <a:off x="914400" y="111728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66" name="テキスト ボックス 165">
          <a:extLst>
            <a:ext uri="{FF2B5EF4-FFF2-40B4-BE49-F238E27FC236}">
              <a16:creationId xmlns:a16="http://schemas.microsoft.com/office/drawing/2014/main" id="{A623A026-EBD4-404A-B0C2-995119919ED9}"/>
            </a:ext>
          </a:extLst>
        </xdr:cNvPr>
        <xdr:cNvSpPr txBox="1"/>
      </xdr:nvSpPr>
      <xdr:spPr>
        <a:xfrm>
          <a:off x="6981825" y="1392555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2D194FC6-75F7-4E0C-8F75-0177CF71B1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A7EAF2B-398D-4F09-A5EA-2B6DB5B5749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0FFD1315-7FF7-44FD-BFF9-13A3529ACF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27EE8774-CC75-4C7C-A0AC-C25198B40B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47A0CD3-F61E-474F-A288-99A4585165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7AEFC08E-0A72-4237-94C5-17FDC248D3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29186BB0-73BA-4E4E-B6C0-9796327C1E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A7942070-CED3-4DF5-9BE1-5C69664111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C8448DB8-6C63-4F3F-8324-8B303DF8F6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17312944-70F5-42BA-BA87-6E3B6E245A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5BA536BF-21A1-434F-8574-74A1B715AD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D4A26024-0262-4DBF-A7B2-480E6265B7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61334F-D24A-4557-B38B-7DA210B829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73CD1F4-A108-48B0-A7E7-B9068A08E6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1DA05793-71ED-4C26-99AA-0651544032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a:extLst>
            <a:ext uri="{FF2B5EF4-FFF2-40B4-BE49-F238E27FC236}">
              <a16:creationId xmlns:a16="http://schemas.microsoft.com/office/drawing/2014/main" id="{90DAF623-B5D3-4CE5-BF59-F65524E830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84B36871-C706-49B3-8226-20C2284ED5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71487850-650E-4074-9045-C43DC1D8CC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2AAD410D-160D-47F1-B4D2-808D29A0CE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8EF13BE9-9049-4A5E-B1AA-47A4422548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0B341D-C37F-4D89-A7EA-AC5C7C08E4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98A5435B-76E2-42FF-951B-833BF38079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35E09A9D-10D5-48D3-995C-A4264523A5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29BEE1-81F0-4E34-B269-B4DC197A39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9E0854-0160-4433-BCAC-B8991BED30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211AF2-58D2-4BFA-92AC-A54E733C89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7A983F-FBF4-4FEB-89DA-800C4369AD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FA435519-9135-4692-92B3-D0CC4793AC82}"/>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000DE190-9E9D-4806-BBF0-674A5F4762B3}"/>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818EBAEE-734E-47BC-B20F-98C18933C20E}"/>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E48A7339-CFB3-4A9B-AB09-C134E4E55725}"/>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9BD3746F-61EA-49BC-AFA9-4212F36321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6F74907F-2403-4E2C-83AC-13C863E3DB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E5FEA6F0-312B-4A38-81F2-14EDDC9C95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CC652205-AE7E-4A28-9A2D-3A90B17349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FF532D32-7A93-4A7C-AA5B-EA10DBD414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080BDB38-DAED-428C-9801-EC5C37EAE3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B285BFAD-3EFA-449F-9541-5AFDBF7A26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429C9594-B8E4-41CD-BA75-9EFB8C677C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E68A5AAA-1E23-42B9-AC1C-D37CB584CB7C}"/>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EC3707-0123-490C-9975-57139F4D46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BE8B9299-A46B-41AF-A850-255BD26E5A21}"/>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742EECB-EF97-4C21-BCCD-C3E55B828D6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66675</xdr:rowOff>
    </xdr:from>
    <xdr:ext cx="466725" cy="257175"/>
    <xdr:sp macro="" textlink="">
      <xdr:nvSpPr>
        <xdr:cNvPr id="45" name="テキスト ボックス 44">
          <a:extLst>
            <a:ext uri="{FF2B5EF4-FFF2-40B4-BE49-F238E27FC236}">
              <a16:creationId xmlns:a16="http://schemas.microsoft.com/office/drawing/2014/main" id="{D17A9540-CC67-4063-A52F-0392426DE7A9}"/>
            </a:ext>
          </a:extLst>
        </xdr:cNvPr>
        <xdr:cNvSpPr txBox="1"/>
      </xdr:nvSpPr>
      <xdr:spPr>
        <a:xfrm>
          <a:off x="28575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404B5C-C09F-4ECA-9CEA-BD1B59A2ECE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28575</xdr:rowOff>
    </xdr:from>
    <xdr:ext cx="400050" cy="257175"/>
    <xdr:sp macro="" textlink="">
      <xdr:nvSpPr>
        <xdr:cNvPr id="47" name="テキスト ボックス 46">
          <a:extLst>
            <a:ext uri="{FF2B5EF4-FFF2-40B4-BE49-F238E27FC236}">
              <a16:creationId xmlns:a16="http://schemas.microsoft.com/office/drawing/2014/main" id="{D5194667-AD9F-4976-8F94-90F0657EF672}"/>
            </a:ext>
          </a:extLst>
        </xdr:cNvPr>
        <xdr:cNvSpPr txBox="1"/>
      </xdr:nvSpPr>
      <xdr:spPr>
        <a:xfrm>
          <a:off x="352425" y="671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C5DF49-53A4-470E-AA78-257DB74F4AE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36</xdr:row>
      <xdr:rowOff>161925</xdr:rowOff>
    </xdr:from>
    <xdr:ext cx="400050" cy="257175"/>
    <xdr:sp macro="" textlink="">
      <xdr:nvSpPr>
        <xdr:cNvPr id="49" name="テキスト ボックス 48">
          <a:extLst>
            <a:ext uri="{FF2B5EF4-FFF2-40B4-BE49-F238E27FC236}">
              <a16:creationId xmlns:a16="http://schemas.microsoft.com/office/drawing/2014/main" id="{AAD47EE8-CD32-4C2F-85EB-C46AC3EB9B60}"/>
            </a:ext>
          </a:extLst>
        </xdr:cNvPr>
        <xdr:cNvSpPr txBox="1"/>
      </xdr:nvSpPr>
      <xdr:spPr>
        <a:xfrm>
          <a:off x="352425" y="633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A425372-1D0B-4A8D-B2AA-E6E2BBCACD7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123825</xdr:rowOff>
    </xdr:from>
    <xdr:ext cx="400050" cy="257175"/>
    <xdr:sp macro="" textlink="">
      <xdr:nvSpPr>
        <xdr:cNvPr id="51" name="テキスト ボックス 50">
          <a:extLst>
            <a:ext uri="{FF2B5EF4-FFF2-40B4-BE49-F238E27FC236}">
              <a16:creationId xmlns:a16="http://schemas.microsoft.com/office/drawing/2014/main" id="{C886A620-086E-4225-8FBB-988153B53465}"/>
            </a:ext>
          </a:extLst>
        </xdr:cNvPr>
        <xdr:cNvSpPr txBox="1"/>
      </xdr:nvSpPr>
      <xdr:spPr>
        <a:xfrm>
          <a:off x="352425" y="595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AEDEA9A-AD43-4034-9B1B-C79F269A65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32</xdr:row>
      <xdr:rowOff>85725</xdr:rowOff>
    </xdr:from>
    <xdr:ext cx="400050" cy="257175"/>
    <xdr:sp macro="" textlink="">
      <xdr:nvSpPr>
        <xdr:cNvPr id="53" name="テキスト ボックス 52">
          <a:extLst>
            <a:ext uri="{FF2B5EF4-FFF2-40B4-BE49-F238E27FC236}">
              <a16:creationId xmlns:a16="http://schemas.microsoft.com/office/drawing/2014/main" id="{D1256A06-7D84-493F-8F90-4FC54FC3E805}"/>
            </a:ext>
          </a:extLst>
        </xdr:cNvPr>
        <xdr:cNvSpPr txBox="1"/>
      </xdr:nvSpPr>
      <xdr:spPr>
        <a:xfrm>
          <a:off x="352425" y="557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A53FAFC-FA24-4EAA-9370-A552EF5961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30</xdr:row>
      <xdr:rowOff>47625</xdr:rowOff>
    </xdr:from>
    <xdr:ext cx="342900" cy="257175"/>
    <xdr:sp macro="" textlink="">
      <xdr:nvSpPr>
        <xdr:cNvPr id="55" name="テキスト ボックス 54">
          <a:extLst>
            <a:ext uri="{FF2B5EF4-FFF2-40B4-BE49-F238E27FC236}">
              <a16:creationId xmlns:a16="http://schemas.microsoft.com/office/drawing/2014/main" id="{190ACFA2-7074-4211-8810-DCE9115AB2DD}"/>
            </a:ext>
          </a:extLst>
        </xdr:cNvPr>
        <xdr:cNvSpPr txBox="1"/>
      </xdr:nvSpPr>
      <xdr:spPr>
        <a:xfrm>
          <a:off x="419100" y="519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道路】_x000a_有形固定資産減価償却率グラフ枠">
          <a:extLst>
            <a:ext uri="{FF2B5EF4-FFF2-40B4-BE49-F238E27FC236}">
              <a16:creationId xmlns:a16="http://schemas.microsoft.com/office/drawing/2014/main" id="{B2927C2F-2BF2-4981-9552-A0DB41BB08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313195C4-3132-4F2E-9A9E-492116741ED2}"/>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41</xdr:row>
      <xdr:rowOff>152400</xdr:rowOff>
    </xdr:from>
    <xdr:ext cx="409575" cy="257175"/>
    <xdr:sp macro="" textlink="">
      <xdr:nvSpPr>
        <xdr:cNvPr id="58" name="【道路】_x000a_有形固定資産減価償却率最小値テキスト">
          <a:extLst>
            <a:ext uri="{FF2B5EF4-FFF2-40B4-BE49-F238E27FC236}">
              <a16:creationId xmlns:a16="http://schemas.microsoft.com/office/drawing/2014/main" id="{096C43C3-8D80-4201-94D4-2457F46E0EA6}"/>
            </a:ext>
          </a:extLst>
        </xdr:cNvPr>
        <xdr:cNvSpPr txBox="1"/>
      </xdr:nvSpPr>
      <xdr:spPr>
        <a:xfrm>
          <a:off x="4667250" y="7181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DF0B184-45A5-470D-AFF3-D09377B4EDF8}"/>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32</xdr:row>
      <xdr:rowOff>133350</xdr:rowOff>
    </xdr:from>
    <xdr:ext cx="409575" cy="257175"/>
    <xdr:sp macro="" textlink="">
      <xdr:nvSpPr>
        <xdr:cNvPr id="60" name="【道路】_x000a_有形固定資産減価償却率最大値テキスト">
          <a:extLst>
            <a:ext uri="{FF2B5EF4-FFF2-40B4-BE49-F238E27FC236}">
              <a16:creationId xmlns:a16="http://schemas.microsoft.com/office/drawing/2014/main" id="{1F14F1AC-9C1E-41D2-93A5-E93AED2D5069}"/>
            </a:ext>
          </a:extLst>
        </xdr:cNvPr>
        <xdr:cNvSpPr txBox="1"/>
      </xdr:nvSpPr>
      <xdr:spPr>
        <a:xfrm>
          <a:off x="4667250" y="5619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3A13E89E-E3FA-48C6-8E3F-F88256504F7F}"/>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37</xdr:row>
      <xdr:rowOff>133350</xdr:rowOff>
    </xdr:from>
    <xdr:ext cx="409575" cy="257175"/>
    <xdr:sp macro="" textlink="">
      <xdr:nvSpPr>
        <xdr:cNvPr id="62" name="【道路】_x000a_有形固定資産減価償却率平均値テキスト">
          <a:extLst>
            <a:ext uri="{FF2B5EF4-FFF2-40B4-BE49-F238E27FC236}">
              <a16:creationId xmlns:a16="http://schemas.microsoft.com/office/drawing/2014/main" id="{C51B2153-D2FB-470E-9163-D1DBD64AADDE}"/>
            </a:ext>
          </a:extLst>
        </xdr:cNvPr>
        <xdr:cNvSpPr txBox="1"/>
      </xdr:nvSpPr>
      <xdr:spPr>
        <a:xfrm>
          <a:off x="4667250" y="647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fLocksText="0">
      <xdr:nvSpPr>
        <xdr:cNvPr id="63" name="フローチャート: 判断 62">
          <a:extLst>
            <a:ext uri="{FF2B5EF4-FFF2-40B4-BE49-F238E27FC236}">
              <a16:creationId xmlns:a16="http://schemas.microsoft.com/office/drawing/2014/main" id="{791BAEB5-605F-4CFA-87BE-10EE215E537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fLocksText="0">
      <xdr:nvSpPr>
        <xdr:cNvPr id="64" name="フローチャート: 判断 63">
          <a:extLst>
            <a:ext uri="{FF2B5EF4-FFF2-40B4-BE49-F238E27FC236}">
              <a16:creationId xmlns:a16="http://schemas.microsoft.com/office/drawing/2014/main" id="{EA2B20C3-FE8A-4713-B5C2-8916B29EAB3A}"/>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fLocksText="0">
      <xdr:nvSpPr>
        <xdr:cNvPr id="65" name="フローチャート: 判断 64">
          <a:extLst>
            <a:ext uri="{FF2B5EF4-FFF2-40B4-BE49-F238E27FC236}">
              <a16:creationId xmlns:a16="http://schemas.microsoft.com/office/drawing/2014/main" id="{3343D59C-D9A9-43B9-86D1-3D39A3CB59AE}"/>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fLocksText="0">
      <xdr:nvSpPr>
        <xdr:cNvPr id="66" name="フローチャート: 判断 65">
          <a:extLst>
            <a:ext uri="{FF2B5EF4-FFF2-40B4-BE49-F238E27FC236}">
              <a16:creationId xmlns:a16="http://schemas.microsoft.com/office/drawing/2014/main" id="{5986D366-81E3-4779-88C6-FF1227BA6B54}"/>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fLocksText="0">
      <xdr:nvSpPr>
        <xdr:cNvPr id="67" name="フローチャート: 判断 66">
          <a:extLst>
            <a:ext uri="{FF2B5EF4-FFF2-40B4-BE49-F238E27FC236}">
              <a16:creationId xmlns:a16="http://schemas.microsoft.com/office/drawing/2014/main" id="{4F81BA29-FC6A-463E-AA05-84C7B5AEA9CE}"/>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8" name="テキスト ボックス 67">
          <a:extLst>
            <a:ext uri="{FF2B5EF4-FFF2-40B4-BE49-F238E27FC236}">
              <a16:creationId xmlns:a16="http://schemas.microsoft.com/office/drawing/2014/main" id="{E0B43B91-03B9-44E2-949C-A11B140A6F33}"/>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85E56CFD-2278-4166-AA9E-11E0764B6E45}"/>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0" name="テキスト ボックス 69">
          <a:extLst>
            <a:ext uri="{FF2B5EF4-FFF2-40B4-BE49-F238E27FC236}">
              <a16:creationId xmlns:a16="http://schemas.microsoft.com/office/drawing/2014/main" id="{4745A12B-4DFD-41F2-A67C-B8582A599380}"/>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1" name="テキスト ボックス 70">
          <a:extLst>
            <a:ext uri="{FF2B5EF4-FFF2-40B4-BE49-F238E27FC236}">
              <a16:creationId xmlns:a16="http://schemas.microsoft.com/office/drawing/2014/main" id="{0D073657-97DE-4DAC-A5BA-7EF3A78C1ED5}"/>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2" name="テキスト ボックス 71">
          <a:extLst>
            <a:ext uri="{FF2B5EF4-FFF2-40B4-BE49-F238E27FC236}">
              <a16:creationId xmlns:a16="http://schemas.microsoft.com/office/drawing/2014/main" id="{4A2ED036-2CEE-45A9-9EC8-D6BC5ED78284}"/>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fLocksText="0">
      <xdr:nvSpPr>
        <xdr:cNvPr id="73" name="楕円 72">
          <a:extLst>
            <a:ext uri="{FF2B5EF4-FFF2-40B4-BE49-F238E27FC236}">
              <a16:creationId xmlns:a16="http://schemas.microsoft.com/office/drawing/2014/main" id="{21E3D2E8-258A-4E1F-8CF0-74DB95A16403}"/>
            </a:ext>
          </a:extLst>
        </xdr:cNvPr>
        <xdr:cNvSpPr/>
      </xdr:nvSpPr>
      <xdr:spPr>
        <a:xfrm>
          <a:off x="4584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34</xdr:row>
      <xdr:rowOff>161925</xdr:rowOff>
    </xdr:from>
    <xdr:ext cx="409575" cy="257175"/>
    <xdr:sp macro="" textlink="">
      <xdr:nvSpPr>
        <xdr:cNvPr id="74" name="【道路】_x000a_有形固定資産減価償却率該当値テキスト">
          <a:extLst>
            <a:ext uri="{FF2B5EF4-FFF2-40B4-BE49-F238E27FC236}">
              <a16:creationId xmlns:a16="http://schemas.microsoft.com/office/drawing/2014/main" id="{390D2E3F-FD1F-4F5E-8133-DD299425233C}"/>
            </a:ext>
          </a:extLst>
        </xdr:cNvPr>
        <xdr:cNvSpPr txBox="1"/>
      </xdr:nvSpPr>
      <xdr:spPr>
        <a:xfrm>
          <a:off x="4667250" y="5991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fLocksText="0">
      <xdr:nvSpPr>
        <xdr:cNvPr id="75" name="楕円 74">
          <a:extLst>
            <a:ext uri="{FF2B5EF4-FFF2-40B4-BE49-F238E27FC236}">
              <a16:creationId xmlns:a16="http://schemas.microsoft.com/office/drawing/2014/main" id="{6B83D07E-18D1-473A-AD1E-A3E753A86EDB}"/>
            </a:ext>
          </a:extLst>
        </xdr:cNvPr>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35</xdr:row>
      <xdr:rowOff>156210</xdr:rowOff>
    </xdr:from>
    <xdr:to>
      <xdr:col>24</xdr:col>
      <xdr:colOff>63500</xdr:colOff>
      <xdr:row>36</xdr:row>
      <xdr:rowOff>17145</xdr:rowOff>
    </xdr:to>
    <xdr:cxnSp macro="">
      <xdr:nvCxnSpPr>
        <xdr:cNvPr id="76" name="直線コネクタ 75">
          <a:extLst>
            <a:ext uri="{FF2B5EF4-FFF2-40B4-BE49-F238E27FC236}">
              <a16:creationId xmlns:a16="http://schemas.microsoft.com/office/drawing/2014/main" id="{294E2288-A08A-4D53-A5CA-3C94B7CDD61A}"/>
            </a:ext>
          </a:extLst>
        </xdr:cNvPr>
        <xdr:cNvCxnSpPr/>
      </xdr:nvCxnSpPr>
      <xdr:spPr>
        <a:xfrm>
          <a:off x="3797300" y="61569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73025</xdr:rowOff>
    </xdr:from>
    <xdr:to>
      <xdr:col>15</xdr:col>
      <xdr:colOff>101600</xdr:colOff>
      <xdr:row>36</xdr:row>
      <xdr:rowOff>3175</xdr:rowOff>
    </xdr:to>
    <xdr:sp macro="" textlink="" fLocksText="0">
      <xdr:nvSpPr>
        <xdr:cNvPr id="77" name="楕円 76">
          <a:extLst>
            <a:ext uri="{FF2B5EF4-FFF2-40B4-BE49-F238E27FC236}">
              <a16:creationId xmlns:a16="http://schemas.microsoft.com/office/drawing/2014/main" id="{C6E73E28-36C4-474E-8E51-5754460EF58B}"/>
            </a:ext>
          </a:extLst>
        </xdr:cNvPr>
        <xdr:cNvSpPr/>
      </xdr:nvSpPr>
      <xdr:spPr>
        <a:xfrm>
          <a:off x="2857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123825</xdr:rowOff>
    </xdr:from>
    <xdr:to>
      <xdr:col>19</xdr:col>
      <xdr:colOff>177800</xdr:colOff>
      <xdr:row>35</xdr:row>
      <xdr:rowOff>156210</xdr:rowOff>
    </xdr:to>
    <xdr:cxnSp macro="">
      <xdr:nvCxnSpPr>
        <xdr:cNvPr id="78" name="直線コネクタ 77">
          <a:extLst>
            <a:ext uri="{FF2B5EF4-FFF2-40B4-BE49-F238E27FC236}">
              <a16:creationId xmlns:a16="http://schemas.microsoft.com/office/drawing/2014/main" id="{EAF9BD4C-4AE8-402E-A04A-9466321DCCEA}"/>
            </a:ext>
          </a:extLst>
        </xdr:cNvPr>
        <xdr:cNvCxnSpPr/>
      </xdr:nvCxnSpPr>
      <xdr:spPr>
        <a:xfrm>
          <a:off x="2908300" y="6124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fLocksText="0">
      <xdr:nvSpPr>
        <xdr:cNvPr id="79" name="楕円 78">
          <a:extLst>
            <a:ext uri="{FF2B5EF4-FFF2-40B4-BE49-F238E27FC236}">
              <a16:creationId xmlns:a16="http://schemas.microsoft.com/office/drawing/2014/main" id="{785E9C0F-A355-43E9-8052-8EF71318DD32}"/>
            </a:ext>
          </a:extLst>
        </xdr:cNvPr>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35</xdr:row>
      <xdr:rowOff>87630</xdr:rowOff>
    </xdr:from>
    <xdr:to>
      <xdr:col>15</xdr:col>
      <xdr:colOff>50800</xdr:colOff>
      <xdr:row>35</xdr:row>
      <xdr:rowOff>123825</xdr:rowOff>
    </xdr:to>
    <xdr:cxnSp macro="">
      <xdr:nvCxnSpPr>
        <xdr:cNvPr id="80" name="直線コネクタ 79">
          <a:extLst>
            <a:ext uri="{FF2B5EF4-FFF2-40B4-BE49-F238E27FC236}">
              <a16:creationId xmlns:a16="http://schemas.microsoft.com/office/drawing/2014/main" id="{2791F50B-2123-4BE0-9545-7B9F17033EB6}"/>
            </a:ext>
          </a:extLst>
        </xdr:cNvPr>
        <xdr:cNvCxnSpPr/>
      </xdr:nvCxnSpPr>
      <xdr:spPr>
        <a:xfrm>
          <a:off x="2019300" y="6088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xdr:rowOff>
    </xdr:from>
    <xdr:to>
      <xdr:col>6</xdr:col>
      <xdr:colOff>38100</xdr:colOff>
      <xdr:row>35</xdr:row>
      <xdr:rowOff>104140</xdr:rowOff>
    </xdr:to>
    <xdr:sp macro="" textlink="" fLocksText="0">
      <xdr:nvSpPr>
        <xdr:cNvPr id="81" name="楕円 80">
          <a:extLst>
            <a:ext uri="{FF2B5EF4-FFF2-40B4-BE49-F238E27FC236}">
              <a16:creationId xmlns:a16="http://schemas.microsoft.com/office/drawing/2014/main" id="{E6ADFFC4-C616-4E8E-9ED4-9BF64E13ED8F}"/>
            </a:ext>
          </a:extLst>
        </xdr:cNvPr>
        <xdr:cNvSpPr/>
      </xdr:nvSpPr>
      <xdr:spPr>
        <a:xfrm>
          <a:off x="1079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35</xdr:row>
      <xdr:rowOff>53340</xdr:rowOff>
    </xdr:from>
    <xdr:to>
      <xdr:col>10</xdr:col>
      <xdr:colOff>114300</xdr:colOff>
      <xdr:row>35</xdr:row>
      <xdr:rowOff>87630</xdr:rowOff>
    </xdr:to>
    <xdr:cxnSp macro="">
      <xdr:nvCxnSpPr>
        <xdr:cNvPr id="82" name="直線コネクタ 81">
          <a:extLst>
            <a:ext uri="{FF2B5EF4-FFF2-40B4-BE49-F238E27FC236}">
              <a16:creationId xmlns:a16="http://schemas.microsoft.com/office/drawing/2014/main" id="{E4620711-B73A-44F0-AE78-F0DD5729F62A}"/>
            </a:ext>
          </a:extLst>
        </xdr:cNvPr>
        <xdr:cNvCxnSpPr/>
      </xdr:nvCxnSpPr>
      <xdr:spPr>
        <a:xfrm>
          <a:off x="1130300" y="6054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38</xdr:row>
      <xdr:rowOff>66675</xdr:rowOff>
    </xdr:from>
    <xdr:ext cx="409575" cy="257175"/>
    <xdr:sp macro="" textlink="">
      <xdr:nvSpPr>
        <xdr:cNvPr id="83" name="n_1aveValue【道路】_x000a_有形固定資産減価償却率">
          <a:extLst>
            <a:ext uri="{FF2B5EF4-FFF2-40B4-BE49-F238E27FC236}">
              <a16:creationId xmlns:a16="http://schemas.microsoft.com/office/drawing/2014/main" id="{0EDE729E-2643-45AD-B2CC-5C67D4DC2569}"/>
            </a:ext>
          </a:extLst>
        </xdr:cNvPr>
        <xdr:cNvSpPr txBox="1"/>
      </xdr:nvSpPr>
      <xdr:spPr>
        <a:xfrm>
          <a:off x="3581400" y="658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37</xdr:row>
      <xdr:rowOff>152400</xdr:rowOff>
    </xdr:from>
    <xdr:ext cx="409575" cy="257175"/>
    <xdr:sp macro="" textlink="">
      <xdr:nvSpPr>
        <xdr:cNvPr id="84" name="n_2aveValue【道路】_x000a_有形固定資産減価償却率">
          <a:extLst>
            <a:ext uri="{FF2B5EF4-FFF2-40B4-BE49-F238E27FC236}">
              <a16:creationId xmlns:a16="http://schemas.microsoft.com/office/drawing/2014/main" id="{6F1C9F87-812E-4BD3-BFC9-69883D8CFECA}"/>
            </a:ext>
          </a:extLst>
        </xdr:cNvPr>
        <xdr:cNvSpPr txBox="1"/>
      </xdr:nvSpPr>
      <xdr:spPr>
        <a:xfrm>
          <a:off x="2705100" y="649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37</xdr:row>
      <xdr:rowOff>123825</xdr:rowOff>
    </xdr:from>
    <xdr:ext cx="409575" cy="257175"/>
    <xdr:sp macro="" textlink="">
      <xdr:nvSpPr>
        <xdr:cNvPr id="85" name="n_3aveValue【道路】_x000a_有形固定資産減価償却率">
          <a:extLst>
            <a:ext uri="{FF2B5EF4-FFF2-40B4-BE49-F238E27FC236}">
              <a16:creationId xmlns:a16="http://schemas.microsoft.com/office/drawing/2014/main" id="{3FBEFED1-2D7C-43C2-A960-5A30CFA1CEF7}"/>
            </a:ext>
          </a:extLst>
        </xdr:cNvPr>
        <xdr:cNvSpPr txBox="1"/>
      </xdr:nvSpPr>
      <xdr:spPr>
        <a:xfrm>
          <a:off x="1809750" y="6467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37</xdr:row>
      <xdr:rowOff>95250</xdr:rowOff>
    </xdr:from>
    <xdr:ext cx="409575" cy="257175"/>
    <xdr:sp macro="" textlink="">
      <xdr:nvSpPr>
        <xdr:cNvPr id="86" name="n_4aveValue【道路】_x000a_有形固定資産減価償却率">
          <a:extLst>
            <a:ext uri="{FF2B5EF4-FFF2-40B4-BE49-F238E27FC236}">
              <a16:creationId xmlns:a16="http://schemas.microsoft.com/office/drawing/2014/main" id="{4305FB06-AA80-455B-A3A9-F2DE4F2516C6}"/>
            </a:ext>
          </a:extLst>
        </xdr:cNvPr>
        <xdr:cNvSpPr txBox="1"/>
      </xdr:nvSpPr>
      <xdr:spPr>
        <a:xfrm>
          <a:off x="923925" y="6438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34</xdr:row>
      <xdr:rowOff>47625</xdr:rowOff>
    </xdr:from>
    <xdr:ext cx="409575" cy="257175"/>
    <xdr:sp macro="" textlink="">
      <xdr:nvSpPr>
        <xdr:cNvPr id="87" name="n_1mainValue【道路】_x000a_有形固定資産減価償却率">
          <a:extLst>
            <a:ext uri="{FF2B5EF4-FFF2-40B4-BE49-F238E27FC236}">
              <a16:creationId xmlns:a16="http://schemas.microsoft.com/office/drawing/2014/main" id="{E0123AD3-6D51-4174-A35E-07B89760B737}"/>
            </a:ext>
          </a:extLst>
        </xdr:cNvPr>
        <xdr:cNvSpPr txBox="1"/>
      </xdr:nvSpPr>
      <xdr:spPr>
        <a:xfrm>
          <a:off x="3581400" y="587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34</xdr:row>
      <xdr:rowOff>19050</xdr:rowOff>
    </xdr:from>
    <xdr:ext cx="409575" cy="257175"/>
    <xdr:sp macro="" textlink="">
      <xdr:nvSpPr>
        <xdr:cNvPr id="88" name="n_2mainValue【道路】_x000a_有形固定資産減価償却率">
          <a:extLst>
            <a:ext uri="{FF2B5EF4-FFF2-40B4-BE49-F238E27FC236}">
              <a16:creationId xmlns:a16="http://schemas.microsoft.com/office/drawing/2014/main" id="{83B5A04E-954E-4543-94C6-14496CD0B8DC}"/>
            </a:ext>
          </a:extLst>
        </xdr:cNvPr>
        <xdr:cNvSpPr txBox="1"/>
      </xdr:nvSpPr>
      <xdr:spPr>
        <a:xfrm>
          <a:off x="2705100" y="5848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33</xdr:row>
      <xdr:rowOff>152400</xdr:rowOff>
    </xdr:from>
    <xdr:ext cx="409575" cy="257175"/>
    <xdr:sp macro="" textlink="">
      <xdr:nvSpPr>
        <xdr:cNvPr id="89" name="n_3mainValue【道路】_x000a_有形固定資産減価償却率">
          <a:extLst>
            <a:ext uri="{FF2B5EF4-FFF2-40B4-BE49-F238E27FC236}">
              <a16:creationId xmlns:a16="http://schemas.microsoft.com/office/drawing/2014/main" id="{9F358DB9-BD78-4178-B1EE-9EA6F6BC09F1}"/>
            </a:ext>
          </a:extLst>
        </xdr:cNvPr>
        <xdr:cNvSpPr txBox="1"/>
      </xdr:nvSpPr>
      <xdr:spPr>
        <a:xfrm>
          <a:off x="1809750" y="5810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33</xdr:row>
      <xdr:rowOff>123825</xdr:rowOff>
    </xdr:from>
    <xdr:ext cx="409575" cy="257175"/>
    <xdr:sp macro="" textlink="">
      <xdr:nvSpPr>
        <xdr:cNvPr id="90" name="n_4mainValue【道路】_x000a_有形固定資産減価償却率">
          <a:extLst>
            <a:ext uri="{FF2B5EF4-FFF2-40B4-BE49-F238E27FC236}">
              <a16:creationId xmlns:a16="http://schemas.microsoft.com/office/drawing/2014/main" id="{FFD61A90-07FF-4590-807B-4420D7342204}"/>
            </a:ext>
          </a:extLst>
        </xdr:cNvPr>
        <xdr:cNvSpPr txBox="1"/>
      </xdr:nvSpPr>
      <xdr:spPr>
        <a:xfrm>
          <a:off x="923925" y="5781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1" name="正方形/長方形 90">
          <a:extLst>
            <a:ext uri="{FF2B5EF4-FFF2-40B4-BE49-F238E27FC236}">
              <a16:creationId xmlns:a16="http://schemas.microsoft.com/office/drawing/2014/main" id="{183F3836-4F3D-4BF7-9C93-0E801B1150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2" name="正方形/長方形 91">
          <a:extLst>
            <a:ext uri="{FF2B5EF4-FFF2-40B4-BE49-F238E27FC236}">
              <a16:creationId xmlns:a16="http://schemas.microsoft.com/office/drawing/2014/main" id="{B333A0AB-66B8-4506-A780-C205C4E0D9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3" name="正方形/長方形 92">
          <a:extLst>
            <a:ext uri="{FF2B5EF4-FFF2-40B4-BE49-F238E27FC236}">
              <a16:creationId xmlns:a16="http://schemas.microsoft.com/office/drawing/2014/main" id="{5F017DF8-4D22-4758-B095-343CB38ACD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4" name="正方形/長方形 93">
          <a:extLst>
            <a:ext uri="{FF2B5EF4-FFF2-40B4-BE49-F238E27FC236}">
              <a16:creationId xmlns:a16="http://schemas.microsoft.com/office/drawing/2014/main" id="{65F09627-E1F8-4A6B-A0C8-1126BD0A56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5" name="正方形/長方形 94">
          <a:extLst>
            <a:ext uri="{FF2B5EF4-FFF2-40B4-BE49-F238E27FC236}">
              <a16:creationId xmlns:a16="http://schemas.microsoft.com/office/drawing/2014/main" id="{DF9FC9C8-E7A2-4E57-9CCB-D5F7606DA5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6" name="正方形/長方形 95">
          <a:extLst>
            <a:ext uri="{FF2B5EF4-FFF2-40B4-BE49-F238E27FC236}">
              <a16:creationId xmlns:a16="http://schemas.microsoft.com/office/drawing/2014/main" id="{3E0D333F-8698-4457-BB55-C5B16A10C5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7" name="正方形/長方形 96">
          <a:extLst>
            <a:ext uri="{FF2B5EF4-FFF2-40B4-BE49-F238E27FC236}">
              <a16:creationId xmlns:a16="http://schemas.microsoft.com/office/drawing/2014/main" id="{C2693E53-236F-49E1-830B-84C9F6C539E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8" name="正方形/長方形 97">
          <a:extLst>
            <a:ext uri="{FF2B5EF4-FFF2-40B4-BE49-F238E27FC236}">
              <a16:creationId xmlns:a16="http://schemas.microsoft.com/office/drawing/2014/main" id="{05D0610B-44D3-4B34-8E71-D148CCCA5F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99" name="テキスト ボックス 98">
          <a:extLst>
            <a:ext uri="{FF2B5EF4-FFF2-40B4-BE49-F238E27FC236}">
              <a16:creationId xmlns:a16="http://schemas.microsoft.com/office/drawing/2014/main" id="{90DB7316-4210-4272-964A-AD55D602FFBD}"/>
            </a:ext>
          </a:extLst>
        </xdr:cNvPr>
        <xdr:cNvSpPr txBox="1"/>
      </xdr:nvSpPr>
      <xdr:spPr>
        <a:xfrm>
          <a:off x="6562725" y="51435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ｍ</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AFA940-E779-4262-9B03-2CEC99FA81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EC649B5-21DD-419D-8AC7-E3F4F2581E2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102" name="テキスト ボックス 101">
          <a:extLst>
            <a:ext uri="{FF2B5EF4-FFF2-40B4-BE49-F238E27FC236}">
              <a16:creationId xmlns:a16="http://schemas.microsoft.com/office/drawing/2014/main" id="{FB027058-730A-49A1-9C89-E8E2530FE571}"/>
            </a:ext>
          </a:extLst>
        </xdr:cNvPr>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5A9BE06-7166-4F7F-985D-E8A60F3F234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104" name="テキスト ボックス 103">
          <a:extLst>
            <a:ext uri="{FF2B5EF4-FFF2-40B4-BE49-F238E27FC236}">
              <a16:creationId xmlns:a16="http://schemas.microsoft.com/office/drawing/2014/main" id="{2EF45E25-1E94-433A-B42D-CB2CAD002308}"/>
            </a:ext>
          </a:extLst>
        </xdr:cNvPr>
        <xdr:cNvSpPr txBox="1"/>
      </xdr:nvSpPr>
      <xdr:spPr>
        <a:xfrm>
          <a:off x="6067425"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D50A1D4-6039-4DED-9D99-C628E6B826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106" name="テキスト ボックス 105">
          <a:extLst>
            <a:ext uri="{FF2B5EF4-FFF2-40B4-BE49-F238E27FC236}">
              <a16:creationId xmlns:a16="http://schemas.microsoft.com/office/drawing/2014/main" id="{4E1A671A-10C1-4CCB-B967-F48597D69A3E}"/>
            </a:ext>
          </a:extLst>
        </xdr:cNvPr>
        <xdr:cNvSpPr txBox="1"/>
      </xdr:nvSpPr>
      <xdr:spPr>
        <a:xfrm>
          <a:off x="6067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C4EBD5B-1B97-4DA5-8796-A7C7E4C56A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108" name="テキスト ボックス 107">
          <a:extLst>
            <a:ext uri="{FF2B5EF4-FFF2-40B4-BE49-F238E27FC236}">
              <a16:creationId xmlns:a16="http://schemas.microsoft.com/office/drawing/2014/main" id="{4FCCE498-C586-4C9D-B1EE-6E13369B1291}"/>
            </a:ext>
          </a:extLst>
        </xdr:cNvPr>
        <xdr:cNvSpPr txBox="1"/>
      </xdr:nvSpPr>
      <xdr:spPr>
        <a:xfrm>
          <a:off x="606742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DCAC18D-31DA-489F-9F50-72FEC9F16A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85725</xdr:rowOff>
    </xdr:from>
    <xdr:ext cx="533400" cy="257175"/>
    <xdr:sp macro="" textlink="">
      <xdr:nvSpPr>
        <xdr:cNvPr id="110" name="テキスト ボックス 109">
          <a:extLst>
            <a:ext uri="{FF2B5EF4-FFF2-40B4-BE49-F238E27FC236}">
              <a16:creationId xmlns:a16="http://schemas.microsoft.com/office/drawing/2014/main" id="{4EE696F4-4B5F-4456-98A6-AA4AE0355853}"/>
            </a:ext>
          </a:extLst>
        </xdr:cNvPr>
        <xdr:cNvSpPr txBox="1"/>
      </xdr:nvSpPr>
      <xdr:spPr>
        <a:xfrm>
          <a:off x="6067425" y="5572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5499545-30D9-4D50-B6AC-D90F9D9138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30</xdr:row>
      <xdr:rowOff>47625</xdr:rowOff>
    </xdr:from>
    <xdr:ext cx="600075" cy="257175"/>
    <xdr:sp macro="" textlink="">
      <xdr:nvSpPr>
        <xdr:cNvPr id="112" name="テキスト ボックス 111">
          <a:extLst>
            <a:ext uri="{FF2B5EF4-FFF2-40B4-BE49-F238E27FC236}">
              <a16:creationId xmlns:a16="http://schemas.microsoft.com/office/drawing/2014/main" id="{D4F22FD0-9AC2-4891-9A94-1CFE7620A0F2}"/>
            </a:ext>
          </a:extLst>
        </xdr:cNvPr>
        <xdr:cNvSpPr txBox="1"/>
      </xdr:nvSpPr>
      <xdr:spPr>
        <a:xfrm>
          <a:off x="6000750" y="5191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3" name="【道路】_x000a_一人当たり延長グラフ枠">
          <a:extLst>
            <a:ext uri="{FF2B5EF4-FFF2-40B4-BE49-F238E27FC236}">
              <a16:creationId xmlns:a16="http://schemas.microsoft.com/office/drawing/2014/main" id="{E4080A3B-B4E8-4A37-A0B7-D63E7DB445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67824BE9-585F-415B-B442-AE4303F0A5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19050</xdr:rowOff>
    </xdr:from>
    <xdr:ext cx="466725" cy="257175"/>
    <xdr:sp macro="" textlink="">
      <xdr:nvSpPr>
        <xdr:cNvPr id="115" name="【道路】_x000a_一人当たり延長最小値テキスト">
          <a:extLst>
            <a:ext uri="{FF2B5EF4-FFF2-40B4-BE49-F238E27FC236}">
              <a16:creationId xmlns:a16="http://schemas.microsoft.com/office/drawing/2014/main" id="{22A31C58-E1C8-49EA-9A87-8A77DD0C9509}"/>
            </a:ext>
          </a:extLst>
        </xdr:cNvPr>
        <xdr:cNvSpPr txBox="1"/>
      </xdr:nvSpPr>
      <xdr:spPr>
        <a:xfrm>
          <a:off x="10515600" y="704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9.959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72CC8CB7-33DD-4088-A6E4-9B9A48EF93EA}"/>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142875</xdr:rowOff>
    </xdr:from>
    <xdr:ext cx="533400" cy="257175"/>
    <xdr:sp macro="" textlink="">
      <xdr:nvSpPr>
        <xdr:cNvPr id="117" name="【道路】_x000a_一人当たり延長最大値テキスト">
          <a:extLst>
            <a:ext uri="{FF2B5EF4-FFF2-40B4-BE49-F238E27FC236}">
              <a16:creationId xmlns:a16="http://schemas.microsoft.com/office/drawing/2014/main" id="{3459BA2D-4B95-41E2-AC8D-CB488BC3867D}"/>
            </a:ext>
          </a:extLst>
        </xdr:cNvPr>
        <xdr:cNvSpPr txBox="1"/>
      </xdr:nvSpPr>
      <xdr:spPr>
        <a:xfrm>
          <a:off x="10515600" y="545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81.935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0B58E80-9B60-46D2-8B0D-DA3664A045CB}"/>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76200</xdr:rowOff>
    </xdr:from>
    <xdr:ext cx="533400" cy="257175"/>
    <xdr:sp macro="" textlink="">
      <xdr:nvSpPr>
        <xdr:cNvPr id="119" name="【道路】_x000a_一人当たり延長平均値テキスト">
          <a:extLst>
            <a:ext uri="{FF2B5EF4-FFF2-40B4-BE49-F238E27FC236}">
              <a16:creationId xmlns:a16="http://schemas.microsoft.com/office/drawing/2014/main" id="{878EA464-C35E-4975-BC39-4F79B65E372A}"/>
            </a:ext>
          </a:extLst>
        </xdr:cNvPr>
        <xdr:cNvSpPr txBox="1"/>
      </xdr:nvSpPr>
      <xdr:spPr>
        <a:xfrm>
          <a:off x="10515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fLocksText="0">
      <xdr:nvSpPr>
        <xdr:cNvPr id="120" name="フローチャート: 判断 119">
          <a:extLst>
            <a:ext uri="{FF2B5EF4-FFF2-40B4-BE49-F238E27FC236}">
              <a16:creationId xmlns:a16="http://schemas.microsoft.com/office/drawing/2014/main" id="{38C7B161-D34B-42FD-AE8B-CC9626A4CD49}"/>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fLocksText="0">
      <xdr:nvSpPr>
        <xdr:cNvPr id="121" name="フローチャート: 判断 120">
          <a:extLst>
            <a:ext uri="{FF2B5EF4-FFF2-40B4-BE49-F238E27FC236}">
              <a16:creationId xmlns:a16="http://schemas.microsoft.com/office/drawing/2014/main" id="{ED735C86-F545-4871-9FD3-E8FF992AADF6}"/>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fLocksText="0">
      <xdr:nvSpPr>
        <xdr:cNvPr id="122" name="フローチャート: 判断 121">
          <a:extLst>
            <a:ext uri="{FF2B5EF4-FFF2-40B4-BE49-F238E27FC236}">
              <a16:creationId xmlns:a16="http://schemas.microsoft.com/office/drawing/2014/main" id="{BA3F21A0-AD38-48B6-AB33-9FC23CE31B53}"/>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fLocksText="0">
      <xdr:nvSpPr>
        <xdr:cNvPr id="123" name="フローチャート: 判断 122">
          <a:extLst>
            <a:ext uri="{FF2B5EF4-FFF2-40B4-BE49-F238E27FC236}">
              <a16:creationId xmlns:a16="http://schemas.microsoft.com/office/drawing/2014/main" id="{D34EB5D6-C94E-4397-98EF-ED9B9E27EA04}"/>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fLocksText="0">
      <xdr:nvSpPr>
        <xdr:cNvPr id="124" name="フローチャート: 判断 123">
          <a:extLst>
            <a:ext uri="{FF2B5EF4-FFF2-40B4-BE49-F238E27FC236}">
              <a16:creationId xmlns:a16="http://schemas.microsoft.com/office/drawing/2014/main" id="{F0A161F2-E003-4B1C-8FF3-E0869873C761}"/>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5" name="テキスト ボックス 124">
          <a:extLst>
            <a:ext uri="{FF2B5EF4-FFF2-40B4-BE49-F238E27FC236}">
              <a16:creationId xmlns:a16="http://schemas.microsoft.com/office/drawing/2014/main" id="{12B82C13-D7D9-443E-A168-781A3AECB3A4}"/>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BF0DD9A4-3D87-4299-8CFC-DAFB54C5C130}"/>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C11012F9-AC66-472B-BCB6-24B54FC23B68}"/>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E2658233-93EC-4744-861F-ABDC45A80859}"/>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9" name="テキスト ボックス 128">
          <a:extLst>
            <a:ext uri="{FF2B5EF4-FFF2-40B4-BE49-F238E27FC236}">
              <a16:creationId xmlns:a16="http://schemas.microsoft.com/office/drawing/2014/main" id="{D25DAD23-8203-469D-B615-6DEF9B852819}"/>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171361</xdr:rowOff>
    </xdr:from>
    <xdr:to>
      <xdr:col>55</xdr:col>
      <xdr:colOff>50800</xdr:colOff>
      <xdr:row>37</xdr:row>
      <xdr:rowOff>101511</xdr:rowOff>
    </xdr:to>
    <xdr:sp macro="" textlink="" fLocksText="0">
      <xdr:nvSpPr>
        <xdr:cNvPr id="130" name="楕円 129">
          <a:extLst>
            <a:ext uri="{FF2B5EF4-FFF2-40B4-BE49-F238E27FC236}">
              <a16:creationId xmlns:a16="http://schemas.microsoft.com/office/drawing/2014/main" id="{B9240B92-926C-49FA-8338-750F66F3DA44}"/>
            </a:ext>
          </a:extLst>
        </xdr:cNvPr>
        <xdr:cNvSpPr/>
      </xdr:nvSpPr>
      <xdr:spPr>
        <a:xfrm>
          <a:off x="10426700" y="63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36</xdr:row>
      <xdr:rowOff>19050</xdr:rowOff>
    </xdr:from>
    <xdr:ext cx="533400" cy="257175"/>
    <xdr:sp macro="" textlink="">
      <xdr:nvSpPr>
        <xdr:cNvPr id="131" name="【道路】_x000a_一人当たり延長該当値テキスト">
          <a:extLst>
            <a:ext uri="{FF2B5EF4-FFF2-40B4-BE49-F238E27FC236}">
              <a16:creationId xmlns:a16="http://schemas.microsoft.com/office/drawing/2014/main" id="{A83A80C4-E304-43CA-A326-843526C4F9C4}"/>
            </a:ext>
          </a:extLst>
        </xdr:cNvPr>
        <xdr:cNvSpPr txBox="1"/>
      </xdr:nvSpPr>
      <xdr:spPr>
        <a:xfrm>
          <a:off x="10515600" y="6191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10617</xdr:rowOff>
    </xdr:from>
    <xdr:to>
      <xdr:col>50</xdr:col>
      <xdr:colOff>165100</xdr:colOff>
      <xdr:row>37</xdr:row>
      <xdr:rowOff>112217</xdr:rowOff>
    </xdr:to>
    <xdr:sp macro="" textlink="" fLocksText="0">
      <xdr:nvSpPr>
        <xdr:cNvPr id="132" name="楕円 131">
          <a:extLst>
            <a:ext uri="{FF2B5EF4-FFF2-40B4-BE49-F238E27FC236}">
              <a16:creationId xmlns:a16="http://schemas.microsoft.com/office/drawing/2014/main" id="{1BD000D6-5093-4F51-82DC-BD9118C17DC2}"/>
            </a:ext>
          </a:extLst>
        </xdr:cNvPr>
        <xdr:cNvSpPr/>
      </xdr:nvSpPr>
      <xdr:spPr>
        <a:xfrm>
          <a:off x="9588500" y="6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37</xdr:row>
      <xdr:rowOff>50711</xdr:rowOff>
    </xdr:from>
    <xdr:to>
      <xdr:col>55</xdr:col>
      <xdr:colOff>0</xdr:colOff>
      <xdr:row>37</xdr:row>
      <xdr:rowOff>61417</xdr:rowOff>
    </xdr:to>
    <xdr:cxnSp macro="">
      <xdr:nvCxnSpPr>
        <xdr:cNvPr id="133" name="直線コネクタ 132">
          <a:extLst>
            <a:ext uri="{FF2B5EF4-FFF2-40B4-BE49-F238E27FC236}">
              <a16:creationId xmlns:a16="http://schemas.microsoft.com/office/drawing/2014/main" id="{C2D9F414-7A45-43C1-9976-340F5934F182}"/>
            </a:ext>
          </a:extLst>
        </xdr:cNvPr>
        <xdr:cNvCxnSpPr/>
      </xdr:nvCxnSpPr>
      <xdr:spPr>
        <a:xfrm flipV="1">
          <a:off x="9639300" y="6394361"/>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23419</xdr:rowOff>
    </xdr:from>
    <xdr:to>
      <xdr:col>46</xdr:col>
      <xdr:colOff>38100</xdr:colOff>
      <xdr:row>37</xdr:row>
      <xdr:rowOff>125019</xdr:rowOff>
    </xdr:to>
    <xdr:sp macro="" textlink="" fLocksText="0">
      <xdr:nvSpPr>
        <xdr:cNvPr id="134" name="楕円 133">
          <a:extLst>
            <a:ext uri="{FF2B5EF4-FFF2-40B4-BE49-F238E27FC236}">
              <a16:creationId xmlns:a16="http://schemas.microsoft.com/office/drawing/2014/main" id="{D4521E2E-4C99-41C2-8422-61DA2CC06DB2}"/>
            </a:ext>
          </a:extLst>
        </xdr:cNvPr>
        <xdr:cNvSpPr/>
      </xdr:nvSpPr>
      <xdr:spPr>
        <a:xfrm>
          <a:off x="8699500" y="63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37</xdr:row>
      <xdr:rowOff>61417</xdr:rowOff>
    </xdr:from>
    <xdr:to>
      <xdr:col>50</xdr:col>
      <xdr:colOff>114300</xdr:colOff>
      <xdr:row>37</xdr:row>
      <xdr:rowOff>74219</xdr:rowOff>
    </xdr:to>
    <xdr:cxnSp macro="">
      <xdr:nvCxnSpPr>
        <xdr:cNvPr id="135" name="直線コネクタ 134">
          <a:extLst>
            <a:ext uri="{FF2B5EF4-FFF2-40B4-BE49-F238E27FC236}">
              <a16:creationId xmlns:a16="http://schemas.microsoft.com/office/drawing/2014/main" id="{96C24F88-AAE4-4172-9709-A2F18E406DF7}"/>
            </a:ext>
          </a:extLst>
        </xdr:cNvPr>
        <xdr:cNvCxnSpPr/>
      </xdr:nvCxnSpPr>
      <xdr:spPr>
        <a:xfrm flipV="1">
          <a:off x="8750300" y="640506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34220</xdr:rowOff>
    </xdr:from>
    <xdr:to>
      <xdr:col>41</xdr:col>
      <xdr:colOff>101600</xdr:colOff>
      <xdr:row>37</xdr:row>
      <xdr:rowOff>135820</xdr:rowOff>
    </xdr:to>
    <xdr:sp macro="" textlink="" fLocksText="0">
      <xdr:nvSpPr>
        <xdr:cNvPr id="136" name="楕円 135">
          <a:extLst>
            <a:ext uri="{FF2B5EF4-FFF2-40B4-BE49-F238E27FC236}">
              <a16:creationId xmlns:a16="http://schemas.microsoft.com/office/drawing/2014/main" id="{7ECEA9D0-2B63-4F68-9ED0-535855399A7F}"/>
            </a:ext>
          </a:extLst>
        </xdr:cNvPr>
        <xdr:cNvSpPr/>
      </xdr:nvSpPr>
      <xdr:spPr>
        <a:xfrm>
          <a:off x="7810500" y="6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37</xdr:row>
      <xdr:rowOff>74219</xdr:rowOff>
    </xdr:from>
    <xdr:to>
      <xdr:col>45</xdr:col>
      <xdr:colOff>177800</xdr:colOff>
      <xdr:row>37</xdr:row>
      <xdr:rowOff>85020</xdr:rowOff>
    </xdr:to>
    <xdr:cxnSp macro="">
      <xdr:nvCxnSpPr>
        <xdr:cNvPr id="137" name="直線コネクタ 136">
          <a:extLst>
            <a:ext uri="{FF2B5EF4-FFF2-40B4-BE49-F238E27FC236}">
              <a16:creationId xmlns:a16="http://schemas.microsoft.com/office/drawing/2014/main" id="{73E012B0-7D09-4520-A75C-D80F508125DC}"/>
            </a:ext>
          </a:extLst>
        </xdr:cNvPr>
        <xdr:cNvCxnSpPr/>
      </xdr:nvCxnSpPr>
      <xdr:spPr>
        <a:xfrm flipV="1">
          <a:off x="7861300" y="6417869"/>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52375</xdr:rowOff>
    </xdr:from>
    <xdr:to>
      <xdr:col>36</xdr:col>
      <xdr:colOff>165100</xdr:colOff>
      <xdr:row>37</xdr:row>
      <xdr:rowOff>153975</xdr:rowOff>
    </xdr:to>
    <xdr:sp macro="" textlink="" fLocksText="0">
      <xdr:nvSpPr>
        <xdr:cNvPr id="138" name="楕円 137">
          <a:extLst>
            <a:ext uri="{FF2B5EF4-FFF2-40B4-BE49-F238E27FC236}">
              <a16:creationId xmlns:a16="http://schemas.microsoft.com/office/drawing/2014/main" id="{A3B22033-B219-4481-A0C2-4BAA9B89D14E}"/>
            </a:ext>
          </a:extLst>
        </xdr:cNvPr>
        <xdr:cNvSpPr/>
      </xdr:nvSpPr>
      <xdr:spPr>
        <a:xfrm>
          <a:off x="6921500" y="63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37</xdr:row>
      <xdr:rowOff>85020</xdr:rowOff>
    </xdr:from>
    <xdr:to>
      <xdr:col>41</xdr:col>
      <xdr:colOff>50800</xdr:colOff>
      <xdr:row>37</xdr:row>
      <xdr:rowOff>103175</xdr:rowOff>
    </xdr:to>
    <xdr:cxnSp macro="">
      <xdr:nvCxnSpPr>
        <xdr:cNvPr id="139" name="直線コネクタ 138">
          <a:extLst>
            <a:ext uri="{FF2B5EF4-FFF2-40B4-BE49-F238E27FC236}">
              <a16:creationId xmlns:a16="http://schemas.microsoft.com/office/drawing/2014/main" id="{09C2B204-2CE9-4007-882F-84B24D534992}"/>
            </a:ext>
          </a:extLst>
        </xdr:cNvPr>
        <xdr:cNvCxnSpPr/>
      </xdr:nvCxnSpPr>
      <xdr:spPr>
        <a:xfrm flipV="1">
          <a:off x="6972300" y="6428670"/>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19050</xdr:colOff>
      <xdr:row>39</xdr:row>
      <xdr:rowOff>9525</xdr:rowOff>
    </xdr:from>
    <xdr:ext cx="533400" cy="257175"/>
    <xdr:sp macro="" textlink="">
      <xdr:nvSpPr>
        <xdr:cNvPr id="140" name="n_1aveValue【道路】_x000a_一人当たり延長">
          <a:extLst>
            <a:ext uri="{FF2B5EF4-FFF2-40B4-BE49-F238E27FC236}">
              <a16:creationId xmlns:a16="http://schemas.microsoft.com/office/drawing/2014/main" id="{EDDD723F-72F3-4FDD-A125-7F4A42D3E756}"/>
            </a:ext>
          </a:extLst>
        </xdr:cNvPr>
        <xdr:cNvSpPr txBox="1"/>
      </xdr:nvSpPr>
      <xdr:spPr>
        <a:xfrm>
          <a:off x="9353550" y="6696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39</xdr:row>
      <xdr:rowOff>28575</xdr:rowOff>
    </xdr:from>
    <xdr:ext cx="533400" cy="257175"/>
    <xdr:sp macro="" textlink="">
      <xdr:nvSpPr>
        <xdr:cNvPr id="141" name="n_2aveValue【道路】_x000a_一人当たり延長">
          <a:extLst>
            <a:ext uri="{FF2B5EF4-FFF2-40B4-BE49-F238E27FC236}">
              <a16:creationId xmlns:a16="http://schemas.microsoft.com/office/drawing/2014/main" id="{E8D037B9-EB67-4FFF-A873-8F56BFE573E9}"/>
            </a:ext>
          </a:extLst>
        </xdr:cNvPr>
        <xdr:cNvSpPr txBox="1"/>
      </xdr:nvSpPr>
      <xdr:spPr>
        <a:xfrm>
          <a:off x="8477250"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39</xdr:row>
      <xdr:rowOff>38100</xdr:rowOff>
    </xdr:from>
    <xdr:ext cx="533400" cy="257175"/>
    <xdr:sp macro="" textlink="">
      <xdr:nvSpPr>
        <xdr:cNvPr id="142" name="n_3aveValue【道路】_x000a_一人当たり延長">
          <a:extLst>
            <a:ext uri="{FF2B5EF4-FFF2-40B4-BE49-F238E27FC236}">
              <a16:creationId xmlns:a16="http://schemas.microsoft.com/office/drawing/2014/main" id="{1794791B-74DD-499C-B470-DC76A3AC1704}"/>
            </a:ext>
          </a:extLst>
        </xdr:cNvPr>
        <xdr:cNvSpPr txBox="1"/>
      </xdr:nvSpPr>
      <xdr:spPr>
        <a:xfrm>
          <a:off x="7591425" y="6724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39</xdr:row>
      <xdr:rowOff>47625</xdr:rowOff>
    </xdr:from>
    <xdr:ext cx="533400" cy="257175"/>
    <xdr:sp macro="" textlink="">
      <xdr:nvSpPr>
        <xdr:cNvPr id="143" name="n_4aveValue【道路】_x000a_一人当たり延長">
          <a:extLst>
            <a:ext uri="{FF2B5EF4-FFF2-40B4-BE49-F238E27FC236}">
              <a16:creationId xmlns:a16="http://schemas.microsoft.com/office/drawing/2014/main" id="{AF858D2E-CC3F-435E-8623-96B69977F3E4}"/>
            </a:ext>
          </a:extLst>
        </xdr:cNvPr>
        <xdr:cNvSpPr txBox="1"/>
      </xdr:nvSpPr>
      <xdr:spPr>
        <a:xfrm>
          <a:off x="6696075" y="6734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35</xdr:row>
      <xdr:rowOff>133350</xdr:rowOff>
    </xdr:from>
    <xdr:ext cx="533400" cy="257175"/>
    <xdr:sp macro="" textlink="">
      <xdr:nvSpPr>
        <xdr:cNvPr id="144" name="n_1mainValue【道路】_x000a_一人当たり延長">
          <a:extLst>
            <a:ext uri="{FF2B5EF4-FFF2-40B4-BE49-F238E27FC236}">
              <a16:creationId xmlns:a16="http://schemas.microsoft.com/office/drawing/2014/main" id="{05DF7157-7E67-4F70-A1C0-9C0202B4ADA4}"/>
            </a:ext>
          </a:extLst>
        </xdr:cNvPr>
        <xdr:cNvSpPr txBox="1"/>
      </xdr:nvSpPr>
      <xdr:spPr>
        <a:xfrm>
          <a:off x="9353550" y="613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35</xdr:row>
      <xdr:rowOff>142875</xdr:rowOff>
    </xdr:from>
    <xdr:ext cx="533400" cy="257175"/>
    <xdr:sp macro="" textlink="">
      <xdr:nvSpPr>
        <xdr:cNvPr id="145" name="n_2mainValue【道路】_x000a_一人当たり延長">
          <a:extLst>
            <a:ext uri="{FF2B5EF4-FFF2-40B4-BE49-F238E27FC236}">
              <a16:creationId xmlns:a16="http://schemas.microsoft.com/office/drawing/2014/main" id="{D663BD50-00A4-4737-9568-A58A9CF700EA}"/>
            </a:ext>
          </a:extLst>
        </xdr:cNvPr>
        <xdr:cNvSpPr txBox="1"/>
      </xdr:nvSpPr>
      <xdr:spPr>
        <a:xfrm>
          <a:off x="8477250" y="614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35</xdr:row>
      <xdr:rowOff>152400</xdr:rowOff>
    </xdr:from>
    <xdr:ext cx="533400" cy="257175"/>
    <xdr:sp macro="" textlink="">
      <xdr:nvSpPr>
        <xdr:cNvPr id="146" name="n_3mainValue【道路】_x000a_一人当たり延長">
          <a:extLst>
            <a:ext uri="{FF2B5EF4-FFF2-40B4-BE49-F238E27FC236}">
              <a16:creationId xmlns:a16="http://schemas.microsoft.com/office/drawing/2014/main" id="{A45D7390-E6ED-4F87-8BE9-DFF1A02A580F}"/>
            </a:ext>
          </a:extLst>
        </xdr:cNvPr>
        <xdr:cNvSpPr txBox="1"/>
      </xdr:nvSpPr>
      <xdr:spPr>
        <a:xfrm>
          <a:off x="7591425"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35</xdr:row>
      <xdr:rowOff>171450</xdr:rowOff>
    </xdr:from>
    <xdr:ext cx="533400" cy="257175"/>
    <xdr:sp macro="" textlink="">
      <xdr:nvSpPr>
        <xdr:cNvPr id="147" name="n_4mainValue【道路】_x000a_一人当たり延長">
          <a:extLst>
            <a:ext uri="{FF2B5EF4-FFF2-40B4-BE49-F238E27FC236}">
              <a16:creationId xmlns:a16="http://schemas.microsoft.com/office/drawing/2014/main" id="{DE1E88FD-689C-4770-92B6-09B69624858A}"/>
            </a:ext>
          </a:extLst>
        </xdr:cNvPr>
        <xdr:cNvSpPr txBox="1"/>
      </xdr:nvSpPr>
      <xdr:spPr>
        <a:xfrm>
          <a:off x="6696075" y="6172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8" name="正方形/長方形 147">
          <a:extLst>
            <a:ext uri="{FF2B5EF4-FFF2-40B4-BE49-F238E27FC236}">
              <a16:creationId xmlns:a16="http://schemas.microsoft.com/office/drawing/2014/main" id="{71E2498A-97B6-416E-BF73-23B5A89168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49" name="正方形/長方形 148">
          <a:extLst>
            <a:ext uri="{FF2B5EF4-FFF2-40B4-BE49-F238E27FC236}">
              <a16:creationId xmlns:a16="http://schemas.microsoft.com/office/drawing/2014/main" id="{CA34CBF7-F453-4029-B03E-619C43DE19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50" name="正方形/長方形 149">
          <a:extLst>
            <a:ext uri="{FF2B5EF4-FFF2-40B4-BE49-F238E27FC236}">
              <a16:creationId xmlns:a16="http://schemas.microsoft.com/office/drawing/2014/main" id="{A121969C-C1B3-48DA-978E-BA38D93E41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1" name="正方形/長方形 150">
          <a:extLst>
            <a:ext uri="{FF2B5EF4-FFF2-40B4-BE49-F238E27FC236}">
              <a16:creationId xmlns:a16="http://schemas.microsoft.com/office/drawing/2014/main" id="{F9C9A5E8-F84A-4FBA-A6B3-5FE8B95CA4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2" name="正方形/長方形 151">
          <a:extLst>
            <a:ext uri="{FF2B5EF4-FFF2-40B4-BE49-F238E27FC236}">
              <a16:creationId xmlns:a16="http://schemas.microsoft.com/office/drawing/2014/main" id="{CC3E8C50-8648-4AF7-B8E0-11C078376D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3" name="正方形/長方形 152">
          <a:extLst>
            <a:ext uri="{FF2B5EF4-FFF2-40B4-BE49-F238E27FC236}">
              <a16:creationId xmlns:a16="http://schemas.microsoft.com/office/drawing/2014/main" id="{77A76302-E440-4BA2-9EF2-2B0919E0DF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4" name="正方形/長方形 153">
          <a:extLst>
            <a:ext uri="{FF2B5EF4-FFF2-40B4-BE49-F238E27FC236}">
              <a16:creationId xmlns:a16="http://schemas.microsoft.com/office/drawing/2014/main" id="{11C22525-E992-4AE8-B5B8-4C19343C21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5" name="正方形/長方形 154">
          <a:extLst>
            <a:ext uri="{FF2B5EF4-FFF2-40B4-BE49-F238E27FC236}">
              <a16:creationId xmlns:a16="http://schemas.microsoft.com/office/drawing/2014/main" id="{D64535C8-6D15-46E5-B9A8-355E091E50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6" name="テキスト ボックス 155">
          <a:extLst>
            <a:ext uri="{FF2B5EF4-FFF2-40B4-BE49-F238E27FC236}">
              <a16:creationId xmlns:a16="http://schemas.microsoft.com/office/drawing/2014/main" id="{C954FEB6-21B3-4455-B514-7D74B3D475FC}"/>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E6384AD-356D-40A6-82DB-DEBA348745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8" name="テキスト ボックス 157">
          <a:extLst>
            <a:ext uri="{FF2B5EF4-FFF2-40B4-BE49-F238E27FC236}">
              <a16:creationId xmlns:a16="http://schemas.microsoft.com/office/drawing/2014/main" id="{B9A843C6-FE59-45D2-9E3C-9FBE6CBEA0F6}"/>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D6D9972-1EA1-47DD-A59B-F81A5F5C7F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160" name="テキスト ボックス 159">
          <a:extLst>
            <a:ext uri="{FF2B5EF4-FFF2-40B4-BE49-F238E27FC236}">
              <a16:creationId xmlns:a16="http://schemas.microsoft.com/office/drawing/2014/main" id="{494744E7-825E-44F4-90D0-01EE9520C450}"/>
            </a:ext>
          </a:extLst>
        </xdr:cNvPr>
        <xdr:cNvSpPr txBox="1"/>
      </xdr:nvSpPr>
      <xdr:spPr>
        <a:xfrm>
          <a:off x="2857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0E99E7B-08FF-424A-BD43-AD71AEE0A2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62" name="テキスト ボックス 161">
          <a:extLst>
            <a:ext uri="{FF2B5EF4-FFF2-40B4-BE49-F238E27FC236}">
              <a16:creationId xmlns:a16="http://schemas.microsoft.com/office/drawing/2014/main" id="{8647BB87-5CCC-441C-A862-F008D15207D7}"/>
            </a:ext>
          </a:extLst>
        </xdr:cNvPr>
        <xdr:cNvSpPr txBox="1"/>
      </xdr:nvSpPr>
      <xdr:spPr>
        <a:xfrm>
          <a:off x="352425"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6AE1D9D-D6DF-45EA-92B9-8F3C5016D3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64" name="テキスト ボックス 163">
          <a:extLst>
            <a:ext uri="{FF2B5EF4-FFF2-40B4-BE49-F238E27FC236}">
              <a16:creationId xmlns:a16="http://schemas.microsoft.com/office/drawing/2014/main" id="{76324358-78B0-4831-A406-B93B5C21B445}"/>
            </a:ext>
          </a:extLst>
        </xdr:cNvPr>
        <xdr:cNvSpPr txBox="1"/>
      </xdr:nvSpPr>
      <xdr:spPr>
        <a:xfrm>
          <a:off x="352425"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707249C-6AD1-42F9-BB3F-B5FCDC5666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66" name="テキスト ボックス 165">
          <a:extLst>
            <a:ext uri="{FF2B5EF4-FFF2-40B4-BE49-F238E27FC236}">
              <a16:creationId xmlns:a16="http://schemas.microsoft.com/office/drawing/2014/main" id="{38B61A47-D564-46B4-985B-ACEE84FAC64D}"/>
            </a:ext>
          </a:extLst>
        </xdr:cNvPr>
        <xdr:cNvSpPr txBox="1"/>
      </xdr:nvSpPr>
      <xdr:spPr>
        <a:xfrm>
          <a:off x="352425"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68AF2BF-1688-41F8-A4B6-7FD8BB80B8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68" name="テキスト ボックス 167">
          <a:extLst>
            <a:ext uri="{FF2B5EF4-FFF2-40B4-BE49-F238E27FC236}">
              <a16:creationId xmlns:a16="http://schemas.microsoft.com/office/drawing/2014/main" id="{E1D6CC5A-8EA8-45A0-AB05-228E32A8F5A5}"/>
            </a:ext>
          </a:extLst>
        </xdr:cNvPr>
        <xdr:cNvSpPr txBox="1"/>
      </xdr:nvSpPr>
      <xdr:spPr>
        <a:xfrm>
          <a:off x="352425"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45615A2-358B-4E2B-9140-1CA29D28EF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170" name="テキスト ボックス 169">
          <a:extLst>
            <a:ext uri="{FF2B5EF4-FFF2-40B4-BE49-F238E27FC236}">
              <a16:creationId xmlns:a16="http://schemas.microsoft.com/office/drawing/2014/main" id="{B41E6E23-32DE-43D7-8E75-AF0996F925E6}"/>
            </a:ext>
          </a:extLst>
        </xdr:cNvPr>
        <xdr:cNvSpPr txBox="1"/>
      </xdr:nvSpPr>
      <xdr:spPr>
        <a:xfrm>
          <a:off x="419100"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D95E282-18B3-464B-B48A-6A1E53E6E7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72" name="【橋りょう・トンネル】_x000a_有形固定資産減価償却率グラフ枠">
          <a:extLst>
            <a:ext uri="{FF2B5EF4-FFF2-40B4-BE49-F238E27FC236}">
              <a16:creationId xmlns:a16="http://schemas.microsoft.com/office/drawing/2014/main" id="{883111E1-A04E-40E8-923B-0053C2BBDE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CBDB0EEB-654D-4DF7-BBF5-C7A707C1CF94}"/>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133350</xdr:rowOff>
    </xdr:from>
    <xdr:ext cx="466725" cy="257175"/>
    <xdr:sp macro="" textlink="">
      <xdr:nvSpPr>
        <xdr:cNvPr id="174" name="【橋りょう・トンネル】_x000a_有形固定資産減価償却率最小値テキスト">
          <a:extLst>
            <a:ext uri="{FF2B5EF4-FFF2-40B4-BE49-F238E27FC236}">
              <a16:creationId xmlns:a16="http://schemas.microsoft.com/office/drawing/2014/main" id="{1CC93B6C-564E-4E79-9B84-DC13A243443E}"/>
            </a:ext>
          </a:extLst>
        </xdr:cNvPr>
        <xdr:cNvSpPr txBox="1"/>
      </xdr:nvSpPr>
      <xdr:spPr>
        <a:xfrm>
          <a:off x="4667250" y="1110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19197BFA-E04B-4126-AD2A-680C2011E8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47625</xdr:rowOff>
    </xdr:from>
    <xdr:ext cx="342900" cy="257175"/>
    <xdr:sp macro="" textlink="">
      <xdr:nvSpPr>
        <xdr:cNvPr id="176" name="【橋りょう・トンネル】_x000a_有形固定資産減価償却率最大値テキスト">
          <a:extLst>
            <a:ext uri="{FF2B5EF4-FFF2-40B4-BE49-F238E27FC236}">
              <a16:creationId xmlns:a16="http://schemas.microsoft.com/office/drawing/2014/main" id="{851695CE-49AD-4409-BA92-98F106420089}"/>
            </a:ext>
          </a:extLst>
        </xdr:cNvPr>
        <xdr:cNvSpPr txBox="1"/>
      </xdr:nvSpPr>
      <xdr:spPr>
        <a:xfrm>
          <a:off x="4667250" y="93059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94F828A-989C-4C35-850F-702732969B3E}"/>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161925</xdr:rowOff>
    </xdr:from>
    <xdr:ext cx="409575" cy="257175"/>
    <xdr:sp macro="" textlink="">
      <xdr:nvSpPr>
        <xdr:cNvPr id="178" name="【橋りょう・トンネル】_x000a_有形固定資産減価償却率平均値テキスト">
          <a:extLst>
            <a:ext uri="{FF2B5EF4-FFF2-40B4-BE49-F238E27FC236}">
              <a16:creationId xmlns:a16="http://schemas.microsoft.com/office/drawing/2014/main" id="{C7A4FD70-4403-4ED2-A582-E83CA4F94AC7}"/>
            </a:ext>
          </a:extLst>
        </xdr:cNvPr>
        <xdr:cNvSpPr txBox="1"/>
      </xdr:nvSpPr>
      <xdr:spPr>
        <a:xfrm>
          <a:off x="4667250" y="1027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fLocksText="0">
      <xdr:nvSpPr>
        <xdr:cNvPr id="179" name="フローチャート: 判断 178">
          <a:extLst>
            <a:ext uri="{FF2B5EF4-FFF2-40B4-BE49-F238E27FC236}">
              <a16:creationId xmlns:a16="http://schemas.microsoft.com/office/drawing/2014/main" id="{270F19B5-8EC8-4CA0-8796-294FFDFD5261}"/>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fLocksText="0">
      <xdr:nvSpPr>
        <xdr:cNvPr id="180" name="フローチャート: 判断 179">
          <a:extLst>
            <a:ext uri="{FF2B5EF4-FFF2-40B4-BE49-F238E27FC236}">
              <a16:creationId xmlns:a16="http://schemas.microsoft.com/office/drawing/2014/main" id="{7ED18AAB-9169-49BD-AF0E-AA7711EC83BA}"/>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fLocksText="0">
      <xdr:nvSpPr>
        <xdr:cNvPr id="181" name="フローチャート: 判断 180">
          <a:extLst>
            <a:ext uri="{FF2B5EF4-FFF2-40B4-BE49-F238E27FC236}">
              <a16:creationId xmlns:a16="http://schemas.microsoft.com/office/drawing/2014/main" id="{92A0FA33-07FD-4366-B798-C71B19571FA6}"/>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fLocksText="0">
      <xdr:nvSpPr>
        <xdr:cNvPr id="182" name="フローチャート: 判断 181">
          <a:extLst>
            <a:ext uri="{FF2B5EF4-FFF2-40B4-BE49-F238E27FC236}">
              <a16:creationId xmlns:a16="http://schemas.microsoft.com/office/drawing/2014/main" id="{6FEF19B2-B84D-4E0C-8985-E8220678816F}"/>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fLocksText="0">
      <xdr:nvSpPr>
        <xdr:cNvPr id="183" name="フローチャート: 判断 182">
          <a:extLst>
            <a:ext uri="{FF2B5EF4-FFF2-40B4-BE49-F238E27FC236}">
              <a16:creationId xmlns:a16="http://schemas.microsoft.com/office/drawing/2014/main" id="{EC575B7C-E2A6-43A9-A7D4-7F03AC8F5F31}"/>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4" name="テキスト ボックス 183">
          <a:extLst>
            <a:ext uri="{FF2B5EF4-FFF2-40B4-BE49-F238E27FC236}">
              <a16:creationId xmlns:a16="http://schemas.microsoft.com/office/drawing/2014/main" id="{7C44DFF9-85B9-43D9-AFCB-67F5BC7E9834}"/>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ECEB5476-95F6-4CE0-9C82-8B4344FAACC4}"/>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BFB585B9-B75A-47B6-9EC4-F3391DC57233}"/>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7" name="テキスト ボックス 186">
          <a:extLst>
            <a:ext uri="{FF2B5EF4-FFF2-40B4-BE49-F238E27FC236}">
              <a16:creationId xmlns:a16="http://schemas.microsoft.com/office/drawing/2014/main" id="{CA19D498-CA09-4766-9970-1A864E6361B0}"/>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8" name="テキスト ボックス 187">
          <a:extLst>
            <a:ext uri="{FF2B5EF4-FFF2-40B4-BE49-F238E27FC236}">
              <a16:creationId xmlns:a16="http://schemas.microsoft.com/office/drawing/2014/main" id="{98FFC946-8DA5-484A-B02C-56A43248A4A2}"/>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fLocksText="0">
      <xdr:nvSpPr>
        <xdr:cNvPr id="189" name="楕円 188">
          <a:extLst>
            <a:ext uri="{FF2B5EF4-FFF2-40B4-BE49-F238E27FC236}">
              <a16:creationId xmlns:a16="http://schemas.microsoft.com/office/drawing/2014/main" id="{7C57455D-E842-43E9-8151-0F9E62CBA463}"/>
            </a:ext>
          </a:extLst>
        </xdr:cNvPr>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61</xdr:row>
      <xdr:rowOff>142875</xdr:rowOff>
    </xdr:from>
    <xdr:ext cx="409575" cy="257175"/>
    <xdr:sp macro="" textlink="">
      <xdr:nvSpPr>
        <xdr:cNvPr id="190" name="【橋りょう・トンネル】_x000a_有形固定資産減価償却率該当値テキスト">
          <a:extLst>
            <a:ext uri="{FF2B5EF4-FFF2-40B4-BE49-F238E27FC236}">
              <a16:creationId xmlns:a16="http://schemas.microsoft.com/office/drawing/2014/main" id="{2B87807C-D92D-43FD-9CD9-AFC4CA40FA23}"/>
            </a:ext>
          </a:extLst>
        </xdr:cNvPr>
        <xdr:cNvSpPr txBox="1"/>
      </xdr:nvSpPr>
      <xdr:spPr>
        <a:xfrm>
          <a:off x="4667250" y="1060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fLocksText="0">
      <xdr:nvSpPr>
        <xdr:cNvPr id="191" name="楕円 190">
          <a:extLst>
            <a:ext uri="{FF2B5EF4-FFF2-40B4-BE49-F238E27FC236}">
              <a16:creationId xmlns:a16="http://schemas.microsoft.com/office/drawing/2014/main" id="{F3A41F29-4D4C-4167-8CEB-AB6F3086FAC1}"/>
            </a:ext>
          </a:extLst>
        </xdr:cNvPr>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62</xdr:row>
      <xdr:rowOff>24493</xdr:rowOff>
    </xdr:from>
    <xdr:to>
      <xdr:col>24</xdr:col>
      <xdr:colOff>63500</xdr:colOff>
      <xdr:row>62</xdr:row>
      <xdr:rowOff>42454</xdr:rowOff>
    </xdr:to>
    <xdr:cxnSp macro="">
      <xdr:nvCxnSpPr>
        <xdr:cNvPr id="192" name="直線コネクタ 191">
          <a:extLst>
            <a:ext uri="{FF2B5EF4-FFF2-40B4-BE49-F238E27FC236}">
              <a16:creationId xmlns:a16="http://schemas.microsoft.com/office/drawing/2014/main" id="{AE0FBD30-ED84-4697-AD69-65AC8B7BBB04}"/>
            </a:ext>
          </a:extLst>
        </xdr:cNvPr>
        <xdr:cNvCxnSpPr/>
      </xdr:nvCxnSpPr>
      <xdr:spPr>
        <a:xfrm>
          <a:off x="3797300" y="106543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130447</xdr:rowOff>
    </xdr:from>
    <xdr:to>
      <xdr:col>15</xdr:col>
      <xdr:colOff>101600</xdr:colOff>
      <xdr:row>62</xdr:row>
      <xdr:rowOff>60597</xdr:rowOff>
    </xdr:to>
    <xdr:sp macro="" textlink="" fLocksText="0">
      <xdr:nvSpPr>
        <xdr:cNvPr id="193" name="楕円 192">
          <a:extLst>
            <a:ext uri="{FF2B5EF4-FFF2-40B4-BE49-F238E27FC236}">
              <a16:creationId xmlns:a16="http://schemas.microsoft.com/office/drawing/2014/main" id="{97CC6E94-20AB-4763-9B37-7F624E5042D9}"/>
            </a:ext>
          </a:extLst>
        </xdr:cNvPr>
        <xdr:cNvSpPr/>
      </xdr:nvSpPr>
      <xdr:spPr>
        <a:xfrm>
          <a:off x="2857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62</xdr:row>
      <xdr:rowOff>9797</xdr:rowOff>
    </xdr:from>
    <xdr:to>
      <xdr:col>19</xdr:col>
      <xdr:colOff>177800</xdr:colOff>
      <xdr:row>62</xdr:row>
      <xdr:rowOff>24493</xdr:rowOff>
    </xdr:to>
    <xdr:cxnSp macro="">
      <xdr:nvCxnSpPr>
        <xdr:cNvPr id="194" name="直線コネクタ 193">
          <a:extLst>
            <a:ext uri="{FF2B5EF4-FFF2-40B4-BE49-F238E27FC236}">
              <a16:creationId xmlns:a16="http://schemas.microsoft.com/office/drawing/2014/main" id="{A7697106-C8A1-412D-874E-C325960B61FC}"/>
            </a:ext>
          </a:extLst>
        </xdr:cNvPr>
        <xdr:cNvCxnSpPr/>
      </xdr:nvCxnSpPr>
      <xdr:spPr>
        <a:xfrm>
          <a:off x="2908300" y="106396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fLocksText="0">
      <xdr:nvSpPr>
        <xdr:cNvPr id="195" name="楕円 194">
          <a:extLst>
            <a:ext uri="{FF2B5EF4-FFF2-40B4-BE49-F238E27FC236}">
              <a16:creationId xmlns:a16="http://schemas.microsoft.com/office/drawing/2014/main" id="{D79C560F-0A8B-4417-B5D4-4D5E52AB2847}"/>
            </a:ext>
          </a:extLst>
        </xdr:cNvPr>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61</xdr:row>
      <xdr:rowOff>163285</xdr:rowOff>
    </xdr:from>
    <xdr:to>
      <xdr:col>15</xdr:col>
      <xdr:colOff>50800</xdr:colOff>
      <xdr:row>62</xdr:row>
      <xdr:rowOff>9797</xdr:rowOff>
    </xdr:to>
    <xdr:cxnSp macro="">
      <xdr:nvCxnSpPr>
        <xdr:cNvPr id="196" name="直線コネクタ 195">
          <a:extLst>
            <a:ext uri="{FF2B5EF4-FFF2-40B4-BE49-F238E27FC236}">
              <a16:creationId xmlns:a16="http://schemas.microsoft.com/office/drawing/2014/main" id="{368DB783-4C26-4FA1-A6AC-A2411B1333A6}"/>
            </a:ext>
          </a:extLst>
        </xdr:cNvPr>
        <xdr:cNvCxnSpPr/>
      </xdr:nvCxnSpPr>
      <xdr:spPr>
        <a:xfrm>
          <a:off x="2019300" y="106217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fLocksText="0">
      <xdr:nvSpPr>
        <xdr:cNvPr id="197" name="楕円 196">
          <a:extLst>
            <a:ext uri="{FF2B5EF4-FFF2-40B4-BE49-F238E27FC236}">
              <a16:creationId xmlns:a16="http://schemas.microsoft.com/office/drawing/2014/main" id="{4B140D70-C3B7-477B-AB2D-E9F32DB4C991}"/>
            </a:ext>
          </a:extLst>
        </xdr:cNvPr>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61</xdr:row>
      <xdr:rowOff>161653</xdr:rowOff>
    </xdr:from>
    <xdr:to>
      <xdr:col>10</xdr:col>
      <xdr:colOff>114300</xdr:colOff>
      <xdr:row>61</xdr:row>
      <xdr:rowOff>163285</xdr:rowOff>
    </xdr:to>
    <xdr:cxnSp macro="">
      <xdr:nvCxnSpPr>
        <xdr:cNvPr id="198" name="直線コネクタ 197">
          <a:extLst>
            <a:ext uri="{FF2B5EF4-FFF2-40B4-BE49-F238E27FC236}">
              <a16:creationId xmlns:a16="http://schemas.microsoft.com/office/drawing/2014/main" id="{8DA3ED9A-CB24-40B9-84E4-C5345949DA22}"/>
            </a:ext>
          </a:extLst>
        </xdr:cNvPr>
        <xdr:cNvCxnSpPr/>
      </xdr:nvCxnSpPr>
      <xdr:spPr>
        <a:xfrm>
          <a:off x="1130300" y="106201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59</xdr:row>
      <xdr:rowOff>76200</xdr:rowOff>
    </xdr:from>
    <xdr:ext cx="409575" cy="257175"/>
    <xdr:sp macro="" textlink="">
      <xdr:nvSpPr>
        <xdr:cNvPr id="199" name="n_1aveValue【橋りょう・トンネル】_x000a_有形固定資産減価償却率">
          <a:extLst>
            <a:ext uri="{FF2B5EF4-FFF2-40B4-BE49-F238E27FC236}">
              <a16:creationId xmlns:a16="http://schemas.microsoft.com/office/drawing/2014/main" id="{541AA956-3B01-4CEC-954B-5DCD8939BB26}"/>
            </a:ext>
          </a:extLst>
        </xdr:cNvPr>
        <xdr:cNvSpPr txBox="1"/>
      </xdr:nvSpPr>
      <xdr:spPr>
        <a:xfrm>
          <a:off x="3581400" y="1019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76200</xdr:rowOff>
    </xdr:from>
    <xdr:ext cx="409575" cy="257175"/>
    <xdr:sp macro="" textlink="">
      <xdr:nvSpPr>
        <xdr:cNvPr id="200" name="n_2aveValue【橋りょう・トンネル】_x000a_有形固定資産減価償却率">
          <a:extLst>
            <a:ext uri="{FF2B5EF4-FFF2-40B4-BE49-F238E27FC236}">
              <a16:creationId xmlns:a16="http://schemas.microsoft.com/office/drawing/2014/main" id="{3F6C1BBE-F0F2-4D19-97C3-F6F375D5E28D}"/>
            </a:ext>
          </a:extLst>
        </xdr:cNvPr>
        <xdr:cNvSpPr txBox="1"/>
      </xdr:nvSpPr>
      <xdr:spPr>
        <a:xfrm>
          <a:off x="2705100" y="10191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59</xdr:row>
      <xdr:rowOff>38100</xdr:rowOff>
    </xdr:from>
    <xdr:ext cx="409575" cy="257175"/>
    <xdr:sp macro="" textlink="">
      <xdr:nvSpPr>
        <xdr:cNvPr id="201" name="n_3aveValue【橋りょう・トンネル】_x000a_有形固定資産減価償却率">
          <a:extLst>
            <a:ext uri="{FF2B5EF4-FFF2-40B4-BE49-F238E27FC236}">
              <a16:creationId xmlns:a16="http://schemas.microsoft.com/office/drawing/2014/main" id="{CBCC8377-30EF-49E1-A94A-FFEB9DBC5972}"/>
            </a:ext>
          </a:extLst>
        </xdr:cNvPr>
        <xdr:cNvSpPr txBox="1"/>
      </xdr:nvSpPr>
      <xdr:spPr>
        <a:xfrm>
          <a:off x="1809750" y="10153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59</xdr:row>
      <xdr:rowOff>9525</xdr:rowOff>
    </xdr:from>
    <xdr:ext cx="409575" cy="257175"/>
    <xdr:sp macro="" textlink="">
      <xdr:nvSpPr>
        <xdr:cNvPr id="202" name="n_4aveValue【橋りょう・トンネル】_x000a_有形固定資産減価償却率">
          <a:extLst>
            <a:ext uri="{FF2B5EF4-FFF2-40B4-BE49-F238E27FC236}">
              <a16:creationId xmlns:a16="http://schemas.microsoft.com/office/drawing/2014/main" id="{4AB804D0-EDD7-4B55-AA40-82E8A94B258D}"/>
            </a:ext>
          </a:extLst>
        </xdr:cNvPr>
        <xdr:cNvSpPr txBox="1"/>
      </xdr:nvSpPr>
      <xdr:spPr>
        <a:xfrm>
          <a:off x="923925" y="1012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62</xdr:row>
      <xdr:rowOff>66675</xdr:rowOff>
    </xdr:from>
    <xdr:ext cx="409575" cy="257175"/>
    <xdr:sp macro="" textlink="">
      <xdr:nvSpPr>
        <xdr:cNvPr id="203" name="n_1mainValue【橋りょう・トンネル】_x000a_有形固定資産減価償却率">
          <a:extLst>
            <a:ext uri="{FF2B5EF4-FFF2-40B4-BE49-F238E27FC236}">
              <a16:creationId xmlns:a16="http://schemas.microsoft.com/office/drawing/2014/main" id="{56435531-33D3-4E73-AF06-15BFCD1CD048}"/>
            </a:ext>
          </a:extLst>
        </xdr:cNvPr>
        <xdr:cNvSpPr txBox="1"/>
      </xdr:nvSpPr>
      <xdr:spPr>
        <a:xfrm>
          <a:off x="3581400" y="10696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62</xdr:row>
      <xdr:rowOff>47625</xdr:rowOff>
    </xdr:from>
    <xdr:ext cx="409575" cy="257175"/>
    <xdr:sp macro="" textlink="">
      <xdr:nvSpPr>
        <xdr:cNvPr id="204" name="n_2mainValue【橋りょう・トンネル】_x000a_有形固定資産減価償却率">
          <a:extLst>
            <a:ext uri="{FF2B5EF4-FFF2-40B4-BE49-F238E27FC236}">
              <a16:creationId xmlns:a16="http://schemas.microsoft.com/office/drawing/2014/main" id="{97676FCA-C9E3-4FC8-8A59-25DF752F7CFE}"/>
            </a:ext>
          </a:extLst>
        </xdr:cNvPr>
        <xdr:cNvSpPr txBox="1"/>
      </xdr:nvSpPr>
      <xdr:spPr>
        <a:xfrm>
          <a:off x="2705100" y="10677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62</xdr:row>
      <xdr:rowOff>38100</xdr:rowOff>
    </xdr:from>
    <xdr:ext cx="409575" cy="257175"/>
    <xdr:sp macro="" textlink="">
      <xdr:nvSpPr>
        <xdr:cNvPr id="205" name="n_3mainValue【橋りょう・トンネル】_x000a_有形固定資産減価償却率">
          <a:extLst>
            <a:ext uri="{FF2B5EF4-FFF2-40B4-BE49-F238E27FC236}">
              <a16:creationId xmlns:a16="http://schemas.microsoft.com/office/drawing/2014/main" id="{79582DA3-AA7E-49E7-A570-88C367DF0DEE}"/>
            </a:ext>
          </a:extLst>
        </xdr:cNvPr>
        <xdr:cNvSpPr txBox="1"/>
      </xdr:nvSpPr>
      <xdr:spPr>
        <a:xfrm>
          <a:off x="1809750" y="10668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62</xdr:row>
      <xdr:rowOff>28575</xdr:rowOff>
    </xdr:from>
    <xdr:ext cx="409575" cy="257175"/>
    <xdr:sp macro="" textlink="">
      <xdr:nvSpPr>
        <xdr:cNvPr id="206" name="n_4mainValue【橋りょう・トンネル】_x000a_有形固定資産減価償却率">
          <a:extLst>
            <a:ext uri="{FF2B5EF4-FFF2-40B4-BE49-F238E27FC236}">
              <a16:creationId xmlns:a16="http://schemas.microsoft.com/office/drawing/2014/main" id="{ABEEF786-3E61-4BA9-8446-E49504F49A81}"/>
            </a:ext>
          </a:extLst>
        </xdr:cNvPr>
        <xdr:cNvSpPr txBox="1"/>
      </xdr:nvSpPr>
      <xdr:spPr>
        <a:xfrm>
          <a:off x="923925" y="10658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7" name="正方形/長方形 206">
          <a:extLst>
            <a:ext uri="{FF2B5EF4-FFF2-40B4-BE49-F238E27FC236}">
              <a16:creationId xmlns:a16="http://schemas.microsoft.com/office/drawing/2014/main" id="{1D87FFA0-2C26-4FE3-BC95-DD4E26B999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8" name="正方形/長方形 207">
          <a:extLst>
            <a:ext uri="{FF2B5EF4-FFF2-40B4-BE49-F238E27FC236}">
              <a16:creationId xmlns:a16="http://schemas.microsoft.com/office/drawing/2014/main" id="{F688AF3B-E2C4-426A-85C9-E15F87299A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09" name="正方形/長方形 208">
          <a:extLst>
            <a:ext uri="{FF2B5EF4-FFF2-40B4-BE49-F238E27FC236}">
              <a16:creationId xmlns:a16="http://schemas.microsoft.com/office/drawing/2014/main" id="{36DD3EEA-25CB-4779-A573-A5B5427F94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10" name="正方形/長方形 209">
          <a:extLst>
            <a:ext uri="{FF2B5EF4-FFF2-40B4-BE49-F238E27FC236}">
              <a16:creationId xmlns:a16="http://schemas.microsoft.com/office/drawing/2014/main" id="{2BC8C7C4-244F-4FB3-8E17-BED344FB58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11" name="正方形/長方形 210">
          <a:extLst>
            <a:ext uri="{FF2B5EF4-FFF2-40B4-BE49-F238E27FC236}">
              <a16:creationId xmlns:a16="http://schemas.microsoft.com/office/drawing/2014/main" id="{DA345C6D-81D6-459F-BE57-5B40CFE390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2" name="正方形/長方形 211">
          <a:extLst>
            <a:ext uri="{FF2B5EF4-FFF2-40B4-BE49-F238E27FC236}">
              <a16:creationId xmlns:a16="http://schemas.microsoft.com/office/drawing/2014/main" id="{E3CDDF1D-7296-4B36-A0AB-9A7F1135C9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3" name="正方形/長方形 212">
          <a:extLst>
            <a:ext uri="{FF2B5EF4-FFF2-40B4-BE49-F238E27FC236}">
              <a16:creationId xmlns:a16="http://schemas.microsoft.com/office/drawing/2014/main" id="{DB4E6832-F026-44D7-9AD2-3C92F37C86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4" name="正方形/長方形 213">
          <a:extLst>
            <a:ext uri="{FF2B5EF4-FFF2-40B4-BE49-F238E27FC236}">
              <a16:creationId xmlns:a16="http://schemas.microsoft.com/office/drawing/2014/main" id="{4941C3A3-2F4F-4A21-9BEE-525C4493F9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5" name="テキスト ボックス 214">
          <a:extLst>
            <a:ext uri="{FF2B5EF4-FFF2-40B4-BE49-F238E27FC236}">
              <a16:creationId xmlns:a16="http://schemas.microsoft.com/office/drawing/2014/main" id="{5CD9D611-7579-4742-8752-0EC1E64DAD6D}"/>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BE05A05-5912-43EC-972B-D904FEBA07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20A22AE9-7BE8-4A7A-A680-FF4AF6588FD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161925</xdr:rowOff>
    </xdr:from>
    <xdr:ext cx="247650" cy="257175"/>
    <xdr:sp macro="" textlink="">
      <xdr:nvSpPr>
        <xdr:cNvPr id="218" name="テキスト ボックス 217">
          <a:extLst>
            <a:ext uri="{FF2B5EF4-FFF2-40B4-BE49-F238E27FC236}">
              <a16:creationId xmlns:a16="http://schemas.microsoft.com/office/drawing/2014/main" id="{51D3F24A-0701-4D80-BDB4-12EB88EF2A2B}"/>
            </a:ext>
          </a:extLst>
        </xdr:cNvPr>
        <xdr:cNvSpPr txBox="1"/>
      </xdr:nvSpPr>
      <xdr:spPr>
        <a:xfrm>
          <a:off x="6353175" y="10963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77C6A03-0A98-498C-A974-985BDC4BC6D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62</xdr:row>
      <xdr:rowOff>0</xdr:rowOff>
    </xdr:from>
    <xdr:ext cx="600075" cy="257175"/>
    <xdr:sp macro="" textlink="">
      <xdr:nvSpPr>
        <xdr:cNvPr id="220" name="テキスト ボックス 219">
          <a:extLst>
            <a:ext uri="{FF2B5EF4-FFF2-40B4-BE49-F238E27FC236}">
              <a16:creationId xmlns:a16="http://schemas.microsoft.com/office/drawing/2014/main" id="{CA6E6D3E-0819-4011-A7ED-9EBF8E78F046}"/>
            </a:ext>
          </a:extLst>
        </xdr:cNvPr>
        <xdr:cNvSpPr txBox="1"/>
      </xdr:nvSpPr>
      <xdr:spPr>
        <a:xfrm>
          <a:off x="6000750" y="10629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D4C8F8E-20EA-4F7F-81A4-81F4108FFA9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60</xdr:row>
      <xdr:rowOff>19050</xdr:rowOff>
    </xdr:from>
    <xdr:ext cx="600075" cy="257175"/>
    <xdr:sp macro="" textlink="">
      <xdr:nvSpPr>
        <xdr:cNvPr id="222" name="テキスト ボックス 221">
          <a:extLst>
            <a:ext uri="{FF2B5EF4-FFF2-40B4-BE49-F238E27FC236}">
              <a16:creationId xmlns:a16="http://schemas.microsoft.com/office/drawing/2014/main" id="{DE319DE3-3020-453E-998D-399F864F516D}"/>
            </a:ext>
          </a:extLst>
        </xdr:cNvPr>
        <xdr:cNvSpPr txBox="1"/>
      </xdr:nvSpPr>
      <xdr:spPr>
        <a:xfrm>
          <a:off x="6000750" y="103060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2F3BB7A-FB28-42B3-BB9E-D035534B55B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58</xdr:row>
      <xdr:rowOff>38100</xdr:rowOff>
    </xdr:from>
    <xdr:ext cx="600075" cy="257175"/>
    <xdr:sp macro="" textlink="">
      <xdr:nvSpPr>
        <xdr:cNvPr id="224" name="テキスト ボックス 223">
          <a:extLst>
            <a:ext uri="{FF2B5EF4-FFF2-40B4-BE49-F238E27FC236}">
              <a16:creationId xmlns:a16="http://schemas.microsoft.com/office/drawing/2014/main" id="{B12635C6-68D9-429D-A316-874C5B6B7851}"/>
            </a:ext>
          </a:extLst>
        </xdr:cNvPr>
        <xdr:cNvSpPr txBox="1"/>
      </xdr:nvSpPr>
      <xdr:spPr>
        <a:xfrm>
          <a:off x="6000750" y="9982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556D2DD-1669-4484-9671-F0EEB651A27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56</xdr:row>
      <xdr:rowOff>57150</xdr:rowOff>
    </xdr:from>
    <xdr:ext cx="685800" cy="257175"/>
    <xdr:sp macro="" textlink="">
      <xdr:nvSpPr>
        <xdr:cNvPr id="226" name="テキスト ボックス 225">
          <a:extLst>
            <a:ext uri="{FF2B5EF4-FFF2-40B4-BE49-F238E27FC236}">
              <a16:creationId xmlns:a16="http://schemas.microsoft.com/office/drawing/2014/main" id="{B0F5DDEF-C88B-476E-8515-68AEE1FD231A}"/>
            </a:ext>
          </a:extLst>
        </xdr:cNvPr>
        <xdr:cNvSpPr txBox="1"/>
      </xdr:nvSpPr>
      <xdr:spPr>
        <a:xfrm>
          <a:off x="5915025" y="965835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B2B4F3D-140C-4206-AB31-B80E3E73FB7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66675</xdr:rowOff>
    </xdr:from>
    <xdr:ext cx="685800" cy="257175"/>
    <xdr:sp macro="" textlink="">
      <xdr:nvSpPr>
        <xdr:cNvPr id="228" name="テキスト ボックス 227">
          <a:extLst>
            <a:ext uri="{FF2B5EF4-FFF2-40B4-BE49-F238E27FC236}">
              <a16:creationId xmlns:a16="http://schemas.microsoft.com/office/drawing/2014/main" id="{2783455D-51F3-439B-9855-8621C7BB60B0}"/>
            </a:ext>
          </a:extLst>
        </xdr:cNvPr>
        <xdr:cNvSpPr txBox="1"/>
      </xdr:nvSpPr>
      <xdr:spPr>
        <a:xfrm>
          <a:off x="5915025" y="932497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A8224205-263C-4CE7-82C1-6C0CFA9D26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230" name="テキスト ボックス 229">
          <a:extLst>
            <a:ext uri="{FF2B5EF4-FFF2-40B4-BE49-F238E27FC236}">
              <a16:creationId xmlns:a16="http://schemas.microsoft.com/office/drawing/2014/main" id="{1447391E-D37F-44C4-9C64-F70F33B93138}"/>
            </a:ext>
          </a:extLst>
        </xdr:cNvPr>
        <xdr:cNvSpPr txBox="1"/>
      </xdr:nvSpPr>
      <xdr:spPr>
        <a:xfrm>
          <a:off x="5915025" y="900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31" name="【橋りょう・トンネル】_x000a_一人当たり有形固定資産（償却資産）額グラフ枠">
          <a:extLst>
            <a:ext uri="{FF2B5EF4-FFF2-40B4-BE49-F238E27FC236}">
              <a16:creationId xmlns:a16="http://schemas.microsoft.com/office/drawing/2014/main" id="{8E0500EC-89A0-4A43-A638-1A9CB12697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8922D13F-E85C-48E1-A79E-A2D10AF5FA0B}"/>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123825</xdr:rowOff>
    </xdr:from>
    <xdr:ext cx="466725" cy="257175"/>
    <xdr:sp macro="" textlink="">
      <xdr:nvSpPr>
        <xdr:cNvPr id="233" name="【橋りょう・トンネル】_x000a_一人当たり有形固定資産（償却資産）額最小値テキスト">
          <a:extLst>
            <a:ext uri="{FF2B5EF4-FFF2-40B4-BE49-F238E27FC236}">
              <a16:creationId xmlns:a16="http://schemas.microsoft.com/office/drawing/2014/main" id="{A90548AF-01E2-4DAF-95C6-05FA36C24591}"/>
            </a:ext>
          </a:extLst>
        </xdr:cNvPr>
        <xdr:cNvSpPr txBox="1"/>
      </xdr:nvSpPr>
      <xdr:spPr>
        <a:xfrm>
          <a:off x="10515600" y="1109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5,438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7AD42C29-FA1B-4571-841B-2248135F67A3}"/>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142875</xdr:rowOff>
    </xdr:from>
    <xdr:ext cx="685800" cy="257175"/>
    <xdr:sp macro="" textlink="">
      <xdr:nvSpPr>
        <xdr:cNvPr id="235" name="【橋りょう・トンネル】_x000a_一人当たり有形固定資産（償却資産）額最大値テキスト">
          <a:extLst>
            <a:ext uri="{FF2B5EF4-FFF2-40B4-BE49-F238E27FC236}">
              <a16:creationId xmlns:a16="http://schemas.microsoft.com/office/drawing/2014/main" id="{8AA78F5A-A1FB-4583-822C-5206392341AB}"/>
            </a:ext>
          </a:extLst>
        </xdr:cNvPr>
        <xdr:cNvSpPr txBox="1"/>
      </xdr:nvSpPr>
      <xdr:spPr>
        <a:xfrm>
          <a:off x="10515600" y="940117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1,356,833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291EF30C-DE48-465A-899F-86C209F4EB61}"/>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57150</xdr:rowOff>
    </xdr:from>
    <xdr:ext cx="600075" cy="257175"/>
    <xdr:sp macro="" textlink="">
      <xdr:nvSpPr>
        <xdr:cNvPr id="237" name="【橋りょう・トンネル】_x000a_一人当たり有形固定資産（償却資産）額平均値テキスト">
          <a:extLst>
            <a:ext uri="{FF2B5EF4-FFF2-40B4-BE49-F238E27FC236}">
              <a16:creationId xmlns:a16="http://schemas.microsoft.com/office/drawing/2014/main" id="{828DBFE9-A826-48C4-A66D-0459EC4DA12D}"/>
            </a:ext>
          </a:extLst>
        </xdr:cNvPr>
        <xdr:cNvSpPr txBox="1"/>
      </xdr:nvSpPr>
      <xdr:spPr>
        <a:xfrm>
          <a:off x="10515600" y="10515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fLocksText="0">
      <xdr:nvSpPr>
        <xdr:cNvPr id="238" name="フローチャート: 判断 237">
          <a:extLst>
            <a:ext uri="{FF2B5EF4-FFF2-40B4-BE49-F238E27FC236}">
              <a16:creationId xmlns:a16="http://schemas.microsoft.com/office/drawing/2014/main" id="{7B0C63CD-AB7A-4BC5-8819-B620DAB65A3F}"/>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fLocksText="0">
      <xdr:nvSpPr>
        <xdr:cNvPr id="239" name="フローチャート: 判断 238">
          <a:extLst>
            <a:ext uri="{FF2B5EF4-FFF2-40B4-BE49-F238E27FC236}">
              <a16:creationId xmlns:a16="http://schemas.microsoft.com/office/drawing/2014/main" id="{8AB8BE1B-50FF-4D3D-8D5C-8DE02785F8D3}"/>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fLocksText="0">
      <xdr:nvSpPr>
        <xdr:cNvPr id="240" name="フローチャート: 判断 239">
          <a:extLst>
            <a:ext uri="{FF2B5EF4-FFF2-40B4-BE49-F238E27FC236}">
              <a16:creationId xmlns:a16="http://schemas.microsoft.com/office/drawing/2014/main" id="{D0E09D85-9E1B-4EED-B3EF-4927A595E59A}"/>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fLocksText="0">
      <xdr:nvSpPr>
        <xdr:cNvPr id="241" name="フローチャート: 判断 240">
          <a:extLst>
            <a:ext uri="{FF2B5EF4-FFF2-40B4-BE49-F238E27FC236}">
              <a16:creationId xmlns:a16="http://schemas.microsoft.com/office/drawing/2014/main" id="{1036661F-6187-40B8-905A-55479FFD8FF2}"/>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fLocksText="0">
      <xdr:nvSpPr>
        <xdr:cNvPr id="242" name="フローチャート: 判断 241">
          <a:extLst>
            <a:ext uri="{FF2B5EF4-FFF2-40B4-BE49-F238E27FC236}">
              <a16:creationId xmlns:a16="http://schemas.microsoft.com/office/drawing/2014/main" id="{C1420712-C06A-4880-88F2-CDD7A2E11897}"/>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8CCFFAE9-9877-4203-BB90-1BB0310E7CE7}"/>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4" name="テキスト ボックス 243">
          <a:extLst>
            <a:ext uri="{FF2B5EF4-FFF2-40B4-BE49-F238E27FC236}">
              <a16:creationId xmlns:a16="http://schemas.microsoft.com/office/drawing/2014/main" id="{7113D445-1E81-4EB7-BBA9-D8CB9B51FBCD}"/>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5" name="テキスト ボックス 244">
          <a:extLst>
            <a:ext uri="{FF2B5EF4-FFF2-40B4-BE49-F238E27FC236}">
              <a16:creationId xmlns:a16="http://schemas.microsoft.com/office/drawing/2014/main" id="{7168106A-82E6-426A-B4EF-1623CF908C64}"/>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6" name="テキスト ボックス 245">
          <a:extLst>
            <a:ext uri="{FF2B5EF4-FFF2-40B4-BE49-F238E27FC236}">
              <a16:creationId xmlns:a16="http://schemas.microsoft.com/office/drawing/2014/main" id="{74560FC2-366D-4C34-ABD9-13011D251864}"/>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7" name="テキスト ボックス 246">
          <a:extLst>
            <a:ext uri="{FF2B5EF4-FFF2-40B4-BE49-F238E27FC236}">
              <a16:creationId xmlns:a16="http://schemas.microsoft.com/office/drawing/2014/main" id="{83106D91-09F3-40A6-A485-96278399955E}"/>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55418</xdr:rowOff>
    </xdr:from>
    <xdr:to>
      <xdr:col>55</xdr:col>
      <xdr:colOff>50800</xdr:colOff>
      <xdr:row>62</xdr:row>
      <xdr:rowOff>157018</xdr:rowOff>
    </xdr:to>
    <xdr:sp macro="" textlink="" fLocksText="0">
      <xdr:nvSpPr>
        <xdr:cNvPr id="248" name="楕円 247">
          <a:extLst>
            <a:ext uri="{FF2B5EF4-FFF2-40B4-BE49-F238E27FC236}">
              <a16:creationId xmlns:a16="http://schemas.microsoft.com/office/drawing/2014/main" id="{2F082A51-50AD-4808-B0EB-BDFBCD17E7D4}"/>
            </a:ext>
          </a:extLst>
        </xdr:cNvPr>
        <xdr:cNvSpPr/>
      </xdr:nvSpPr>
      <xdr:spPr>
        <a:xfrm>
          <a:off x="10426700" y="106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62</xdr:row>
      <xdr:rowOff>38100</xdr:rowOff>
    </xdr:from>
    <xdr:ext cx="600075" cy="257175"/>
    <xdr:sp macro="" textlink="">
      <xdr:nvSpPr>
        <xdr:cNvPr id="249" name="【橋りょう・トンネル】_x000a_一人当たり有形固定資産（償却資産）額該当値テキスト">
          <a:extLst>
            <a:ext uri="{FF2B5EF4-FFF2-40B4-BE49-F238E27FC236}">
              <a16:creationId xmlns:a16="http://schemas.microsoft.com/office/drawing/2014/main" id="{B58AE8ED-4063-41B6-A368-F6A0E6D9E2EB}"/>
            </a:ext>
          </a:extLst>
        </xdr:cNvPr>
        <xdr:cNvSpPr txBox="1"/>
      </xdr:nvSpPr>
      <xdr:spPr>
        <a:xfrm>
          <a:off x="10515600" y="10668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337,425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60293</xdr:rowOff>
    </xdr:from>
    <xdr:to>
      <xdr:col>50</xdr:col>
      <xdr:colOff>165100</xdr:colOff>
      <xdr:row>62</xdr:row>
      <xdr:rowOff>161893</xdr:rowOff>
    </xdr:to>
    <xdr:sp macro="" textlink="" fLocksText="0">
      <xdr:nvSpPr>
        <xdr:cNvPr id="250" name="楕円 249">
          <a:extLst>
            <a:ext uri="{FF2B5EF4-FFF2-40B4-BE49-F238E27FC236}">
              <a16:creationId xmlns:a16="http://schemas.microsoft.com/office/drawing/2014/main" id="{279B07A1-E57A-4535-B52A-2A607E369B2B}"/>
            </a:ext>
          </a:extLst>
        </xdr:cNvPr>
        <xdr:cNvSpPr/>
      </xdr:nvSpPr>
      <xdr:spPr>
        <a:xfrm>
          <a:off x="9588500" y="106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62</xdr:row>
      <xdr:rowOff>106218</xdr:rowOff>
    </xdr:from>
    <xdr:to>
      <xdr:col>55</xdr:col>
      <xdr:colOff>0</xdr:colOff>
      <xdr:row>62</xdr:row>
      <xdr:rowOff>111093</xdr:rowOff>
    </xdr:to>
    <xdr:cxnSp macro="">
      <xdr:nvCxnSpPr>
        <xdr:cNvPr id="251" name="直線コネクタ 250">
          <a:extLst>
            <a:ext uri="{FF2B5EF4-FFF2-40B4-BE49-F238E27FC236}">
              <a16:creationId xmlns:a16="http://schemas.microsoft.com/office/drawing/2014/main" id="{46A1C333-213B-4166-9797-D09001BBBEED}"/>
            </a:ext>
          </a:extLst>
        </xdr:cNvPr>
        <xdr:cNvCxnSpPr/>
      </xdr:nvCxnSpPr>
      <xdr:spPr>
        <a:xfrm flipV="1">
          <a:off x="9639300" y="10736118"/>
          <a:ext cx="8382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67356</xdr:rowOff>
    </xdr:from>
    <xdr:to>
      <xdr:col>46</xdr:col>
      <xdr:colOff>38100</xdr:colOff>
      <xdr:row>62</xdr:row>
      <xdr:rowOff>168956</xdr:rowOff>
    </xdr:to>
    <xdr:sp macro="" textlink="" fLocksText="0">
      <xdr:nvSpPr>
        <xdr:cNvPr id="252" name="楕円 251">
          <a:extLst>
            <a:ext uri="{FF2B5EF4-FFF2-40B4-BE49-F238E27FC236}">
              <a16:creationId xmlns:a16="http://schemas.microsoft.com/office/drawing/2014/main" id="{58FD8745-5916-4FC5-A1CE-83D7C5115B33}"/>
            </a:ext>
          </a:extLst>
        </xdr:cNvPr>
        <xdr:cNvSpPr/>
      </xdr:nvSpPr>
      <xdr:spPr>
        <a:xfrm>
          <a:off x="8699500" y="106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62</xdr:row>
      <xdr:rowOff>111093</xdr:rowOff>
    </xdr:from>
    <xdr:to>
      <xdr:col>50</xdr:col>
      <xdr:colOff>114300</xdr:colOff>
      <xdr:row>62</xdr:row>
      <xdr:rowOff>118156</xdr:rowOff>
    </xdr:to>
    <xdr:cxnSp macro="">
      <xdr:nvCxnSpPr>
        <xdr:cNvPr id="253" name="直線コネクタ 252">
          <a:extLst>
            <a:ext uri="{FF2B5EF4-FFF2-40B4-BE49-F238E27FC236}">
              <a16:creationId xmlns:a16="http://schemas.microsoft.com/office/drawing/2014/main" id="{DB22A9B0-3653-4AF0-9426-51A9C471D9EF}"/>
            </a:ext>
          </a:extLst>
        </xdr:cNvPr>
        <xdr:cNvCxnSpPr/>
      </xdr:nvCxnSpPr>
      <xdr:spPr>
        <a:xfrm flipV="1">
          <a:off x="8750300" y="10740993"/>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72045</xdr:rowOff>
    </xdr:from>
    <xdr:to>
      <xdr:col>41</xdr:col>
      <xdr:colOff>101600</xdr:colOff>
      <xdr:row>63</xdr:row>
      <xdr:rowOff>2195</xdr:rowOff>
    </xdr:to>
    <xdr:sp macro="" textlink="" fLocksText="0">
      <xdr:nvSpPr>
        <xdr:cNvPr id="254" name="楕円 253">
          <a:extLst>
            <a:ext uri="{FF2B5EF4-FFF2-40B4-BE49-F238E27FC236}">
              <a16:creationId xmlns:a16="http://schemas.microsoft.com/office/drawing/2014/main" id="{080CAF77-79F2-4C31-944F-9A577E3F6EF4}"/>
            </a:ext>
          </a:extLst>
        </xdr:cNvPr>
        <xdr:cNvSpPr/>
      </xdr:nvSpPr>
      <xdr:spPr>
        <a:xfrm>
          <a:off x="7810500" y="107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62</xdr:row>
      <xdr:rowOff>118156</xdr:rowOff>
    </xdr:from>
    <xdr:to>
      <xdr:col>45</xdr:col>
      <xdr:colOff>177800</xdr:colOff>
      <xdr:row>62</xdr:row>
      <xdr:rowOff>122845</xdr:rowOff>
    </xdr:to>
    <xdr:cxnSp macro="">
      <xdr:nvCxnSpPr>
        <xdr:cNvPr id="255" name="直線コネクタ 254">
          <a:extLst>
            <a:ext uri="{FF2B5EF4-FFF2-40B4-BE49-F238E27FC236}">
              <a16:creationId xmlns:a16="http://schemas.microsoft.com/office/drawing/2014/main" id="{9C916DE2-6FD3-4D8C-8F78-07EB0604A2A1}"/>
            </a:ext>
          </a:extLst>
        </xdr:cNvPr>
        <xdr:cNvCxnSpPr/>
      </xdr:nvCxnSpPr>
      <xdr:spPr>
        <a:xfrm flipV="1">
          <a:off x="7861300" y="10748056"/>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84598</xdr:rowOff>
    </xdr:from>
    <xdr:to>
      <xdr:col>36</xdr:col>
      <xdr:colOff>165100</xdr:colOff>
      <xdr:row>63</xdr:row>
      <xdr:rowOff>14748</xdr:rowOff>
    </xdr:to>
    <xdr:sp macro="" textlink="" fLocksText="0">
      <xdr:nvSpPr>
        <xdr:cNvPr id="256" name="楕円 255">
          <a:extLst>
            <a:ext uri="{FF2B5EF4-FFF2-40B4-BE49-F238E27FC236}">
              <a16:creationId xmlns:a16="http://schemas.microsoft.com/office/drawing/2014/main" id="{4D522892-2F54-43D8-9A1E-C345E95BDFC2}"/>
            </a:ext>
          </a:extLst>
        </xdr:cNvPr>
        <xdr:cNvSpPr/>
      </xdr:nvSpPr>
      <xdr:spPr>
        <a:xfrm>
          <a:off x="6921500" y="107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62</xdr:row>
      <xdr:rowOff>122845</xdr:rowOff>
    </xdr:from>
    <xdr:to>
      <xdr:col>41</xdr:col>
      <xdr:colOff>50800</xdr:colOff>
      <xdr:row>62</xdr:row>
      <xdr:rowOff>135398</xdr:rowOff>
    </xdr:to>
    <xdr:cxnSp macro="">
      <xdr:nvCxnSpPr>
        <xdr:cNvPr id="257" name="直線コネクタ 256">
          <a:extLst>
            <a:ext uri="{FF2B5EF4-FFF2-40B4-BE49-F238E27FC236}">
              <a16:creationId xmlns:a16="http://schemas.microsoft.com/office/drawing/2014/main" id="{2C66D1F8-DC8A-4E0F-B2F1-C0A87DCA5DB6}"/>
            </a:ext>
          </a:extLst>
        </xdr:cNvPr>
        <xdr:cNvCxnSpPr/>
      </xdr:nvCxnSpPr>
      <xdr:spPr>
        <a:xfrm flipV="1">
          <a:off x="6972300" y="10752745"/>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60</xdr:row>
      <xdr:rowOff>133350</xdr:rowOff>
    </xdr:from>
    <xdr:ext cx="600075" cy="257175"/>
    <xdr:sp macro="" textlink="">
      <xdr:nvSpPr>
        <xdr:cNvPr id="258" name="n_1aveValue【橋りょう・トンネル】_x000a_一人当たり有形固定資産（償却資産）額">
          <a:extLst>
            <a:ext uri="{FF2B5EF4-FFF2-40B4-BE49-F238E27FC236}">
              <a16:creationId xmlns:a16="http://schemas.microsoft.com/office/drawing/2014/main" id="{6978379F-35B8-4439-A629-948F1957CEC4}"/>
            </a:ext>
          </a:extLst>
        </xdr:cNvPr>
        <xdr:cNvSpPr txBox="1"/>
      </xdr:nvSpPr>
      <xdr:spPr>
        <a:xfrm>
          <a:off x="9324975" y="10420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60</xdr:row>
      <xdr:rowOff>123825</xdr:rowOff>
    </xdr:from>
    <xdr:ext cx="600075" cy="257175"/>
    <xdr:sp macro="" textlink="">
      <xdr:nvSpPr>
        <xdr:cNvPr id="259" name="n_2aveValue【橋りょう・トンネル】_x000a_一人当たり有形固定資産（償却資産）額">
          <a:extLst>
            <a:ext uri="{FF2B5EF4-FFF2-40B4-BE49-F238E27FC236}">
              <a16:creationId xmlns:a16="http://schemas.microsoft.com/office/drawing/2014/main" id="{9365D6F7-B2BA-44FB-9D03-A3E306D20D92}"/>
            </a:ext>
          </a:extLst>
        </xdr:cNvPr>
        <xdr:cNvSpPr txBox="1"/>
      </xdr:nvSpPr>
      <xdr:spPr>
        <a:xfrm>
          <a:off x="8448675" y="10410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60</xdr:row>
      <xdr:rowOff>142875</xdr:rowOff>
    </xdr:from>
    <xdr:ext cx="600075" cy="257175"/>
    <xdr:sp macro="" textlink="">
      <xdr:nvSpPr>
        <xdr:cNvPr id="260" name="n_3aveValue【橋りょう・トンネル】_x000a_一人当たり有形固定資産（償却資産）額">
          <a:extLst>
            <a:ext uri="{FF2B5EF4-FFF2-40B4-BE49-F238E27FC236}">
              <a16:creationId xmlns:a16="http://schemas.microsoft.com/office/drawing/2014/main" id="{3C509791-73BA-461B-B903-3C67391164C4}"/>
            </a:ext>
          </a:extLst>
        </xdr:cNvPr>
        <xdr:cNvSpPr txBox="1"/>
      </xdr:nvSpPr>
      <xdr:spPr>
        <a:xfrm>
          <a:off x="7553325" y="10429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60</xdr:row>
      <xdr:rowOff>142875</xdr:rowOff>
    </xdr:from>
    <xdr:ext cx="600075" cy="257175"/>
    <xdr:sp macro="" textlink="">
      <xdr:nvSpPr>
        <xdr:cNvPr id="261" name="n_4aveValue【橋りょう・トンネル】_x000a_一人当たり有形固定資産（償却資産）額">
          <a:extLst>
            <a:ext uri="{FF2B5EF4-FFF2-40B4-BE49-F238E27FC236}">
              <a16:creationId xmlns:a16="http://schemas.microsoft.com/office/drawing/2014/main" id="{89DC1B83-8004-44F9-ACB1-F824482105A6}"/>
            </a:ext>
          </a:extLst>
        </xdr:cNvPr>
        <xdr:cNvSpPr txBox="1"/>
      </xdr:nvSpPr>
      <xdr:spPr>
        <a:xfrm>
          <a:off x="6667500" y="10429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180975</xdr:colOff>
      <xdr:row>62</xdr:row>
      <xdr:rowOff>152400</xdr:rowOff>
    </xdr:from>
    <xdr:ext cx="600075" cy="257175"/>
    <xdr:sp macro="" textlink="">
      <xdr:nvSpPr>
        <xdr:cNvPr id="262" name="n_1mainValue【橋りょう・トンネル】_x000a_一人当たり有形固定資産（償却資産）額">
          <a:extLst>
            <a:ext uri="{FF2B5EF4-FFF2-40B4-BE49-F238E27FC236}">
              <a16:creationId xmlns:a16="http://schemas.microsoft.com/office/drawing/2014/main" id="{0859D572-5E20-4853-9429-D8DE0BB26A96}"/>
            </a:ext>
          </a:extLst>
        </xdr:cNvPr>
        <xdr:cNvSpPr txBox="1"/>
      </xdr:nvSpPr>
      <xdr:spPr>
        <a:xfrm>
          <a:off x="9324975" y="10782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332,946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161925</xdr:rowOff>
    </xdr:from>
    <xdr:ext cx="600075" cy="257175"/>
    <xdr:sp macro="" textlink="">
      <xdr:nvSpPr>
        <xdr:cNvPr id="263" name="n_2mainValue【橋りょう・トンネル】_x000a_一人当たり有形固定資産（償却資産）額">
          <a:extLst>
            <a:ext uri="{FF2B5EF4-FFF2-40B4-BE49-F238E27FC236}">
              <a16:creationId xmlns:a16="http://schemas.microsoft.com/office/drawing/2014/main" id="{38609AE2-6310-4D69-A5AD-E80E03136BC6}"/>
            </a:ext>
          </a:extLst>
        </xdr:cNvPr>
        <xdr:cNvSpPr txBox="1"/>
      </xdr:nvSpPr>
      <xdr:spPr>
        <a:xfrm>
          <a:off x="8448675" y="10791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326,458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62</xdr:row>
      <xdr:rowOff>161925</xdr:rowOff>
    </xdr:from>
    <xdr:ext cx="600075" cy="257175"/>
    <xdr:sp macro="" textlink="">
      <xdr:nvSpPr>
        <xdr:cNvPr id="264" name="n_3mainValue【橋りょう・トンネル】_x000a_一人当たり有形固定資産（償却資産）額">
          <a:extLst>
            <a:ext uri="{FF2B5EF4-FFF2-40B4-BE49-F238E27FC236}">
              <a16:creationId xmlns:a16="http://schemas.microsoft.com/office/drawing/2014/main" id="{0CEFE3D5-73A1-42A8-8697-504262070BB4}"/>
            </a:ext>
          </a:extLst>
        </xdr:cNvPr>
        <xdr:cNvSpPr txBox="1"/>
      </xdr:nvSpPr>
      <xdr:spPr>
        <a:xfrm>
          <a:off x="7553325" y="107918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322,150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63</xdr:row>
      <xdr:rowOff>9525</xdr:rowOff>
    </xdr:from>
    <xdr:ext cx="600075" cy="257175"/>
    <xdr:sp macro="" textlink="">
      <xdr:nvSpPr>
        <xdr:cNvPr id="265" name="n_4mainValue【橋りょう・トンネル】_x000a_一人当たり有形固定資産（償却資産）額">
          <a:extLst>
            <a:ext uri="{FF2B5EF4-FFF2-40B4-BE49-F238E27FC236}">
              <a16:creationId xmlns:a16="http://schemas.microsoft.com/office/drawing/2014/main" id="{61CF480D-E5AB-4A00-BD1C-87AB237F0598}"/>
            </a:ext>
          </a:extLst>
        </xdr:cNvPr>
        <xdr:cNvSpPr txBox="1"/>
      </xdr:nvSpPr>
      <xdr:spPr>
        <a:xfrm>
          <a:off x="6667500" y="108108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310,619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6" name="正方形/長方形 265">
          <a:extLst>
            <a:ext uri="{FF2B5EF4-FFF2-40B4-BE49-F238E27FC236}">
              <a16:creationId xmlns:a16="http://schemas.microsoft.com/office/drawing/2014/main" id="{EF1E6B50-43F8-43A5-AC0F-C6387AC29C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7" name="正方形/長方形 266">
          <a:extLst>
            <a:ext uri="{FF2B5EF4-FFF2-40B4-BE49-F238E27FC236}">
              <a16:creationId xmlns:a16="http://schemas.microsoft.com/office/drawing/2014/main" id="{2966D7B7-1DAF-4A9D-A369-AFC895F8DC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8" name="正方形/長方形 267">
          <a:extLst>
            <a:ext uri="{FF2B5EF4-FFF2-40B4-BE49-F238E27FC236}">
              <a16:creationId xmlns:a16="http://schemas.microsoft.com/office/drawing/2014/main" id="{840415C6-D76B-4A1E-AC06-C7961EF1B2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9" name="正方形/長方形 268">
          <a:extLst>
            <a:ext uri="{FF2B5EF4-FFF2-40B4-BE49-F238E27FC236}">
              <a16:creationId xmlns:a16="http://schemas.microsoft.com/office/drawing/2014/main" id="{7EC31BE7-2568-4698-8FCD-4ADA625EF3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70" name="正方形/長方形 269">
          <a:extLst>
            <a:ext uri="{FF2B5EF4-FFF2-40B4-BE49-F238E27FC236}">
              <a16:creationId xmlns:a16="http://schemas.microsoft.com/office/drawing/2014/main" id="{988DBD66-0E1E-4556-9C3C-3E532A372F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71" name="正方形/長方形 270">
          <a:extLst>
            <a:ext uri="{FF2B5EF4-FFF2-40B4-BE49-F238E27FC236}">
              <a16:creationId xmlns:a16="http://schemas.microsoft.com/office/drawing/2014/main" id="{0A1DF402-2A14-465F-B5D8-ADC29C59CA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72" name="正方形/長方形 271">
          <a:extLst>
            <a:ext uri="{FF2B5EF4-FFF2-40B4-BE49-F238E27FC236}">
              <a16:creationId xmlns:a16="http://schemas.microsoft.com/office/drawing/2014/main" id="{A9C60DE4-8DD2-468F-BB11-B101AA5F49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73" name="正方形/長方形 272">
          <a:extLst>
            <a:ext uri="{FF2B5EF4-FFF2-40B4-BE49-F238E27FC236}">
              <a16:creationId xmlns:a16="http://schemas.microsoft.com/office/drawing/2014/main" id="{A593A72F-C43A-4620-8913-C929F6B6411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fLocksText="0">
      <xdr:nvSpPr>
        <xdr:cNvPr id="274" name="正方形/長方形 273">
          <a:extLst>
            <a:ext uri="{FF2B5EF4-FFF2-40B4-BE49-F238E27FC236}">
              <a16:creationId xmlns:a16="http://schemas.microsoft.com/office/drawing/2014/main" id="{924FFC7F-5E13-4B07-BB35-99270C693B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75" name="正方形/長方形 274">
          <a:extLst>
            <a:ext uri="{FF2B5EF4-FFF2-40B4-BE49-F238E27FC236}">
              <a16:creationId xmlns:a16="http://schemas.microsoft.com/office/drawing/2014/main" id="{7D94EF6C-08F6-4AC4-9092-C04397C8EE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76" name="正方形/長方形 275">
          <a:extLst>
            <a:ext uri="{FF2B5EF4-FFF2-40B4-BE49-F238E27FC236}">
              <a16:creationId xmlns:a16="http://schemas.microsoft.com/office/drawing/2014/main" id="{06031B9F-BC5B-455F-B0F8-1A67B89C19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77" name="正方形/長方形 276">
          <a:extLst>
            <a:ext uri="{FF2B5EF4-FFF2-40B4-BE49-F238E27FC236}">
              <a16:creationId xmlns:a16="http://schemas.microsoft.com/office/drawing/2014/main" id="{99374AB8-CBB9-41FB-9D7E-9A69F8EE3B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78" name="正方形/長方形 277">
          <a:extLst>
            <a:ext uri="{FF2B5EF4-FFF2-40B4-BE49-F238E27FC236}">
              <a16:creationId xmlns:a16="http://schemas.microsoft.com/office/drawing/2014/main" id="{EE0A1434-D1E3-4B8A-89B1-AAF5521DC2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79" name="正方形/長方形 278">
          <a:extLst>
            <a:ext uri="{FF2B5EF4-FFF2-40B4-BE49-F238E27FC236}">
              <a16:creationId xmlns:a16="http://schemas.microsoft.com/office/drawing/2014/main" id="{EE847842-E7FB-451A-9E7C-AE2DCDDBFC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80" name="正方形/長方形 279">
          <a:extLst>
            <a:ext uri="{FF2B5EF4-FFF2-40B4-BE49-F238E27FC236}">
              <a16:creationId xmlns:a16="http://schemas.microsoft.com/office/drawing/2014/main" id="{4F53DF50-FBDF-4960-A383-E572ABBDD4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81" name="正方形/長方形 280">
          <a:extLst>
            <a:ext uri="{FF2B5EF4-FFF2-40B4-BE49-F238E27FC236}">
              <a16:creationId xmlns:a16="http://schemas.microsoft.com/office/drawing/2014/main" id="{C07ECECB-9347-48C1-B61C-30249563983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fLocksText="0">
      <xdr:nvSpPr>
        <xdr:cNvPr id="282" name="正方形/長方形 281">
          <a:extLst>
            <a:ext uri="{FF2B5EF4-FFF2-40B4-BE49-F238E27FC236}">
              <a16:creationId xmlns:a16="http://schemas.microsoft.com/office/drawing/2014/main" id="{5EAF1003-3949-4FC4-AC8B-1234954359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283" name="正方形/長方形 282">
          <a:extLst>
            <a:ext uri="{FF2B5EF4-FFF2-40B4-BE49-F238E27FC236}">
              <a16:creationId xmlns:a16="http://schemas.microsoft.com/office/drawing/2014/main" id="{51C2FBA1-D6F2-43CC-A14F-2B3AD61EBA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284" name="正方形/長方形 283">
          <a:extLst>
            <a:ext uri="{FF2B5EF4-FFF2-40B4-BE49-F238E27FC236}">
              <a16:creationId xmlns:a16="http://schemas.microsoft.com/office/drawing/2014/main" id="{5948168D-8E62-4CB2-BC07-F6A1AD7252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285" name="正方形/長方形 284">
          <a:extLst>
            <a:ext uri="{FF2B5EF4-FFF2-40B4-BE49-F238E27FC236}">
              <a16:creationId xmlns:a16="http://schemas.microsoft.com/office/drawing/2014/main" id="{80F6DE7B-9E59-40E5-BBBB-299ED35D4F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286" name="正方形/長方形 285">
          <a:extLst>
            <a:ext uri="{FF2B5EF4-FFF2-40B4-BE49-F238E27FC236}">
              <a16:creationId xmlns:a16="http://schemas.microsoft.com/office/drawing/2014/main" id="{F4C4CA4D-C376-4472-BF53-45239B5773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287" name="正方形/長方形 286">
          <a:extLst>
            <a:ext uri="{FF2B5EF4-FFF2-40B4-BE49-F238E27FC236}">
              <a16:creationId xmlns:a16="http://schemas.microsoft.com/office/drawing/2014/main" id="{426DE5B1-6F6D-4740-B0A0-873C718F87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288" name="正方形/長方形 287">
          <a:extLst>
            <a:ext uri="{FF2B5EF4-FFF2-40B4-BE49-F238E27FC236}">
              <a16:creationId xmlns:a16="http://schemas.microsoft.com/office/drawing/2014/main" id="{6916A549-AE7F-4C8E-A8B3-EEBAB13373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89" name="正方形/長方形 288">
          <a:extLst>
            <a:ext uri="{FF2B5EF4-FFF2-40B4-BE49-F238E27FC236}">
              <a16:creationId xmlns:a16="http://schemas.microsoft.com/office/drawing/2014/main" id="{DBF15E19-A53D-4AE2-B63B-D0F3626235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90" name="正方形/長方形 289">
          <a:extLst>
            <a:ext uri="{FF2B5EF4-FFF2-40B4-BE49-F238E27FC236}">
              <a16:creationId xmlns:a16="http://schemas.microsoft.com/office/drawing/2014/main" id="{E56667F0-6589-4D1C-A28A-AA4D594FAF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291" name="正方形/長方形 290">
          <a:extLst>
            <a:ext uri="{FF2B5EF4-FFF2-40B4-BE49-F238E27FC236}">
              <a16:creationId xmlns:a16="http://schemas.microsoft.com/office/drawing/2014/main" id="{3CAD033A-057A-4600-8B78-C87ECA2DAE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292" name="正方形/長方形 291">
          <a:extLst>
            <a:ext uri="{FF2B5EF4-FFF2-40B4-BE49-F238E27FC236}">
              <a16:creationId xmlns:a16="http://schemas.microsoft.com/office/drawing/2014/main" id="{4D522D62-B8CF-44A6-8254-536BB5A8AE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293" name="正方形/長方形 292">
          <a:extLst>
            <a:ext uri="{FF2B5EF4-FFF2-40B4-BE49-F238E27FC236}">
              <a16:creationId xmlns:a16="http://schemas.microsoft.com/office/drawing/2014/main" id="{D58ECE4A-0E3B-4242-A556-75390FEC19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294" name="正方形/長方形 293">
          <a:extLst>
            <a:ext uri="{FF2B5EF4-FFF2-40B4-BE49-F238E27FC236}">
              <a16:creationId xmlns:a16="http://schemas.microsoft.com/office/drawing/2014/main" id="{994DFAA2-2662-43E7-AE87-05572F3047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295" name="正方形/長方形 294">
          <a:extLst>
            <a:ext uri="{FF2B5EF4-FFF2-40B4-BE49-F238E27FC236}">
              <a16:creationId xmlns:a16="http://schemas.microsoft.com/office/drawing/2014/main" id="{96DE5B41-8310-4433-A4D0-34F3043B58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296" name="正方形/長方形 295">
          <a:extLst>
            <a:ext uri="{FF2B5EF4-FFF2-40B4-BE49-F238E27FC236}">
              <a16:creationId xmlns:a16="http://schemas.microsoft.com/office/drawing/2014/main" id="{1041FE48-29ED-45F1-BD3A-4911BB3B9C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97" name="正方形/長方形 296">
          <a:extLst>
            <a:ext uri="{FF2B5EF4-FFF2-40B4-BE49-F238E27FC236}">
              <a16:creationId xmlns:a16="http://schemas.microsoft.com/office/drawing/2014/main" id="{1C46EB70-E01D-46B2-90C4-8519FC84781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98" name="正方形/長方形 297">
          <a:extLst>
            <a:ext uri="{FF2B5EF4-FFF2-40B4-BE49-F238E27FC236}">
              <a16:creationId xmlns:a16="http://schemas.microsoft.com/office/drawing/2014/main" id="{FCE5F34E-F268-4127-BA3C-7C5F03AA26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299" name="正方形/長方形 298">
          <a:extLst>
            <a:ext uri="{FF2B5EF4-FFF2-40B4-BE49-F238E27FC236}">
              <a16:creationId xmlns:a16="http://schemas.microsoft.com/office/drawing/2014/main" id="{B1C49070-79A2-4B5F-B4A4-2063A6F5CA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300" name="正方形/長方形 299">
          <a:extLst>
            <a:ext uri="{FF2B5EF4-FFF2-40B4-BE49-F238E27FC236}">
              <a16:creationId xmlns:a16="http://schemas.microsoft.com/office/drawing/2014/main" id="{D13DD9F2-6BC0-4506-8089-1065C2D64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301" name="正方形/長方形 300">
          <a:extLst>
            <a:ext uri="{FF2B5EF4-FFF2-40B4-BE49-F238E27FC236}">
              <a16:creationId xmlns:a16="http://schemas.microsoft.com/office/drawing/2014/main" id="{F50E72E1-467E-4DED-A7E9-4B0F3DE3B4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02" name="正方形/長方形 301">
          <a:extLst>
            <a:ext uri="{FF2B5EF4-FFF2-40B4-BE49-F238E27FC236}">
              <a16:creationId xmlns:a16="http://schemas.microsoft.com/office/drawing/2014/main" id="{5140CFD2-3621-4522-9FBF-5782CC4666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03" name="正方形/長方形 302">
          <a:extLst>
            <a:ext uri="{FF2B5EF4-FFF2-40B4-BE49-F238E27FC236}">
              <a16:creationId xmlns:a16="http://schemas.microsoft.com/office/drawing/2014/main" id="{E0267C10-73CD-4F83-B43B-C78254886B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04" name="正方形/長方形 303">
          <a:extLst>
            <a:ext uri="{FF2B5EF4-FFF2-40B4-BE49-F238E27FC236}">
              <a16:creationId xmlns:a16="http://schemas.microsoft.com/office/drawing/2014/main" id="{6769D588-EBD2-41BC-BE25-2AE4DE575F8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05" name="正方形/長方形 304">
          <a:extLst>
            <a:ext uri="{FF2B5EF4-FFF2-40B4-BE49-F238E27FC236}">
              <a16:creationId xmlns:a16="http://schemas.microsoft.com/office/drawing/2014/main" id="{EE92F8A6-8F46-4539-A8F3-1A844B094D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306" name="テキスト ボックス 305">
          <a:extLst>
            <a:ext uri="{FF2B5EF4-FFF2-40B4-BE49-F238E27FC236}">
              <a16:creationId xmlns:a16="http://schemas.microsoft.com/office/drawing/2014/main" id="{C3FFE88F-A5A2-4A34-95F2-1FDE51944FEE}"/>
            </a:ext>
          </a:extLst>
        </xdr:cNvPr>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61A49DBB-061B-478F-82D6-70C4A54F2A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308" name="テキスト ボックス 307">
          <a:extLst>
            <a:ext uri="{FF2B5EF4-FFF2-40B4-BE49-F238E27FC236}">
              <a16:creationId xmlns:a16="http://schemas.microsoft.com/office/drawing/2014/main" id="{72498A63-FE1A-46E7-812F-3EA9AEC72D18}"/>
            </a:ext>
          </a:extLst>
        </xdr:cNvPr>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6431656-84C2-4AF9-8C42-53164619A7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310" name="テキスト ボックス 309">
          <a:extLst>
            <a:ext uri="{FF2B5EF4-FFF2-40B4-BE49-F238E27FC236}">
              <a16:creationId xmlns:a16="http://schemas.microsoft.com/office/drawing/2014/main" id="{C2C716B8-B453-4776-A6C4-E12ACACED417}"/>
            </a:ext>
          </a:extLst>
        </xdr:cNvPr>
        <xdr:cNvSpPr txBox="1"/>
      </xdr:nvSpPr>
      <xdr:spPr>
        <a:xfrm>
          <a:off x="1197292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13F797F3-9FB1-464B-B215-DE484567A5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312" name="テキスト ボックス 311">
          <a:extLst>
            <a:ext uri="{FF2B5EF4-FFF2-40B4-BE49-F238E27FC236}">
              <a16:creationId xmlns:a16="http://schemas.microsoft.com/office/drawing/2014/main" id="{8ACAA29D-DD7D-43B0-9B92-D056C6603A15}"/>
            </a:ext>
          </a:extLst>
        </xdr:cNvPr>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82DDDEF9-8A7E-4121-85DF-895EC488F9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314" name="テキスト ボックス 313">
          <a:extLst>
            <a:ext uri="{FF2B5EF4-FFF2-40B4-BE49-F238E27FC236}">
              <a16:creationId xmlns:a16="http://schemas.microsoft.com/office/drawing/2014/main" id="{F1A5C92C-DE51-4C26-969A-5BB5FE0C0176}"/>
            </a:ext>
          </a:extLst>
        </xdr:cNvPr>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56E1B3AA-9AC1-458F-9FA3-E68D480305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316" name="テキスト ボックス 315">
          <a:extLst>
            <a:ext uri="{FF2B5EF4-FFF2-40B4-BE49-F238E27FC236}">
              <a16:creationId xmlns:a16="http://schemas.microsoft.com/office/drawing/2014/main" id="{34D6D4EB-7BC7-4CBE-BDC7-4D074773BDD4}"/>
            </a:ext>
          </a:extLst>
        </xdr:cNvPr>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D1ECAF5C-5237-43AC-B1C9-C3873249B4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318" name="テキスト ボックス 317">
          <a:extLst>
            <a:ext uri="{FF2B5EF4-FFF2-40B4-BE49-F238E27FC236}">
              <a16:creationId xmlns:a16="http://schemas.microsoft.com/office/drawing/2014/main" id="{00CFD6E1-9E70-4668-9081-4113C88D0CB6}"/>
            </a:ext>
          </a:extLst>
        </xdr:cNvPr>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5C02D462-75B1-41D3-88BE-9AAF82601C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320" name="テキスト ボックス 319">
          <a:extLst>
            <a:ext uri="{FF2B5EF4-FFF2-40B4-BE49-F238E27FC236}">
              <a16:creationId xmlns:a16="http://schemas.microsoft.com/office/drawing/2014/main" id="{6E17EB32-2FF9-46E2-BB23-E54F9BFFF798}"/>
            </a:ext>
          </a:extLst>
        </xdr:cNvPr>
        <xdr:cNvSpPr txBox="1"/>
      </xdr:nvSpPr>
      <xdr:spPr>
        <a:xfrm>
          <a:off x="12106275"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1C73B433-C212-457B-B1ED-AAE612E7C0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22" name="【認定こども園・幼稚園・保育所】_x000a_有形固定資産減価償却率グラフ枠">
          <a:extLst>
            <a:ext uri="{FF2B5EF4-FFF2-40B4-BE49-F238E27FC236}">
              <a16:creationId xmlns:a16="http://schemas.microsoft.com/office/drawing/2014/main" id="{82230CC7-E399-4A8A-953D-AE7C5BD9B7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3BAEAB06-3947-42C8-8869-51B89905A3EE}"/>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95250</xdr:rowOff>
    </xdr:from>
    <xdr:ext cx="466725" cy="257175"/>
    <xdr:sp macro="" textlink="">
      <xdr:nvSpPr>
        <xdr:cNvPr id="324" name="【認定こども園・幼稚園・保育所】_x000a_有形固定資産減価償却率最小値テキスト">
          <a:extLst>
            <a:ext uri="{FF2B5EF4-FFF2-40B4-BE49-F238E27FC236}">
              <a16:creationId xmlns:a16="http://schemas.microsoft.com/office/drawing/2014/main" id="{0CABD926-0F65-4AB3-9B38-F9C16FB98E1E}"/>
            </a:ext>
          </a:extLst>
        </xdr:cNvPr>
        <xdr:cNvSpPr txBox="1"/>
      </xdr:nvSpPr>
      <xdr:spPr>
        <a:xfrm>
          <a:off x="16354425" y="729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83AAE802-A80D-4D60-BDCD-9CB747C16C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19050</xdr:rowOff>
    </xdr:from>
    <xdr:ext cx="342900" cy="257175"/>
    <xdr:sp macro="" textlink="">
      <xdr:nvSpPr>
        <xdr:cNvPr id="326" name="【認定こども園・幼稚園・保育所】_x000a_有形固定資産減価償却率最大値テキスト">
          <a:extLst>
            <a:ext uri="{FF2B5EF4-FFF2-40B4-BE49-F238E27FC236}">
              <a16:creationId xmlns:a16="http://schemas.microsoft.com/office/drawing/2014/main" id="{3810E0EE-E274-4172-8739-39E0A5CE2F0C}"/>
            </a:ext>
          </a:extLst>
        </xdr:cNvPr>
        <xdr:cNvSpPr txBox="1"/>
      </xdr:nvSpPr>
      <xdr:spPr>
        <a:xfrm>
          <a:off x="16354425" y="55054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a:extLst>
            <a:ext uri="{FF2B5EF4-FFF2-40B4-BE49-F238E27FC236}">
              <a16:creationId xmlns:a16="http://schemas.microsoft.com/office/drawing/2014/main" id="{52B927DA-F9F8-4068-92C9-C2F9893E3ABD}"/>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38</xdr:row>
      <xdr:rowOff>76200</xdr:rowOff>
    </xdr:from>
    <xdr:ext cx="409575" cy="257175"/>
    <xdr:sp macro="" textlink="">
      <xdr:nvSpPr>
        <xdr:cNvPr id="328" name="【認定こども園・幼稚園・保育所】_x000a_有形固定資産減価償却率平均値テキスト">
          <a:extLst>
            <a:ext uri="{FF2B5EF4-FFF2-40B4-BE49-F238E27FC236}">
              <a16:creationId xmlns:a16="http://schemas.microsoft.com/office/drawing/2014/main" id="{485411DA-CB4A-451C-A2EF-2854ABBD2043}"/>
            </a:ext>
          </a:extLst>
        </xdr:cNvPr>
        <xdr:cNvSpPr txBox="1"/>
      </xdr:nvSpPr>
      <xdr:spPr>
        <a:xfrm>
          <a:off x="16354425"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fLocksText="0">
      <xdr:nvSpPr>
        <xdr:cNvPr id="329" name="フローチャート: 判断 328">
          <a:extLst>
            <a:ext uri="{FF2B5EF4-FFF2-40B4-BE49-F238E27FC236}">
              <a16:creationId xmlns:a16="http://schemas.microsoft.com/office/drawing/2014/main" id="{B52E7ABE-B1A7-44FB-B09C-CC1A12EFAC4D}"/>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fLocksText="0">
      <xdr:nvSpPr>
        <xdr:cNvPr id="330" name="フローチャート: 判断 329">
          <a:extLst>
            <a:ext uri="{FF2B5EF4-FFF2-40B4-BE49-F238E27FC236}">
              <a16:creationId xmlns:a16="http://schemas.microsoft.com/office/drawing/2014/main" id="{04CB46FF-3214-4F6F-81DF-6338A4F0D249}"/>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fLocksText="0">
      <xdr:nvSpPr>
        <xdr:cNvPr id="331" name="フローチャート: 判断 330">
          <a:extLst>
            <a:ext uri="{FF2B5EF4-FFF2-40B4-BE49-F238E27FC236}">
              <a16:creationId xmlns:a16="http://schemas.microsoft.com/office/drawing/2014/main" id="{2383D0FD-75DC-4A5C-9B95-54C19D9D5B63}"/>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fLocksText="0">
      <xdr:nvSpPr>
        <xdr:cNvPr id="332" name="フローチャート: 判断 331">
          <a:extLst>
            <a:ext uri="{FF2B5EF4-FFF2-40B4-BE49-F238E27FC236}">
              <a16:creationId xmlns:a16="http://schemas.microsoft.com/office/drawing/2014/main" id="{C12FF411-06BF-4F06-B523-EBDF35DA414F}"/>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fLocksText="0">
      <xdr:nvSpPr>
        <xdr:cNvPr id="333" name="フローチャート: 判断 332">
          <a:extLst>
            <a:ext uri="{FF2B5EF4-FFF2-40B4-BE49-F238E27FC236}">
              <a16:creationId xmlns:a16="http://schemas.microsoft.com/office/drawing/2014/main" id="{85585E80-E399-463F-868C-333B98FE7F35}"/>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334" name="テキスト ボックス 333">
          <a:extLst>
            <a:ext uri="{FF2B5EF4-FFF2-40B4-BE49-F238E27FC236}">
              <a16:creationId xmlns:a16="http://schemas.microsoft.com/office/drawing/2014/main" id="{55620570-1748-457F-8D8F-4B24A98DD142}"/>
            </a:ext>
          </a:extLst>
        </xdr:cNvPr>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335" name="テキスト ボックス 334">
          <a:extLst>
            <a:ext uri="{FF2B5EF4-FFF2-40B4-BE49-F238E27FC236}">
              <a16:creationId xmlns:a16="http://schemas.microsoft.com/office/drawing/2014/main" id="{ACC41584-1368-4AA1-BC7A-E206165DA630}"/>
            </a:ext>
          </a:extLst>
        </xdr:cNvPr>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336" name="テキスト ボックス 335">
          <a:extLst>
            <a:ext uri="{FF2B5EF4-FFF2-40B4-BE49-F238E27FC236}">
              <a16:creationId xmlns:a16="http://schemas.microsoft.com/office/drawing/2014/main" id="{94352E5E-647A-4864-865A-48FB80F42A7B}"/>
            </a:ext>
          </a:extLst>
        </xdr:cNvPr>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337" name="テキスト ボックス 336">
          <a:extLst>
            <a:ext uri="{FF2B5EF4-FFF2-40B4-BE49-F238E27FC236}">
              <a16:creationId xmlns:a16="http://schemas.microsoft.com/office/drawing/2014/main" id="{1AD225AA-5F1E-43A3-B7B7-BF6AEA42B6F7}"/>
            </a:ext>
          </a:extLst>
        </xdr:cNvPr>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338" name="テキスト ボックス 337">
          <a:extLst>
            <a:ext uri="{FF2B5EF4-FFF2-40B4-BE49-F238E27FC236}">
              <a16:creationId xmlns:a16="http://schemas.microsoft.com/office/drawing/2014/main" id="{3D0E9127-C83A-44D1-B1C1-7BE7E66DC2C1}"/>
            </a:ext>
          </a:extLst>
        </xdr:cNvPr>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fLocksText="0">
      <xdr:nvSpPr>
        <xdr:cNvPr id="339" name="楕円 338">
          <a:extLst>
            <a:ext uri="{FF2B5EF4-FFF2-40B4-BE49-F238E27FC236}">
              <a16:creationId xmlns:a16="http://schemas.microsoft.com/office/drawing/2014/main" id="{442CADDF-2F1D-40CF-B2E4-638A96002371}"/>
            </a:ext>
          </a:extLst>
        </xdr:cNvPr>
        <xdr:cNvSpPr/>
      </xdr:nvSpPr>
      <xdr:spPr>
        <a:xfrm>
          <a:off x="16268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35</xdr:row>
      <xdr:rowOff>123825</xdr:rowOff>
    </xdr:from>
    <xdr:ext cx="409575" cy="257175"/>
    <xdr:sp macro="" textlink="">
      <xdr:nvSpPr>
        <xdr:cNvPr id="340" name="【認定こども園・幼稚園・保育所】_x000a_有形固定資産減価償却率該当値テキスト">
          <a:extLst>
            <a:ext uri="{FF2B5EF4-FFF2-40B4-BE49-F238E27FC236}">
              <a16:creationId xmlns:a16="http://schemas.microsoft.com/office/drawing/2014/main" id="{8C92AEC2-2B0C-4D3C-AD99-357E039C2DB0}"/>
            </a:ext>
          </a:extLst>
        </xdr:cNvPr>
        <xdr:cNvSpPr txBox="1"/>
      </xdr:nvSpPr>
      <xdr:spPr>
        <a:xfrm>
          <a:off x="16354425" y="612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fLocksText="0">
      <xdr:nvSpPr>
        <xdr:cNvPr id="341" name="楕円 340">
          <a:extLst>
            <a:ext uri="{FF2B5EF4-FFF2-40B4-BE49-F238E27FC236}">
              <a16:creationId xmlns:a16="http://schemas.microsoft.com/office/drawing/2014/main" id="{A53AC6F2-8420-4517-92E1-4802BC5EF442}"/>
            </a:ext>
          </a:extLst>
        </xdr:cNvPr>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36</xdr:row>
      <xdr:rowOff>123553</xdr:rowOff>
    </xdr:from>
    <xdr:to>
      <xdr:col>85</xdr:col>
      <xdr:colOff>127000</xdr:colOff>
      <xdr:row>36</xdr:row>
      <xdr:rowOff>154577</xdr:rowOff>
    </xdr:to>
    <xdr:cxnSp macro="">
      <xdr:nvCxnSpPr>
        <xdr:cNvPr id="342" name="直線コネクタ 341">
          <a:extLst>
            <a:ext uri="{FF2B5EF4-FFF2-40B4-BE49-F238E27FC236}">
              <a16:creationId xmlns:a16="http://schemas.microsoft.com/office/drawing/2014/main" id="{E269C65E-5D0C-448F-9FBC-9058E151C7E6}"/>
            </a:ext>
          </a:extLst>
        </xdr:cNvPr>
        <xdr:cNvCxnSpPr/>
      </xdr:nvCxnSpPr>
      <xdr:spPr>
        <a:xfrm>
          <a:off x="15481300" y="62957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fLocksText="0">
      <xdr:nvSpPr>
        <xdr:cNvPr id="343" name="楕円 342">
          <a:extLst>
            <a:ext uri="{FF2B5EF4-FFF2-40B4-BE49-F238E27FC236}">
              <a16:creationId xmlns:a16="http://schemas.microsoft.com/office/drawing/2014/main" id="{83F97413-5056-4CBB-8DED-EBA85122DAB3}"/>
            </a:ext>
          </a:extLst>
        </xdr:cNvPr>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36</xdr:row>
      <xdr:rowOff>90896</xdr:rowOff>
    </xdr:from>
    <xdr:to>
      <xdr:col>81</xdr:col>
      <xdr:colOff>50800</xdr:colOff>
      <xdr:row>36</xdr:row>
      <xdr:rowOff>123553</xdr:rowOff>
    </xdr:to>
    <xdr:cxnSp macro="">
      <xdr:nvCxnSpPr>
        <xdr:cNvPr id="344" name="直線コネクタ 343">
          <a:extLst>
            <a:ext uri="{FF2B5EF4-FFF2-40B4-BE49-F238E27FC236}">
              <a16:creationId xmlns:a16="http://schemas.microsoft.com/office/drawing/2014/main" id="{04486F0D-3E8D-4985-A47E-EE457A22047E}"/>
            </a:ext>
          </a:extLst>
        </xdr:cNvPr>
        <xdr:cNvCxnSpPr/>
      </xdr:nvCxnSpPr>
      <xdr:spPr>
        <a:xfrm>
          <a:off x="14592300" y="626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7439</xdr:rowOff>
    </xdr:from>
    <xdr:to>
      <xdr:col>72</xdr:col>
      <xdr:colOff>38100</xdr:colOff>
      <xdr:row>36</xdr:row>
      <xdr:rowOff>109039</xdr:rowOff>
    </xdr:to>
    <xdr:sp macro="" textlink="" fLocksText="0">
      <xdr:nvSpPr>
        <xdr:cNvPr id="345" name="楕円 344">
          <a:extLst>
            <a:ext uri="{FF2B5EF4-FFF2-40B4-BE49-F238E27FC236}">
              <a16:creationId xmlns:a16="http://schemas.microsoft.com/office/drawing/2014/main" id="{5C58956F-68DC-49B1-8D3B-9998E1CF8F3C}"/>
            </a:ext>
          </a:extLst>
        </xdr:cNvPr>
        <xdr:cNvSpPr/>
      </xdr:nvSpPr>
      <xdr:spPr>
        <a:xfrm>
          <a:off x="13652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36</xdr:row>
      <xdr:rowOff>58239</xdr:rowOff>
    </xdr:from>
    <xdr:to>
      <xdr:col>76</xdr:col>
      <xdr:colOff>114300</xdr:colOff>
      <xdr:row>36</xdr:row>
      <xdr:rowOff>90896</xdr:rowOff>
    </xdr:to>
    <xdr:cxnSp macro="">
      <xdr:nvCxnSpPr>
        <xdr:cNvPr id="346" name="直線コネクタ 345">
          <a:extLst>
            <a:ext uri="{FF2B5EF4-FFF2-40B4-BE49-F238E27FC236}">
              <a16:creationId xmlns:a16="http://schemas.microsoft.com/office/drawing/2014/main" id="{63252752-19FF-4DD4-926B-D9282EEE528E}"/>
            </a:ext>
          </a:extLst>
        </xdr:cNvPr>
        <xdr:cNvCxnSpPr/>
      </xdr:nvCxnSpPr>
      <xdr:spPr>
        <a:xfrm>
          <a:off x="13703300" y="62304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fLocksText="0">
      <xdr:nvSpPr>
        <xdr:cNvPr id="347" name="楕円 346">
          <a:extLst>
            <a:ext uri="{FF2B5EF4-FFF2-40B4-BE49-F238E27FC236}">
              <a16:creationId xmlns:a16="http://schemas.microsoft.com/office/drawing/2014/main" id="{746CF96E-986E-467B-BE74-29C495F3DA07}"/>
            </a:ext>
          </a:extLst>
        </xdr:cNvPr>
        <xdr:cNvSpPr/>
      </xdr:nvSpPr>
      <xdr:spPr>
        <a:xfrm>
          <a:off x="12763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36</xdr:row>
      <xdr:rowOff>25581</xdr:rowOff>
    </xdr:from>
    <xdr:to>
      <xdr:col>71</xdr:col>
      <xdr:colOff>177800</xdr:colOff>
      <xdr:row>36</xdr:row>
      <xdr:rowOff>58239</xdr:rowOff>
    </xdr:to>
    <xdr:cxnSp macro="">
      <xdr:nvCxnSpPr>
        <xdr:cNvPr id="348" name="直線コネクタ 347">
          <a:extLst>
            <a:ext uri="{FF2B5EF4-FFF2-40B4-BE49-F238E27FC236}">
              <a16:creationId xmlns:a16="http://schemas.microsoft.com/office/drawing/2014/main" id="{44B6E0A6-78CE-433E-97E0-AD8AF60B39DB}"/>
            </a:ext>
          </a:extLst>
        </xdr:cNvPr>
        <xdr:cNvCxnSpPr/>
      </xdr:nvCxnSpPr>
      <xdr:spPr>
        <a:xfrm>
          <a:off x="12814300" y="61977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39</xdr:row>
      <xdr:rowOff>19050</xdr:rowOff>
    </xdr:from>
    <xdr:ext cx="409575" cy="257175"/>
    <xdr:sp macro="" textlink="">
      <xdr:nvSpPr>
        <xdr:cNvPr id="349" name="n_1aveValue【認定こども園・幼稚園・保育所】_x000a_有形固定資産減価償却率">
          <a:extLst>
            <a:ext uri="{FF2B5EF4-FFF2-40B4-BE49-F238E27FC236}">
              <a16:creationId xmlns:a16="http://schemas.microsoft.com/office/drawing/2014/main" id="{0A90A583-C9BA-4A39-92CF-ACDC57D057AE}"/>
            </a:ext>
          </a:extLst>
        </xdr:cNvPr>
        <xdr:cNvSpPr txBox="1"/>
      </xdr:nvSpPr>
      <xdr:spPr>
        <a:xfrm>
          <a:off x="15259050" y="670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38</xdr:row>
      <xdr:rowOff>133350</xdr:rowOff>
    </xdr:from>
    <xdr:ext cx="409575" cy="257175"/>
    <xdr:sp macro="" textlink="">
      <xdr:nvSpPr>
        <xdr:cNvPr id="350" name="n_2aveValue【認定こども園・幼稚園・保育所】_x000a_有形固定資産減価償却率">
          <a:extLst>
            <a:ext uri="{FF2B5EF4-FFF2-40B4-BE49-F238E27FC236}">
              <a16:creationId xmlns:a16="http://schemas.microsoft.com/office/drawing/2014/main" id="{966227CC-2491-4568-8773-7188EF5333A6}"/>
            </a:ext>
          </a:extLst>
        </xdr:cNvPr>
        <xdr:cNvSpPr txBox="1"/>
      </xdr:nvSpPr>
      <xdr:spPr>
        <a:xfrm>
          <a:off x="14382750" y="664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104775</xdr:rowOff>
    </xdr:from>
    <xdr:ext cx="409575" cy="257175"/>
    <xdr:sp macro="" textlink="">
      <xdr:nvSpPr>
        <xdr:cNvPr id="351" name="n_3aveValue【認定こども園・幼稚園・保育所】_x000a_有形固定資産減価償却率">
          <a:extLst>
            <a:ext uri="{FF2B5EF4-FFF2-40B4-BE49-F238E27FC236}">
              <a16:creationId xmlns:a16="http://schemas.microsoft.com/office/drawing/2014/main" id="{E39F1414-AE94-4E52-903F-E62010E84EC6}"/>
            </a:ext>
          </a:extLst>
        </xdr:cNvPr>
        <xdr:cNvSpPr txBox="1"/>
      </xdr:nvSpPr>
      <xdr:spPr>
        <a:xfrm>
          <a:off x="13496925" y="661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38</xdr:row>
      <xdr:rowOff>123825</xdr:rowOff>
    </xdr:from>
    <xdr:ext cx="409575" cy="257175"/>
    <xdr:sp macro="" textlink="">
      <xdr:nvSpPr>
        <xdr:cNvPr id="352" name="n_4aveValue【認定こども園・幼稚園・保育所】_x000a_有形固定資産減価償却率">
          <a:extLst>
            <a:ext uri="{FF2B5EF4-FFF2-40B4-BE49-F238E27FC236}">
              <a16:creationId xmlns:a16="http://schemas.microsoft.com/office/drawing/2014/main" id="{3FFB1E11-E543-4137-87C8-D23B8E402403}"/>
            </a:ext>
          </a:extLst>
        </xdr:cNvPr>
        <xdr:cNvSpPr txBox="1"/>
      </xdr:nvSpPr>
      <xdr:spPr>
        <a:xfrm>
          <a:off x="12611100" y="663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35</xdr:row>
      <xdr:rowOff>19050</xdr:rowOff>
    </xdr:from>
    <xdr:ext cx="409575" cy="257175"/>
    <xdr:sp macro="" textlink="">
      <xdr:nvSpPr>
        <xdr:cNvPr id="353" name="n_1mainValue【認定こども園・幼稚園・保育所】_x000a_有形固定資産減価償却率">
          <a:extLst>
            <a:ext uri="{FF2B5EF4-FFF2-40B4-BE49-F238E27FC236}">
              <a16:creationId xmlns:a16="http://schemas.microsoft.com/office/drawing/2014/main" id="{7650570F-D8C9-497A-A69D-F536A554F055}"/>
            </a:ext>
          </a:extLst>
        </xdr:cNvPr>
        <xdr:cNvSpPr txBox="1"/>
      </xdr:nvSpPr>
      <xdr:spPr>
        <a:xfrm>
          <a:off x="15259050" y="601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34</xdr:row>
      <xdr:rowOff>161925</xdr:rowOff>
    </xdr:from>
    <xdr:ext cx="409575" cy="257175"/>
    <xdr:sp macro="" textlink="">
      <xdr:nvSpPr>
        <xdr:cNvPr id="354" name="n_2mainValue【認定こども園・幼稚園・保育所】_x000a_有形固定資産減価償却率">
          <a:extLst>
            <a:ext uri="{FF2B5EF4-FFF2-40B4-BE49-F238E27FC236}">
              <a16:creationId xmlns:a16="http://schemas.microsoft.com/office/drawing/2014/main" id="{D801288D-F894-4512-AD8A-87ECF1420303}"/>
            </a:ext>
          </a:extLst>
        </xdr:cNvPr>
        <xdr:cNvSpPr txBox="1"/>
      </xdr:nvSpPr>
      <xdr:spPr>
        <a:xfrm>
          <a:off x="14382750" y="5991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34</xdr:row>
      <xdr:rowOff>123825</xdr:rowOff>
    </xdr:from>
    <xdr:ext cx="409575" cy="257175"/>
    <xdr:sp macro="" textlink="">
      <xdr:nvSpPr>
        <xdr:cNvPr id="355" name="n_3mainValue【認定こども園・幼稚園・保育所】_x000a_有形固定資産減価償却率">
          <a:extLst>
            <a:ext uri="{FF2B5EF4-FFF2-40B4-BE49-F238E27FC236}">
              <a16:creationId xmlns:a16="http://schemas.microsoft.com/office/drawing/2014/main" id="{343F7D0F-A247-4614-8357-B5814C95FF21}"/>
            </a:ext>
          </a:extLst>
        </xdr:cNvPr>
        <xdr:cNvSpPr txBox="1"/>
      </xdr:nvSpPr>
      <xdr:spPr>
        <a:xfrm>
          <a:off x="13496925" y="5953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34</xdr:row>
      <xdr:rowOff>95250</xdr:rowOff>
    </xdr:from>
    <xdr:ext cx="409575" cy="257175"/>
    <xdr:sp macro="" textlink="">
      <xdr:nvSpPr>
        <xdr:cNvPr id="356" name="n_4mainValue【認定こども園・幼稚園・保育所】_x000a_有形固定資産減価償却率">
          <a:extLst>
            <a:ext uri="{FF2B5EF4-FFF2-40B4-BE49-F238E27FC236}">
              <a16:creationId xmlns:a16="http://schemas.microsoft.com/office/drawing/2014/main" id="{945D127A-FAD7-4051-B8B8-05412821F1F3}"/>
            </a:ext>
          </a:extLst>
        </xdr:cNvPr>
        <xdr:cNvSpPr txBox="1"/>
      </xdr:nvSpPr>
      <xdr:spPr>
        <a:xfrm>
          <a:off x="12611100" y="5924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57" name="正方形/長方形 356">
          <a:extLst>
            <a:ext uri="{FF2B5EF4-FFF2-40B4-BE49-F238E27FC236}">
              <a16:creationId xmlns:a16="http://schemas.microsoft.com/office/drawing/2014/main" id="{9C2A56BA-E95E-4BA3-A363-8069CC636D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58" name="正方形/長方形 357">
          <a:extLst>
            <a:ext uri="{FF2B5EF4-FFF2-40B4-BE49-F238E27FC236}">
              <a16:creationId xmlns:a16="http://schemas.microsoft.com/office/drawing/2014/main" id="{E2D0ABC8-7403-49CE-8192-B749AD4D09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59" name="正方形/長方形 358">
          <a:extLst>
            <a:ext uri="{FF2B5EF4-FFF2-40B4-BE49-F238E27FC236}">
              <a16:creationId xmlns:a16="http://schemas.microsoft.com/office/drawing/2014/main" id="{4CB19285-40DC-4CF5-A794-2ACC5BDC5A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60" name="正方形/長方形 359">
          <a:extLst>
            <a:ext uri="{FF2B5EF4-FFF2-40B4-BE49-F238E27FC236}">
              <a16:creationId xmlns:a16="http://schemas.microsoft.com/office/drawing/2014/main" id="{0C635015-D253-4F76-8241-E0F3B047B4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61" name="正方形/長方形 360">
          <a:extLst>
            <a:ext uri="{FF2B5EF4-FFF2-40B4-BE49-F238E27FC236}">
              <a16:creationId xmlns:a16="http://schemas.microsoft.com/office/drawing/2014/main" id="{4A9D8401-A24C-48EB-BB51-7174EC9F68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62" name="正方形/長方形 361">
          <a:extLst>
            <a:ext uri="{FF2B5EF4-FFF2-40B4-BE49-F238E27FC236}">
              <a16:creationId xmlns:a16="http://schemas.microsoft.com/office/drawing/2014/main" id="{5B9DE086-9EB0-4939-918C-AF9E784F97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63" name="正方形/長方形 362">
          <a:extLst>
            <a:ext uri="{FF2B5EF4-FFF2-40B4-BE49-F238E27FC236}">
              <a16:creationId xmlns:a16="http://schemas.microsoft.com/office/drawing/2014/main" id="{A0E3DDD0-671E-4544-B8B5-B3070C0358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64" name="正方形/長方形 363">
          <a:extLst>
            <a:ext uri="{FF2B5EF4-FFF2-40B4-BE49-F238E27FC236}">
              <a16:creationId xmlns:a16="http://schemas.microsoft.com/office/drawing/2014/main" id="{1DB00A3C-CA45-4203-9DC6-5F093D15B2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365" name="テキスト ボックス 364">
          <a:extLst>
            <a:ext uri="{FF2B5EF4-FFF2-40B4-BE49-F238E27FC236}">
              <a16:creationId xmlns:a16="http://schemas.microsoft.com/office/drawing/2014/main" id="{498CD431-4CA1-44F5-87F8-96FD672441DC}"/>
            </a:ext>
          </a:extLst>
        </xdr:cNvPr>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ED744099-45AD-4E2A-88AA-F068445364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930C24D4-C624-4B9F-8E14-70AC34E49A7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41</xdr:row>
      <xdr:rowOff>66675</xdr:rowOff>
    </xdr:from>
    <xdr:ext cx="466725" cy="257175"/>
    <xdr:sp macro="" textlink="">
      <xdr:nvSpPr>
        <xdr:cNvPr id="368" name="テキスト ボックス 367">
          <a:extLst>
            <a:ext uri="{FF2B5EF4-FFF2-40B4-BE49-F238E27FC236}">
              <a16:creationId xmlns:a16="http://schemas.microsoft.com/office/drawing/2014/main" id="{B563EB69-D6E1-4740-B364-64BCB08A339F}"/>
            </a:ext>
          </a:extLst>
        </xdr:cNvPr>
        <xdr:cNvSpPr txBox="1"/>
      </xdr:nvSpPr>
      <xdr:spPr>
        <a:xfrm>
          <a:off x="1781175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02BC1A43-BCA5-4F12-AB74-72B15E7A698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39</xdr:row>
      <xdr:rowOff>28575</xdr:rowOff>
    </xdr:from>
    <xdr:ext cx="466725" cy="257175"/>
    <xdr:sp macro="" textlink="">
      <xdr:nvSpPr>
        <xdr:cNvPr id="370" name="テキスト ボックス 369">
          <a:extLst>
            <a:ext uri="{FF2B5EF4-FFF2-40B4-BE49-F238E27FC236}">
              <a16:creationId xmlns:a16="http://schemas.microsoft.com/office/drawing/2014/main" id="{2E48E570-2E86-445F-B96F-C8DDF883B256}"/>
            </a:ext>
          </a:extLst>
        </xdr:cNvPr>
        <xdr:cNvSpPr txBox="1"/>
      </xdr:nvSpPr>
      <xdr:spPr>
        <a:xfrm>
          <a:off x="1781175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9EB2328F-F078-4707-8DFB-E343CC4850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161925</xdr:rowOff>
    </xdr:from>
    <xdr:ext cx="466725" cy="257175"/>
    <xdr:sp macro="" textlink="">
      <xdr:nvSpPr>
        <xdr:cNvPr id="372" name="テキスト ボックス 371">
          <a:extLst>
            <a:ext uri="{FF2B5EF4-FFF2-40B4-BE49-F238E27FC236}">
              <a16:creationId xmlns:a16="http://schemas.microsoft.com/office/drawing/2014/main" id="{D5666C74-0B62-4A44-8301-8F6B12DCE586}"/>
            </a:ext>
          </a:extLst>
        </xdr:cNvPr>
        <xdr:cNvSpPr txBox="1"/>
      </xdr:nvSpPr>
      <xdr:spPr>
        <a:xfrm>
          <a:off x="1781175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0C082ED4-FBFA-493B-949E-9082C3C36C0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34</xdr:row>
      <xdr:rowOff>123825</xdr:rowOff>
    </xdr:from>
    <xdr:ext cx="466725" cy="257175"/>
    <xdr:sp macro="" textlink="">
      <xdr:nvSpPr>
        <xdr:cNvPr id="374" name="テキスト ボックス 373">
          <a:extLst>
            <a:ext uri="{FF2B5EF4-FFF2-40B4-BE49-F238E27FC236}">
              <a16:creationId xmlns:a16="http://schemas.microsoft.com/office/drawing/2014/main" id="{8B409344-E6C2-4163-9ED1-EFB5A4E6ACE3}"/>
            </a:ext>
          </a:extLst>
        </xdr:cNvPr>
        <xdr:cNvSpPr txBox="1"/>
      </xdr:nvSpPr>
      <xdr:spPr>
        <a:xfrm>
          <a:off x="1781175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BE311BB3-D432-4E65-B216-B547EDC855C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85725</xdr:rowOff>
    </xdr:from>
    <xdr:ext cx="466725" cy="257175"/>
    <xdr:sp macro="" textlink="">
      <xdr:nvSpPr>
        <xdr:cNvPr id="376" name="テキスト ボックス 375">
          <a:extLst>
            <a:ext uri="{FF2B5EF4-FFF2-40B4-BE49-F238E27FC236}">
              <a16:creationId xmlns:a16="http://schemas.microsoft.com/office/drawing/2014/main" id="{7D10E984-A157-4ACA-8930-187D8B518CA6}"/>
            </a:ext>
          </a:extLst>
        </xdr:cNvPr>
        <xdr:cNvSpPr txBox="1"/>
      </xdr:nvSpPr>
      <xdr:spPr>
        <a:xfrm>
          <a:off x="17811750" y="557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F78B2134-CE4A-444C-9C6B-B07453DE27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378" name="テキスト ボックス 377">
          <a:extLst>
            <a:ext uri="{FF2B5EF4-FFF2-40B4-BE49-F238E27FC236}">
              <a16:creationId xmlns:a16="http://schemas.microsoft.com/office/drawing/2014/main" id="{C1233D69-A309-47BC-8E36-629D595D18A2}"/>
            </a:ext>
          </a:extLst>
        </xdr:cNvPr>
        <xdr:cNvSpPr txBox="1"/>
      </xdr:nvSpPr>
      <xdr:spPr>
        <a:xfrm>
          <a:off x="17811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79" name="【認定こども園・幼稚園・保育所】_x000a_一人当たり面積グラフ枠">
          <a:extLst>
            <a:ext uri="{FF2B5EF4-FFF2-40B4-BE49-F238E27FC236}">
              <a16:creationId xmlns:a16="http://schemas.microsoft.com/office/drawing/2014/main" id="{E749FCBD-C6AA-40D7-9EEE-94CD128581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80" name="直線コネクタ 379">
          <a:extLst>
            <a:ext uri="{FF2B5EF4-FFF2-40B4-BE49-F238E27FC236}">
              <a16:creationId xmlns:a16="http://schemas.microsoft.com/office/drawing/2014/main" id="{2ECE255A-1BED-469F-AFEA-B787CAA46018}"/>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41</xdr:row>
      <xdr:rowOff>152400</xdr:rowOff>
    </xdr:from>
    <xdr:ext cx="466725" cy="257175"/>
    <xdr:sp macro="" textlink="">
      <xdr:nvSpPr>
        <xdr:cNvPr id="381" name="【認定こども園・幼稚園・保育所】_x000a_一人当たり面積最小値テキスト">
          <a:extLst>
            <a:ext uri="{FF2B5EF4-FFF2-40B4-BE49-F238E27FC236}">
              <a16:creationId xmlns:a16="http://schemas.microsoft.com/office/drawing/2014/main" id="{5DCF1B9D-B27A-4D4C-98B1-C81B1F00CD88}"/>
            </a:ext>
          </a:extLst>
        </xdr:cNvPr>
        <xdr:cNvSpPr txBox="1"/>
      </xdr:nvSpPr>
      <xdr:spPr>
        <a:xfrm>
          <a:off x="22193250" y="7181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2" name="直線コネクタ 381">
          <a:extLst>
            <a:ext uri="{FF2B5EF4-FFF2-40B4-BE49-F238E27FC236}">
              <a16:creationId xmlns:a16="http://schemas.microsoft.com/office/drawing/2014/main" id="{A4B99EB7-B66C-4B7C-B301-839F263A1D22}"/>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66675</xdr:rowOff>
    </xdr:from>
    <xdr:ext cx="466725" cy="257175"/>
    <xdr:sp macro="" textlink="">
      <xdr:nvSpPr>
        <xdr:cNvPr id="383" name="【認定こども園・幼稚園・保育所】_x000a_一人当たり面積最大値テキスト">
          <a:extLst>
            <a:ext uri="{FF2B5EF4-FFF2-40B4-BE49-F238E27FC236}">
              <a16:creationId xmlns:a16="http://schemas.microsoft.com/office/drawing/2014/main" id="{B39C961E-0E44-46B2-9C8D-FD6AED3E83B5}"/>
            </a:ext>
          </a:extLst>
        </xdr:cNvPr>
        <xdr:cNvSpPr txBox="1"/>
      </xdr:nvSpPr>
      <xdr:spPr>
        <a:xfrm>
          <a:off x="22193250" y="5724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0.677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84" name="直線コネクタ 383">
          <a:extLst>
            <a:ext uri="{FF2B5EF4-FFF2-40B4-BE49-F238E27FC236}">
              <a16:creationId xmlns:a16="http://schemas.microsoft.com/office/drawing/2014/main" id="{97E23722-D4E8-4B78-9276-3D99685EEE3E}"/>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38</xdr:row>
      <xdr:rowOff>9525</xdr:rowOff>
    </xdr:from>
    <xdr:ext cx="466725" cy="257175"/>
    <xdr:sp macro="" textlink="">
      <xdr:nvSpPr>
        <xdr:cNvPr id="385" name="【認定こども園・幼稚園・保育所】_x000a_一人当たり面積平均値テキスト">
          <a:extLst>
            <a:ext uri="{FF2B5EF4-FFF2-40B4-BE49-F238E27FC236}">
              <a16:creationId xmlns:a16="http://schemas.microsoft.com/office/drawing/2014/main" id="{E8F2F786-9B67-4C4F-BA3C-D8F04C1D6688}"/>
            </a:ext>
          </a:extLst>
        </xdr:cNvPr>
        <xdr:cNvSpPr txBox="1"/>
      </xdr:nvSpPr>
      <xdr:spPr>
        <a:xfrm>
          <a:off x="2219325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fLocksText="0">
      <xdr:nvSpPr>
        <xdr:cNvPr id="386" name="フローチャート: 判断 385">
          <a:extLst>
            <a:ext uri="{FF2B5EF4-FFF2-40B4-BE49-F238E27FC236}">
              <a16:creationId xmlns:a16="http://schemas.microsoft.com/office/drawing/2014/main" id="{EE641D06-2209-4605-B1AA-DDF92D5D2F3C}"/>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fLocksText="0">
      <xdr:nvSpPr>
        <xdr:cNvPr id="387" name="フローチャート: 判断 386">
          <a:extLst>
            <a:ext uri="{FF2B5EF4-FFF2-40B4-BE49-F238E27FC236}">
              <a16:creationId xmlns:a16="http://schemas.microsoft.com/office/drawing/2014/main" id="{8BA87170-8FF4-41C2-8418-6B67EA94E74D}"/>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fLocksText="0">
      <xdr:nvSpPr>
        <xdr:cNvPr id="388" name="フローチャート: 判断 387">
          <a:extLst>
            <a:ext uri="{FF2B5EF4-FFF2-40B4-BE49-F238E27FC236}">
              <a16:creationId xmlns:a16="http://schemas.microsoft.com/office/drawing/2014/main" id="{2BEABD11-6F00-4D62-9530-6E86E851F9EF}"/>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fLocksText="0">
      <xdr:nvSpPr>
        <xdr:cNvPr id="389" name="フローチャート: 判断 388">
          <a:extLst>
            <a:ext uri="{FF2B5EF4-FFF2-40B4-BE49-F238E27FC236}">
              <a16:creationId xmlns:a16="http://schemas.microsoft.com/office/drawing/2014/main" id="{5272567F-CF50-46D2-A2CD-675F443FA44D}"/>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fLocksText="0">
      <xdr:nvSpPr>
        <xdr:cNvPr id="390" name="フローチャート: 判断 389">
          <a:extLst>
            <a:ext uri="{FF2B5EF4-FFF2-40B4-BE49-F238E27FC236}">
              <a16:creationId xmlns:a16="http://schemas.microsoft.com/office/drawing/2014/main" id="{5E5B65A0-E6DD-42EE-BB7E-3BF3ED5DB2B5}"/>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391" name="テキスト ボックス 390">
          <a:extLst>
            <a:ext uri="{FF2B5EF4-FFF2-40B4-BE49-F238E27FC236}">
              <a16:creationId xmlns:a16="http://schemas.microsoft.com/office/drawing/2014/main" id="{5E5134D6-1A90-4FAA-A9C7-B0446C215261}"/>
            </a:ext>
          </a:extLst>
        </xdr:cNvPr>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392" name="テキスト ボックス 391">
          <a:extLst>
            <a:ext uri="{FF2B5EF4-FFF2-40B4-BE49-F238E27FC236}">
              <a16:creationId xmlns:a16="http://schemas.microsoft.com/office/drawing/2014/main" id="{1C555D5F-593C-4905-A5D2-A313F6F8F891}"/>
            </a:ext>
          </a:extLst>
        </xdr:cNvPr>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393" name="テキスト ボックス 392">
          <a:extLst>
            <a:ext uri="{FF2B5EF4-FFF2-40B4-BE49-F238E27FC236}">
              <a16:creationId xmlns:a16="http://schemas.microsoft.com/office/drawing/2014/main" id="{CB4DC165-FAE4-434A-A568-54B86E316C08}"/>
            </a:ext>
          </a:extLst>
        </xdr:cNvPr>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394" name="テキスト ボックス 393">
          <a:extLst>
            <a:ext uri="{FF2B5EF4-FFF2-40B4-BE49-F238E27FC236}">
              <a16:creationId xmlns:a16="http://schemas.microsoft.com/office/drawing/2014/main" id="{A6B2D398-B426-4442-ADC6-15B0E6F603F4}"/>
            </a:ext>
          </a:extLst>
        </xdr:cNvPr>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395" name="テキスト ボックス 394">
          <a:extLst>
            <a:ext uri="{FF2B5EF4-FFF2-40B4-BE49-F238E27FC236}">
              <a16:creationId xmlns:a16="http://schemas.microsoft.com/office/drawing/2014/main" id="{0089DA04-9760-4238-B208-F0A2E52A83D3}"/>
            </a:ext>
          </a:extLst>
        </xdr:cNvPr>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21590</xdr:rowOff>
    </xdr:from>
    <xdr:to>
      <xdr:col>116</xdr:col>
      <xdr:colOff>114300</xdr:colOff>
      <xdr:row>40</xdr:row>
      <xdr:rowOff>123190</xdr:rowOff>
    </xdr:to>
    <xdr:sp macro="" textlink="" fLocksText="0">
      <xdr:nvSpPr>
        <xdr:cNvPr id="396" name="楕円 395">
          <a:extLst>
            <a:ext uri="{FF2B5EF4-FFF2-40B4-BE49-F238E27FC236}">
              <a16:creationId xmlns:a16="http://schemas.microsoft.com/office/drawing/2014/main" id="{A5AECE3C-30BF-47F7-AA31-367598C4ACC5}"/>
            </a:ext>
          </a:extLst>
        </xdr:cNvPr>
        <xdr:cNvSpPr/>
      </xdr:nvSpPr>
      <xdr:spPr>
        <a:xfrm>
          <a:off x="22110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0</xdr:rowOff>
    </xdr:from>
    <xdr:ext cx="466725" cy="257175"/>
    <xdr:sp macro="" textlink="">
      <xdr:nvSpPr>
        <xdr:cNvPr id="397" name="【認定こども園・幼稚園・保育所】_x000a_一人当たり面積該当値テキスト">
          <a:extLst>
            <a:ext uri="{FF2B5EF4-FFF2-40B4-BE49-F238E27FC236}">
              <a16:creationId xmlns:a16="http://schemas.microsoft.com/office/drawing/2014/main" id="{B264B6CC-3F71-4C5D-82F1-1B33DEDB4E02}"/>
            </a:ext>
          </a:extLst>
        </xdr:cNvPr>
        <xdr:cNvSpPr txBox="1"/>
      </xdr:nvSpPr>
      <xdr:spPr>
        <a:xfrm>
          <a:off x="22193250" y="6858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fLocksText="0">
      <xdr:nvSpPr>
        <xdr:cNvPr id="398" name="楕円 397">
          <a:extLst>
            <a:ext uri="{FF2B5EF4-FFF2-40B4-BE49-F238E27FC236}">
              <a16:creationId xmlns:a16="http://schemas.microsoft.com/office/drawing/2014/main" id="{982EDC1B-F5AE-4619-9359-5B6138ACC9E2}"/>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40</xdr:row>
      <xdr:rowOff>72390</xdr:rowOff>
    </xdr:from>
    <xdr:to>
      <xdr:col>116</xdr:col>
      <xdr:colOff>63500</xdr:colOff>
      <xdr:row>40</xdr:row>
      <xdr:rowOff>76200</xdr:rowOff>
    </xdr:to>
    <xdr:cxnSp macro="">
      <xdr:nvCxnSpPr>
        <xdr:cNvPr id="399" name="直線コネクタ 398">
          <a:extLst>
            <a:ext uri="{FF2B5EF4-FFF2-40B4-BE49-F238E27FC236}">
              <a16:creationId xmlns:a16="http://schemas.microsoft.com/office/drawing/2014/main" id="{C6CA211E-A415-4AAC-A8AB-DC21E9FC7AC5}"/>
            </a:ext>
          </a:extLst>
        </xdr:cNvPr>
        <xdr:cNvCxnSpPr/>
      </xdr:nvCxnSpPr>
      <xdr:spPr>
        <a:xfrm flipV="1">
          <a:off x="21323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29210</xdr:rowOff>
    </xdr:from>
    <xdr:to>
      <xdr:col>107</xdr:col>
      <xdr:colOff>101600</xdr:colOff>
      <xdr:row>40</xdr:row>
      <xdr:rowOff>130810</xdr:rowOff>
    </xdr:to>
    <xdr:sp macro="" textlink="" fLocksText="0">
      <xdr:nvSpPr>
        <xdr:cNvPr id="400" name="楕円 399">
          <a:extLst>
            <a:ext uri="{FF2B5EF4-FFF2-40B4-BE49-F238E27FC236}">
              <a16:creationId xmlns:a16="http://schemas.microsoft.com/office/drawing/2014/main" id="{9A85AA3A-9032-45FC-BDA5-0AF7074E6B45}"/>
            </a:ext>
          </a:extLst>
        </xdr:cNvPr>
        <xdr:cNvSpPr/>
      </xdr:nvSpPr>
      <xdr:spPr>
        <a:xfrm>
          <a:off x="2038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40</xdr:row>
      <xdr:rowOff>76200</xdr:rowOff>
    </xdr:from>
    <xdr:to>
      <xdr:col>111</xdr:col>
      <xdr:colOff>177800</xdr:colOff>
      <xdr:row>40</xdr:row>
      <xdr:rowOff>80010</xdr:rowOff>
    </xdr:to>
    <xdr:cxnSp macro="">
      <xdr:nvCxnSpPr>
        <xdr:cNvPr id="401" name="直線コネクタ 400">
          <a:extLst>
            <a:ext uri="{FF2B5EF4-FFF2-40B4-BE49-F238E27FC236}">
              <a16:creationId xmlns:a16="http://schemas.microsoft.com/office/drawing/2014/main" id="{D1B35058-5FFE-48B2-87B4-D336C6BD0AB8}"/>
            </a:ext>
          </a:extLst>
        </xdr:cNvPr>
        <xdr:cNvCxnSpPr/>
      </xdr:nvCxnSpPr>
      <xdr:spPr>
        <a:xfrm flipV="1">
          <a:off x="20434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fLocksText="0">
      <xdr:nvSpPr>
        <xdr:cNvPr id="402" name="楕円 401">
          <a:extLst>
            <a:ext uri="{FF2B5EF4-FFF2-40B4-BE49-F238E27FC236}">
              <a16:creationId xmlns:a16="http://schemas.microsoft.com/office/drawing/2014/main" id="{27E4D7B9-1041-4A4D-9BFD-31558E6B6274}"/>
            </a:ext>
          </a:extLst>
        </xdr:cNvPr>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40</xdr:row>
      <xdr:rowOff>80010</xdr:rowOff>
    </xdr:from>
    <xdr:to>
      <xdr:col>107</xdr:col>
      <xdr:colOff>50800</xdr:colOff>
      <xdr:row>40</xdr:row>
      <xdr:rowOff>83820</xdr:rowOff>
    </xdr:to>
    <xdr:cxnSp macro="">
      <xdr:nvCxnSpPr>
        <xdr:cNvPr id="403" name="直線コネクタ 402">
          <a:extLst>
            <a:ext uri="{FF2B5EF4-FFF2-40B4-BE49-F238E27FC236}">
              <a16:creationId xmlns:a16="http://schemas.microsoft.com/office/drawing/2014/main" id="{005C3520-D27E-4CCD-872E-41CB2912593A}"/>
            </a:ext>
          </a:extLst>
        </xdr:cNvPr>
        <xdr:cNvCxnSpPr/>
      </xdr:nvCxnSpPr>
      <xdr:spPr>
        <a:xfrm flipV="1">
          <a:off x="19545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fLocksText="0">
      <xdr:nvSpPr>
        <xdr:cNvPr id="404" name="楕円 403">
          <a:extLst>
            <a:ext uri="{FF2B5EF4-FFF2-40B4-BE49-F238E27FC236}">
              <a16:creationId xmlns:a16="http://schemas.microsoft.com/office/drawing/2014/main" id="{5CFE63D0-7FBD-45A3-AAB2-BF297689B8DE}"/>
            </a:ext>
          </a:extLst>
        </xdr:cNvPr>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40</xdr:row>
      <xdr:rowOff>83820</xdr:rowOff>
    </xdr:from>
    <xdr:to>
      <xdr:col>102</xdr:col>
      <xdr:colOff>114300</xdr:colOff>
      <xdr:row>40</xdr:row>
      <xdr:rowOff>91440</xdr:rowOff>
    </xdr:to>
    <xdr:cxnSp macro="">
      <xdr:nvCxnSpPr>
        <xdr:cNvPr id="405" name="直線コネクタ 404">
          <a:extLst>
            <a:ext uri="{FF2B5EF4-FFF2-40B4-BE49-F238E27FC236}">
              <a16:creationId xmlns:a16="http://schemas.microsoft.com/office/drawing/2014/main" id="{53143205-CDCC-40A7-8710-0999810D98B6}"/>
            </a:ext>
          </a:extLst>
        </xdr:cNvPr>
        <xdr:cNvCxnSpPr/>
      </xdr:nvCxnSpPr>
      <xdr:spPr>
        <a:xfrm flipV="1">
          <a:off x="18656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37</xdr:row>
      <xdr:rowOff>66675</xdr:rowOff>
    </xdr:from>
    <xdr:ext cx="466725" cy="257175"/>
    <xdr:sp macro="" textlink="">
      <xdr:nvSpPr>
        <xdr:cNvPr id="406" name="n_1aveValue【認定こども園・幼稚園・保育所】_x000a_一人当たり面積">
          <a:extLst>
            <a:ext uri="{FF2B5EF4-FFF2-40B4-BE49-F238E27FC236}">
              <a16:creationId xmlns:a16="http://schemas.microsoft.com/office/drawing/2014/main" id="{631EF951-7B47-4B54-8AD7-E53091E1E6CA}"/>
            </a:ext>
          </a:extLst>
        </xdr:cNvPr>
        <xdr:cNvSpPr txBox="1"/>
      </xdr:nvSpPr>
      <xdr:spPr>
        <a:xfrm>
          <a:off x="21069300" y="641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37</xdr:row>
      <xdr:rowOff>38100</xdr:rowOff>
    </xdr:from>
    <xdr:ext cx="466725" cy="257175"/>
    <xdr:sp macro="" textlink="">
      <xdr:nvSpPr>
        <xdr:cNvPr id="407" name="n_2aveValue【認定こども園・幼稚園・保育所】_x000a_一人当たり面積">
          <a:extLst>
            <a:ext uri="{FF2B5EF4-FFF2-40B4-BE49-F238E27FC236}">
              <a16:creationId xmlns:a16="http://schemas.microsoft.com/office/drawing/2014/main" id="{DCD3CE2E-93CB-4DEC-B701-AFA46F1C3BDC}"/>
            </a:ext>
          </a:extLst>
        </xdr:cNvPr>
        <xdr:cNvSpPr txBox="1"/>
      </xdr:nvSpPr>
      <xdr:spPr>
        <a:xfrm>
          <a:off x="20193000" y="6381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37</xdr:row>
      <xdr:rowOff>66675</xdr:rowOff>
    </xdr:from>
    <xdr:ext cx="466725" cy="257175"/>
    <xdr:sp macro="" textlink="">
      <xdr:nvSpPr>
        <xdr:cNvPr id="408" name="n_3aveValue【認定こども園・幼稚園・保育所】_x000a_一人当たり面積">
          <a:extLst>
            <a:ext uri="{FF2B5EF4-FFF2-40B4-BE49-F238E27FC236}">
              <a16:creationId xmlns:a16="http://schemas.microsoft.com/office/drawing/2014/main" id="{43D098CE-9443-4BF8-A90E-06829D5C5B6F}"/>
            </a:ext>
          </a:extLst>
        </xdr:cNvPr>
        <xdr:cNvSpPr txBox="1"/>
      </xdr:nvSpPr>
      <xdr:spPr>
        <a:xfrm>
          <a:off x="19307175" y="641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37</xdr:row>
      <xdr:rowOff>76200</xdr:rowOff>
    </xdr:from>
    <xdr:ext cx="466725" cy="257175"/>
    <xdr:sp macro="" textlink="">
      <xdr:nvSpPr>
        <xdr:cNvPr id="409" name="n_4aveValue【認定こども園・幼稚園・保育所】_x000a_一人当たり面積">
          <a:extLst>
            <a:ext uri="{FF2B5EF4-FFF2-40B4-BE49-F238E27FC236}">
              <a16:creationId xmlns:a16="http://schemas.microsoft.com/office/drawing/2014/main" id="{F1A3DBB1-235B-4B8A-B7DC-B086CDB93C4C}"/>
            </a:ext>
          </a:extLst>
        </xdr:cNvPr>
        <xdr:cNvSpPr txBox="1"/>
      </xdr:nvSpPr>
      <xdr:spPr>
        <a:xfrm>
          <a:off x="18421350" y="6419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40</xdr:row>
      <xdr:rowOff>114300</xdr:rowOff>
    </xdr:from>
    <xdr:ext cx="466725" cy="257175"/>
    <xdr:sp macro="" textlink="">
      <xdr:nvSpPr>
        <xdr:cNvPr id="410" name="n_1mainValue【認定こども園・幼稚園・保育所】_x000a_一人当たり面積">
          <a:extLst>
            <a:ext uri="{FF2B5EF4-FFF2-40B4-BE49-F238E27FC236}">
              <a16:creationId xmlns:a16="http://schemas.microsoft.com/office/drawing/2014/main" id="{C2512F5A-7BBC-40B0-9813-4DDD7121DCAC}"/>
            </a:ext>
          </a:extLst>
        </xdr:cNvPr>
        <xdr:cNvSpPr txBox="1"/>
      </xdr:nvSpPr>
      <xdr:spPr>
        <a:xfrm>
          <a:off x="2106930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40</xdr:row>
      <xdr:rowOff>123825</xdr:rowOff>
    </xdr:from>
    <xdr:ext cx="466725" cy="257175"/>
    <xdr:sp macro="" textlink="">
      <xdr:nvSpPr>
        <xdr:cNvPr id="411" name="n_2mainValue【認定こども園・幼稚園・保育所】_x000a_一人当たり面積">
          <a:extLst>
            <a:ext uri="{FF2B5EF4-FFF2-40B4-BE49-F238E27FC236}">
              <a16:creationId xmlns:a16="http://schemas.microsoft.com/office/drawing/2014/main" id="{774EED5E-5FC2-457B-9952-436BBE52B538}"/>
            </a:ext>
          </a:extLst>
        </xdr:cNvPr>
        <xdr:cNvSpPr txBox="1"/>
      </xdr:nvSpPr>
      <xdr:spPr>
        <a:xfrm>
          <a:off x="20193000" y="6981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40</xdr:row>
      <xdr:rowOff>123825</xdr:rowOff>
    </xdr:from>
    <xdr:ext cx="466725" cy="257175"/>
    <xdr:sp macro="" textlink="">
      <xdr:nvSpPr>
        <xdr:cNvPr id="412" name="n_3mainValue【認定こども園・幼稚園・保育所】_x000a_一人当たり面積">
          <a:extLst>
            <a:ext uri="{FF2B5EF4-FFF2-40B4-BE49-F238E27FC236}">
              <a16:creationId xmlns:a16="http://schemas.microsoft.com/office/drawing/2014/main" id="{CBB27EB7-2D9F-4A31-A8B5-63E2552729AC}"/>
            </a:ext>
          </a:extLst>
        </xdr:cNvPr>
        <xdr:cNvSpPr txBox="1"/>
      </xdr:nvSpPr>
      <xdr:spPr>
        <a:xfrm>
          <a:off x="19307175" y="6981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40</xdr:row>
      <xdr:rowOff>133350</xdr:rowOff>
    </xdr:from>
    <xdr:ext cx="466725" cy="257175"/>
    <xdr:sp macro="" textlink="">
      <xdr:nvSpPr>
        <xdr:cNvPr id="413" name="n_4mainValue【認定こども園・幼稚園・保育所】_x000a_一人当たり面積">
          <a:extLst>
            <a:ext uri="{FF2B5EF4-FFF2-40B4-BE49-F238E27FC236}">
              <a16:creationId xmlns:a16="http://schemas.microsoft.com/office/drawing/2014/main" id="{0582E090-EE47-4011-8D23-4ADB049B8E3F}"/>
            </a:ext>
          </a:extLst>
        </xdr:cNvPr>
        <xdr:cNvSpPr txBox="1"/>
      </xdr:nvSpPr>
      <xdr:spPr>
        <a:xfrm>
          <a:off x="18421350" y="699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14" name="正方形/長方形 413">
          <a:extLst>
            <a:ext uri="{FF2B5EF4-FFF2-40B4-BE49-F238E27FC236}">
              <a16:creationId xmlns:a16="http://schemas.microsoft.com/office/drawing/2014/main" id="{FA61DE8B-9409-47A0-9FDB-EA3E20A1EF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15" name="正方形/長方形 414">
          <a:extLst>
            <a:ext uri="{FF2B5EF4-FFF2-40B4-BE49-F238E27FC236}">
              <a16:creationId xmlns:a16="http://schemas.microsoft.com/office/drawing/2014/main" id="{A791799A-9E8A-4D5D-8E31-0CA570F88D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16" name="正方形/長方形 415">
          <a:extLst>
            <a:ext uri="{FF2B5EF4-FFF2-40B4-BE49-F238E27FC236}">
              <a16:creationId xmlns:a16="http://schemas.microsoft.com/office/drawing/2014/main" id="{A7963B34-A23B-46A9-9CE0-6CE8C206A8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17" name="正方形/長方形 416">
          <a:extLst>
            <a:ext uri="{FF2B5EF4-FFF2-40B4-BE49-F238E27FC236}">
              <a16:creationId xmlns:a16="http://schemas.microsoft.com/office/drawing/2014/main" id="{5F5C5FF3-DDC5-4580-A7C2-ECBE39440C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18" name="正方形/長方形 417">
          <a:extLst>
            <a:ext uri="{FF2B5EF4-FFF2-40B4-BE49-F238E27FC236}">
              <a16:creationId xmlns:a16="http://schemas.microsoft.com/office/drawing/2014/main" id="{EA129A61-CE9C-4E7E-8D41-1325D755B6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19" name="正方形/長方形 418">
          <a:extLst>
            <a:ext uri="{FF2B5EF4-FFF2-40B4-BE49-F238E27FC236}">
              <a16:creationId xmlns:a16="http://schemas.microsoft.com/office/drawing/2014/main" id="{5B63A166-50A4-4246-B7B6-D302C4B16B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20" name="正方形/長方形 419">
          <a:extLst>
            <a:ext uri="{FF2B5EF4-FFF2-40B4-BE49-F238E27FC236}">
              <a16:creationId xmlns:a16="http://schemas.microsoft.com/office/drawing/2014/main" id="{B508EFF2-79FA-4890-90C6-29799987B9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21" name="正方形/長方形 420">
          <a:extLst>
            <a:ext uri="{FF2B5EF4-FFF2-40B4-BE49-F238E27FC236}">
              <a16:creationId xmlns:a16="http://schemas.microsoft.com/office/drawing/2014/main" id="{E19527D7-AFC9-439A-8DA8-51EA30A2ED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422" name="テキスト ボックス 421">
          <a:extLst>
            <a:ext uri="{FF2B5EF4-FFF2-40B4-BE49-F238E27FC236}">
              <a16:creationId xmlns:a16="http://schemas.microsoft.com/office/drawing/2014/main" id="{057E94F2-84DA-4B13-91D8-3C52179E40D2}"/>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FC8BCC30-B564-4BE1-9180-511F4B38FD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424" name="テキスト ボックス 423">
          <a:extLst>
            <a:ext uri="{FF2B5EF4-FFF2-40B4-BE49-F238E27FC236}">
              <a16:creationId xmlns:a16="http://schemas.microsoft.com/office/drawing/2014/main" id="{C4A7A5C4-F8B4-44A5-BC59-C294654B798A}"/>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18C9526F-26A9-434F-B85E-4846CF51B3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104775</xdr:rowOff>
    </xdr:from>
    <xdr:ext cx="466725" cy="257175"/>
    <xdr:sp macro="" textlink="">
      <xdr:nvSpPr>
        <xdr:cNvPr id="426" name="テキスト ボックス 425">
          <a:extLst>
            <a:ext uri="{FF2B5EF4-FFF2-40B4-BE49-F238E27FC236}">
              <a16:creationId xmlns:a16="http://schemas.microsoft.com/office/drawing/2014/main" id="{A5ACF17E-C19C-4D2C-9AC9-F360EEABEB57}"/>
            </a:ext>
          </a:extLst>
        </xdr:cNvPr>
        <xdr:cNvSpPr txBox="1"/>
      </xdr:nvSpPr>
      <xdr:spPr>
        <a:xfrm>
          <a:off x="11972925"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66E2CFFC-87ED-4E20-AE78-0C3A9AA6E9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428" name="テキスト ボックス 427">
          <a:extLst>
            <a:ext uri="{FF2B5EF4-FFF2-40B4-BE49-F238E27FC236}">
              <a16:creationId xmlns:a16="http://schemas.microsoft.com/office/drawing/2014/main" id="{58D593A3-CE42-45BC-AE64-781A3BB5E271}"/>
            </a:ext>
          </a:extLst>
        </xdr:cNvPr>
        <xdr:cNvSpPr txBox="1"/>
      </xdr:nvSpPr>
      <xdr:spPr>
        <a:xfrm>
          <a:off x="12039600"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310172C-4480-4C80-87C6-A1E47DB5DEB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430" name="テキスト ボックス 429">
          <a:extLst>
            <a:ext uri="{FF2B5EF4-FFF2-40B4-BE49-F238E27FC236}">
              <a16:creationId xmlns:a16="http://schemas.microsoft.com/office/drawing/2014/main" id="{F372F386-C4D9-4156-8E79-ADE535854D6F}"/>
            </a:ext>
          </a:extLst>
        </xdr:cNvPr>
        <xdr:cNvSpPr txBox="1"/>
      </xdr:nvSpPr>
      <xdr:spPr>
        <a:xfrm>
          <a:off x="12039600"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49AE6894-611C-48C7-BE7E-0FC3292A98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432" name="テキスト ボックス 431">
          <a:extLst>
            <a:ext uri="{FF2B5EF4-FFF2-40B4-BE49-F238E27FC236}">
              <a16:creationId xmlns:a16="http://schemas.microsoft.com/office/drawing/2014/main" id="{C0B54A0A-D50A-4D58-8203-948181FB9F13}"/>
            </a:ext>
          </a:extLst>
        </xdr:cNvPr>
        <xdr:cNvSpPr txBox="1"/>
      </xdr:nvSpPr>
      <xdr:spPr>
        <a:xfrm>
          <a:off x="12039600"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C3DC8140-2426-4C73-A4BD-79C767CAEBB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434" name="テキスト ボックス 433">
          <a:extLst>
            <a:ext uri="{FF2B5EF4-FFF2-40B4-BE49-F238E27FC236}">
              <a16:creationId xmlns:a16="http://schemas.microsoft.com/office/drawing/2014/main" id="{70358EEF-4386-4FB4-9840-E274CBEDF218}"/>
            </a:ext>
          </a:extLst>
        </xdr:cNvPr>
        <xdr:cNvSpPr txBox="1"/>
      </xdr:nvSpPr>
      <xdr:spPr>
        <a:xfrm>
          <a:off x="12039600"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1C239550-FAE3-4F79-B500-5C0963C9124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52</xdr:row>
      <xdr:rowOff>85725</xdr:rowOff>
    </xdr:from>
    <xdr:ext cx="342900" cy="257175"/>
    <xdr:sp macro="" textlink="">
      <xdr:nvSpPr>
        <xdr:cNvPr id="436" name="テキスト ボックス 435">
          <a:extLst>
            <a:ext uri="{FF2B5EF4-FFF2-40B4-BE49-F238E27FC236}">
              <a16:creationId xmlns:a16="http://schemas.microsoft.com/office/drawing/2014/main" id="{AAE61842-674B-4566-81A4-CB5B655D9A5A}"/>
            </a:ext>
          </a:extLst>
        </xdr:cNvPr>
        <xdr:cNvSpPr txBox="1"/>
      </xdr:nvSpPr>
      <xdr:spPr>
        <a:xfrm>
          <a:off x="12106275"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37" name="【学校施設】_x000a_有形固定資産減価償却率グラフ枠">
          <a:extLst>
            <a:ext uri="{FF2B5EF4-FFF2-40B4-BE49-F238E27FC236}">
              <a16:creationId xmlns:a16="http://schemas.microsoft.com/office/drawing/2014/main" id="{C5B7E79D-0F08-47CE-BCF8-1AC84789B8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8" name="直線コネクタ 437">
          <a:extLst>
            <a:ext uri="{FF2B5EF4-FFF2-40B4-BE49-F238E27FC236}">
              <a16:creationId xmlns:a16="http://schemas.microsoft.com/office/drawing/2014/main" id="{FFA53A3C-BEB7-4D3C-AED8-B2B3AB2BFC0F}"/>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63</xdr:row>
      <xdr:rowOff>95250</xdr:rowOff>
    </xdr:from>
    <xdr:ext cx="409575" cy="257175"/>
    <xdr:sp macro="" textlink="">
      <xdr:nvSpPr>
        <xdr:cNvPr id="439" name="【学校施設】_x000a_有形固定資産減価償却率最小値テキスト">
          <a:extLst>
            <a:ext uri="{FF2B5EF4-FFF2-40B4-BE49-F238E27FC236}">
              <a16:creationId xmlns:a16="http://schemas.microsoft.com/office/drawing/2014/main" id="{3128CA09-C178-4F19-8261-0A04617C10F7}"/>
            </a:ext>
          </a:extLst>
        </xdr:cNvPr>
        <xdr:cNvSpPr txBox="1"/>
      </xdr:nvSpPr>
      <xdr:spPr>
        <a:xfrm>
          <a:off x="16354425" y="10896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92.0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0" name="直線コネクタ 439">
          <a:extLst>
            <a:ext uri="{FF2B5EF4-FFF2-40B4-BE49-F238E27FC236}">
              <a16:creationId xmlns:a16="http://schemas.microsoft.com/office/drawing/2014/main" id="{ED3992E7-AE51-4334-9D83-33AAE0EA979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53</xdr:row>
      <xdr:rowOff>142875</xdr:rowOff>
    </xdr:from>
    <xdr:ext cx="409575" cy="257175"/>
    <xdr:sp macro="" textlink="">
      <xdr:nvSpPr>
        <xdr:cNvPr id="441" name="【学校施設】_x000a_有形固定資産減価償却率最大値テキスト">
          <a:extLst>
            <a:ext uri="{FF2B5EF4-FFF2-40B4-BE49-F238E27FC236}">
              <a16:creationId xmlns:a16="http://schemas.microsoft.com/office/drawing/2014/main" id="{AF025BDF-C3B3-4C9E-B706-541F409326E3}"/>
            </a:ext>
          </a:extLst>
        </xdr:cNvPr>
        <xdr:cNvSpPr txBox="1"/>
      </xdr:nvSpPr>
      <xdr:spPr>
        <a:xfrm>
          <a:off x="16354425" y="9229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A41CD8FE-7DEF-40F5-BA24-DF2F4669C602}"/>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59</xdr:row>
      <xdr:rowOff>19050</xdr:rowOff>
    </xdr:from>
    <xdr:ext cx="409575" cy="257175"/>
    <xdr:sp macro="" textlink="">
      <xdr:nvSpPr>
        <xdr:cNvPr id="443" name="【学校施設】_x000a_有形固定資産減価償却率平均値テキスト">
          <a:extLst>
            <a:ext uri="{FF2B5EF4-FFF2-40B4-BE49-F238E27FC236}">
              <a16:creationId xmlns:a16="http://schemas.microsoft.com/office/drawing/2014/main" id="{C481993C-013F-442A-BB6F-D3E8688CCD06}"/>
            </a:ext>
          </a:extLst>
        </xdr:cNvPr>
        <xdr:cNvSpPr txBox="1"/>
      </xdr:nvSpPr>
      <xdr:spPr>
        <a:xfrm>
          <a:off x="16354425" y="1013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fLocksText="0">
      <xdr:nvSpPr>
        <xdr:cNvPr id="444" name="フローチャート: 判断 443">
          <a:extLst>
            <a:ext uri="{FF2B5EF4-FFF2-40B4-BE49-F238E27FC236}">
              <a16:creationId xmlns:a16="http://schemas.microsoft.com/office/drawing/2014/main" id="{0D801427-C416-44EF-9A83-FB4DCAB786A2}"/>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fLocksText="0">
      <xdr:nvSpPr>
        <xdr:cNvPr id="445" name="フローチャート: 判断 444">
          <a:extLst>
            <a:ext uri="{FF2B5EF4-FFF2-40B4-BE49-F238E27FC236}">
              <a16:creationId xmlns:a16="http://schemas.microsoft.com/office/drawing/2014/main" id="{FCABEA02-233F-4B22-91DE-9823036484A8}"/>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fLocksText="0">
      <xdr:nvSpPr>
        <xdr:cNvPr id="446" name="フローチャート: 判断 445">
          <a:extLst>
            <a:ext uri="{FF2B5EF4-FFF2-40B4-BE49-F238E27FC236}">
              <a16:creationId xmlns:a16="http://schemas.microsoft.com/office/drawing/2014/main" id="{213382FE-6724-4DD7-8633-464F9FE52BCF}"/>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fLocksText="0">
      <xdr:nvSpPr>
        <xdr:cNvPr id="447" name="フローチャート: 判断 446">
          <a:extLst>
            <a:ext uri="{FF2B5EF4-FFF2-40B4-BE49-F238E27FC236}">
              <a16:creationId xmlns:a16="http://schemas.microsoft.com/office/drawing/2014/main" id="{46928BAD-0430-4A28-BE42-7F12AC623F94}"/>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fLocksText="0">
      <xdr:nvSpPr>
        <xdr:cNvPr id="448" name="フローチャート: 判断 447">
          <a:extLst>
            <a:ext uri="{FF2B5EF4-FFF2-40B4-BE49-F238E27FC236}">
              <a16:creationId xmlns:a16="http://schemas.microsoft.com/office/drawing/2014/main" id="{2C7CDEB3-578F-46B2-8863-46FFB26BDC61}"/>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449" name="テキスト ボックス 448">
          <a:extLst>
            <a:ext uri="{FF2B5EF4-FFF2-40B4-BE49-F238E27FC236}">
              <a16:creationId xmlns:a16="http://schemas.microsoft.com/office/drawing/2014/main" id="{4CAD4125-F3CD-40F2-A937-7936B39E9FBC}"/>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450" name="テキスト ボックス 449">
          <a:extLst>
            <a:ext uri="{FF2B5EF4-FFF2-40B4-BE49-F238E27FC236}">
              <a16:creationId xmlns:a16="http://schemas.microsoft.com/office/drawing/2014/main" id="{3FDD7297-B68F-4DD2-B0E2-DB9C4C265A66}"/>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451" name="テキスト ボックス 450">
          <a:extLst>
            <a:ext uri="{FF2B5EF4-FFF2-40B4-BE49-F238E27FC236}">
              <a16:creationId xmlns:a16="http://schemas.microsoft.com/office/drawing/2014/main" id="{C9890D17-CFB2-4CCA-BC6B-E92AD55106CC}"/>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452" name="テキスト ボックス 451">
          <a:extLst>
            <a:ext uri="{FF2B5EF4-FFF2-40B4-BE49-F238E27FC236}">
              <a16:creationId xmlns:a16="http://schemas.microsoft.com/office/drawing/2014/main" id="{FE4DBF77-AB95-426F-A8E2-58C7EF05F784}"/>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453" name="テキスト ボックス 452">
          <a:extLst>
            <a:ext uri="{FF2B5EF4-FFF2-40B4-BE49-F238E27FC236}">
              <a16:creationId xmlns:a16="http://schemas.microsoft.com/office/drawing/2014/main" id="{8A064B8F-50A9-4B82-8C9E-0D98990CC77B}"/>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fLocksText="0">
      <xdr:nvSpPr>
        <xdr:cNvPr id="454" name="楕円 453">
          <a:extLst>
            <a:ext uri="{FF2B5EF4-FFF2-40B4-BE49-F238E27FC236}">
              <a16:creationId xmlns:a16="http://schemas.microsoft.com/office/drawing/2014/main" id="{3979E60A-B04B-41CF-85C8-DC03977BD056}"/>
            </a:ext>
          </a:extLst>
        </xdr:cNvPr>
        <xdr:cNvSpPr/>
      </xdr:nvSpPr>
      <xdr:spPr>
        <a:xfrm>
          <a:off x="16268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60</xdr:row>
      <xdr:rowOff>85725</xdr:rowOff>
    </xdr:from>
    <xdr:ext cx="409575" cy="257175"/>
    <xdr:sp macro="" textlink="">
      <xdr:nvSpPr>
        <xdr:cNvPr id="455" name="【学校施設】_x000a_有形固定資産減価償却率該当値テキスト">
          <a:extLst>
            <a:ext uri="{FF2B5EF4-FFF2-40B4-BE49-F238E27FC236}">
              <a16:creationId xmlns:a16="http://schemas.microsoft.com/office/drawing/2014/main" id="{AE69329E-0C65-48A6-B3DF-966C3D2B2288}"/>
            </a:ext>
          </a:extLst>
        </xdr:cNvPr>
        <xdr:cNvSpPr txBox="1"/>
      </xdr:nvSpPr>
      <xdr:spPr>
        <a:xfrm>
          <a:off x="16354425" y="1037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fLocksText="0">
      <xdr:nvSpPr>
        <xdr:cNvPr id="456" name="楕円 455">
          <a:extLst>
            <a:ext uri="{FF2B5EF4-FFF2-40B4-BE49-F238E27FC236}">
              <a16:creationId xmlns:a16="http://schemas.microsoft.com/office/drawing/2014/main" id="{C5A3E014-5A26-4525-99E3-01F44B78A999}"/>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60</xdr:row>
      <xdr:rowOff>118110</xdr:rowOff>
    </xdr:from>
    <xdr:to>
      <xdr:col>85</xdr:col>
      <xdr:colOff>127000</xdr:colOff>
      <xdr:row>60</xdr:row>
      <xdr:rowOff>158115</xdr:rowOff>
    </xdr:to>
    <xdr:cxnSp macro="">
      <xdr:nvCxnSpPr>
        <xdr:cNvPr id="457" name="直線コネクタ 456">
          <a:extLst>
            <a:ext uri="{FF2B5EF4-FFF2-40B4-BE49-F238E27FC236}">
              <a16:creationId xmlns:a16="http://schemas.microsoft.com/office/drawing/2014/main" id="{5CE532BE-38F6-457E-A080-5AEC572B9B82}"/>
            </a:ext>
          </a:extLst>
        </xdr:cNvPr>
        <xdr:cNvCxnSpPr/>
      </xdr:nvCxnSpPr>
      <xdr:spPr>
        <a:xfrm>
          <a:off x="15481300" y="104051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fLocksText="0">
      <xdr:nvSpPr>
        <xdr:cNvPr id="458" name="楕円 457">
          <a:extLst>
            <a:ext uri="{FF2B5EF4-FFF2-40B4-BE49-F238E27FC236}">
              <a16:creationId xmlns:a16="http://schemas.microsoft.com/office/drawing/2014/main" id="{074D3C94-9D91-46E0-BA28-116F22F17955}"/>
            </a:ext>
          </a:extLst>
        </xdr:cNvPr>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60</xdr:row>
      <xdr:rowOff>118110</xdr:rowOff>
    </xdr:from>
    <xdr:to>
      <xdr:col>81</xdr:col>
      <xdr:colOff>50800</xdr:colOff>
      <xdr:row>60</xdr:row>
      <xdr:rowOff>133350</xdr:rowOff>
    </xdr:to>
    <xdr:cxnSp macro="">
      <xdr:nvCxnSpPr>
        <xdr:cNvPr id="459" name="直線コネクタ 458">
          <a:extLst>
            <a:ext uri="{FF2B5EF4-FFF2-40B4-BE49-F238E27FC236}">
              <a16:creationId xmlns:a16="http://schemas.microsoft.com/office/drawing/2014/main" id="{4687AD2D-4548-41D6-9037-C0BB2D7D26B2}"/>
            </a:ext>
          </a:extLst>
        </xdr:cNvPr>
        <xdr:cNvCxnSpPr/>
      </xdr:nvCxnSpPr>
      <xdr:spPr>
        <a:xfrm flipV="1">
          <a:off x="14592300" y="10405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fLocksText="0">
      <xdr:nvSpPr>
        <xdr:cNvPr id="460" name="楕円 459">
          <a:extLst>
            <a:ext uri="{FF2B5EF4-FFF2-40B4-BE49-F238E27FC236}">
              <a16:creationId xmlns:a16="http://schemas.microsoft.com/office/drawing/2014/main" id="{0B307A51-6CA9-4CDB-BB64-C6145BC0FF69}"/>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60</xdr:row>
      <xdr:rowOff>97155</xdr:rowOff>
    </xdr:from>
    <xdr:to>
      <xdr:col>76</xdr:col>
      <xdr:colOff>114300</xdr:colOff>
      <xdr:row>60</xdr:row>
      <xdr:rowOff>133350</xdr:rowOff>
    </xdr:to>
    <xdr:cxnSp macro="">
      <xdr:nvCxnSpPr>
        <xdr:cNvPr id="461" name="直線コネクタ 460">
          <a:extLst>
            <a:ext uri="{FF2B5EF4-FFF2-40B4-BE49-F238E27FC236}">
              <a16:creationId xmlns:a16="http://schemas.microsoft.com/office/drawing/2014/main" id="{F757136D-EE3C-48F4-AB6B-48807D45EF46}"/>
            </a:ext>
          </a:extLst>
        </xdr:cNvPr>
        <xdr:cNvCxnSpPr/>
      </xdr:nvCxnSpPr>
      <xdr:spPr>
        <a:xfrm>
          <a:off x="13703300" y="1038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xdr:rowOff>
    </xdr:from>
    <xdr:to>
      <xdr:col>67</xdr:col>
      <xdr:colOff>101600</xdr:colOff>
      <xdr:row>60</xdr:row>
      <xdr:rowOff>109855</xdr:rowOff>
    </xdr:to>
    <xdr:sp macro="" textlink="" fLocksText="0">
      <xdr:nvSpPr>
        <xdr:cNvPr id="462" name="楕円 461">
          <a:extLst>
            <a:ext uri="{FF2B5EF4-FFF2-40B4-BE49-F238E27FC236}">
              <a16:creationId xmlns:a16="http://schemas.microsoft.com/office/drawing/2014/main" id="{FD74EB95-53EB-4649-A4A5-4FFC8A54A04F}"/>
            </a:ext>
          </a:extLst>
        </xdr:cNvPr>
        <xdr:cNvSpPr/>
      </xdr:nvSpPr>
      <xdr:spPr>
        <a:xfrm>
          <a:off x="1276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60</xdr:row>
      <xdr:rowOff>59055</xdr:rowOff>
    </xdr:from>
    <xdr:to>
      <xdr:col>71</xdr:col>
      <xdr:colOff>177800</xdr:colOff>
      <xdr:row>60</xdr:row>
      <xdr:rowOff>97155</xdr:rowOff>
    </xdr:to>
    <xdr:cxnSp macro="">
      <xdr:nvCxnSpPr>
        <xdr:cNvPr id="463" name="直線コネクタ 462">
          <a:extLst>
            <a:ext uri="{FF2B5EF4-FFF2-40B4-BE49-F238E27FC236}">
              <a16:creationId xmlns:a16="http://schemas.microsoft.com/office/drawing/2014/main" id="{8B7F6E57-93FB-412A-A45C-6503F8BF957F}"/>
            </a:ext>
          </a:extLst>
        </xdr:cNvPr>
        <xdr:cNvCxnSpPr/>
      </xdr:nvCxnSpPr>
      <xdr:spPr>
        <a:xfrm>
          <a:off x="12814300" y="1034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85725</xdr:rowOff>
    </xdr:from>
    <xdr:ext cx="409575" cy="257175"/>
    <xdr:sp macro="" textlink="">
      <xdr:nvSpPr>
        <xdr:cNvPr id="464" name="n_1aveValue【学校施設】_x000a_有形固定資産減価償却率">
          <a:extLst>
            <a:ext uri="{FF2B5EF4-FFF2-40B4-BE49-F238E27FC236}">
              <a16:creationId xmlns:a16="http://schemas.microsoft.com/office/drawing/2014/main" id="{828E47A6-8924-49F4-A7F1-71A45BC45316}"/>
            </a:ext>
          </a:extLst>
        </xdr:cNvPr>
        <xdr:cNvSpPr txBox="1"/>
      </xdr:nvSpPr>
      <xdr:spPr>
        <a:xfrm>
          <a:off x="15259050" y="10029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66675</xdr:rowOff>
    </xdr:from>
    <xdr:ext cx="409575" cy="257175"/>
    <xdr:sp macro="" textlink="">
      <xdr:nvSpPr>
        <xdr:cNvPr id="465" name="n_2aveValue【学校施設】_x000a_有形固定資産減価償却率">
          <a:extLst>
            <a:ext uri="{FF2B5EF4-FFF2-40B4-BE49-F238E27FC236}">
              <a16:creationId xmlns:a16="http://schemas.microsoft.com/office/drawing/2014/main" id="{58145FB7-3D7F-41FA-AD53-3028637BE412}"/>
            </a:ext>
          </a:extLst>
        </xdr:cNvPr>
        <xdr:cNvSpPr txBox="1"/>
      </xdr:nvSpPr>
      <xdr:spPr>
        <a:xfrm>
          <a:off x="14382750" y="1001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47625</xdr:rowOff>
    </xdr:from>
    <xdr:ext cx="409575" cy="257175"/>
    <xdr:sp macro="" textlink="">
      <xdr:nvSpPr>
        <xdr:cNvPr id="466" name="n_3aveValue【学校施設】_x000a_有形固定資産減価償却率">
          <a:extLst>
            <a:ext uri="{FF2B5EF4-FFF2-40B4-BE49-F238E27FC236}">
              <a16:creationId xmlns:a16="http://schemas.microsoft.com/office/drawing/2014/main" id="{82BBEA0C-15F0-43C3-9BA7-7D8FE6816E16}"/>
            </a:ext>
          </a:extLst>
        </xdr:cNvPr>
        <xdr:cNvSpPr txBox="1"/>
      </xdr:nvSpPr>
      <xdr:spPr>
        <a:xfrm>
          <a:off x="13496925" y="999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152400</xdr:rowOff>
    </xdr:from>
    <xdr:ext cx="409575" cy="257175"/>
    <xdr:sp macro="" textlink="">
      <xdr:nvSpPr>
        <xdr:cNvPr id="467" name="n_4aveValue【学校施設】_x000a_有形固定資産減価償却率">
          <a:extLst>
            <a:ext uri="{FF2B5EF4-FFF2-40B4-BE49-F238E27FC236}">
              <a16:creationId xmlns:a16="http://schemas.microsoft.com/office/drawing/2014/main" id="{D7EAE451-7D2F-421D-AC09-B2AFF900D1D5}"/>
            </a:ext>
          </a:extLst>
        </xdr:cNvPr>
        <xdr:cNvSpPr txBox="1"/>
      </xdr:nvSpPr>
      <xdr:spPr>
        <a:xfrm>
          <a:off x="12611100" y="9925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60</xdr:row>
      <xdr:rowOff>161925</xdr:rowOff>
    </xdr:from>
    <xdr:ext cx="409575" cy="257175"/>
    <xdr:sp macro="" textlink="">
      <xdr:nvSpPr>
        <xdr:cNvPr id="468" name="n_1mainValue【学校施設】_x000a_有形固定資産減価償却率">
          <a:extLst>
            <a:ext uri="{FF2B5EF4-FFF2-40B4-BE49-F238E27FC236}">
              <a16:creationId xmlns:a16="http://schemas.microsoft.com/office/drawing/2014/main" id="{5953B5E8-D5EC-4A37-B777-DCDA847FDF69}"/>
            </a:ext>
          </a:extLst>
        </xdr:cNvPr>
        <xdr:cNvSpPr txBox="1"/>
      </xdr:nvSpPr>
      <xdr:spPr>
        <a:xfrm>
          <a:off x="15259050" y="1044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0</xdr:rowOff>
    </xdr:from>
    <xdr:ext cx="409575" cy="257175"/>
    <xdr:sp macro="" textlink="">
      <xdr:nvSpPr>
        <xdr:cNvPr id="469" name="n_2mainValue【学校施設】_x000a_有形固定資産減価償却率">
          <a:extLst>
            <a:ext uri="{FF2B5EF4-FFF2-40B4-BE49-F238E27FC236}">
              <a16:creationId xmlns:a16="http://schemas.microsoft.com/office/drawing/2014/main" id="{BEA7A411-EC12-41B5-B1DE-414415D52AC8}"/>
            </a:ext>
          </a:extLst>
        </xdr:cNvPr>
        <xdr:cNvSpPr txBox="1"/>
      </xdr:nvSpPr>
      <xdr:spPr>
        <a:xfrm>
          <a:off x="14382750" y="10458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60</xdr:row>
      <xdr:rowOff>142875</xdr:rowOff>
    </xdr:from>
    <xdr:ext cx="409575" cy="257175"/>
    <xdr:sp macro="" textlink="">
      <xdr:nvSpPr>
        <xdr:cNvPr id="470" name="n_3mainValue【学校施設】_x000a_有形固定資産減価償却率">
          <a:extLst>
            <a:ext uri="{FF2B5EF4-FFF2-40B4-BE49-F238E27FC236}">
              <a16:creationId xmlns:a16="http://schemas.microsoft.com/office/drawing/2014/main" id="{11B2F0FF-8706-494B-BE1A-886D154CFEEA}"/>
            </a:ext>
          </a:extLst>
        </xdr:cNvPr>
        <xdr:cNvSpPr txBox="1"/>
      </xdr:nvSpPr>
      <xdr:spPr>
        <a:xfrm>
          <a:off x="13496925" y="1042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60</xdr:row>
      <xdr:rowOff>104775</xdr:rowOff>
    </xdr:from>
    <xdr:ext cx="409575" cy="257175"/>
    <xdr:sp macro="" textlink="">
      <xdr:nvSpPr>
        <xdr:cNvPr id="471" name="n_4mainValue【学校施設】_x000a_有形固定資産減価償却率">
          <a:extLst>
            <a:ext uri="{FF2B5EF4-FFF2-40B4-BE49-F238E27FC236}">
              <a16:creationId xmlns:a16="http://schemas.microsoft.com/office/drawing/2014/main" id="{60D51601-110D-4668-AD6E-D95F6B748945}"/>
            </a:ext>
          </a:extLst>
        </xdr:cNvPr>
        <xdr:cNvSpPr txBox="1"/>
      </xdr:nvSpPr>
      <xdr:spPr>
        <a:xfrm>
          <a:off x="12611100" y="1039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72" name="正方形/長方形 471">
          <a:extLst>
            <a:ext uri="{FF2B5EF4-FFF2-40B4-BE49-F238E27FC236}">
              <a16:creationId xmlns:a16="http://schemas.microsoft.com/office/drawing/2014/main" id="{C85E1AFB-006F-4185-93C4-8BDB3EFE3C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73" name="正方形/長方形 472">
          <a:extLst>
            <a:ext uri="{FF2B5EF4-FFF2-40B4-BE49-F238E27FC236}">
              <a16:creationId xmlns:a16="http://schemas.microsoft.com/office/drawing/2014/main" id="{01B8FA29-8A36-44A6-B3F0-CF8BFC1BB7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74" name="正方形/長方形 473">
          <a:extLst>
            <a:ext uri="{FF2B5EF4-FFF2-40B4-BE49-F238E27FC236}">
              <a16:creationId xmlns:a16="http://schemas.microsoft.com/office/drawing/2014/main" id="{84946273-22E8-426E-A492-8A14F1CCDC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75" name="正方形/長方形 474">
          <a:extLst>
            <a:ext uri="{FF2B5EF4-FFF2-40B4-BE49-F238E27FC236}">
              <a16:creationId xmlns:a16="http://schemas.microsoft.com/office/drawing/2014/main" id="{D9716B3E-3B8A-4FD1-87E8-016AECFCCB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76" name="正方形/長方形 475">
          <a:extLst>
            <a:ext uri="{FF2B5EF4-FFF2-40B4-BE49-F238E27FC236}">
              <a16:creationId xmlns:a16="http://schemas.microsoft.com/office/drawing/2014/main" id="{5B2141B0-8C60-453D-BB50-C5AF167656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77" name="正方形/長方形 476">
          <a:extLst>
            <a:ext uri="{FF2B5EF4-FFF2-40B4-BE49-F238E27FC236}">
              <a16:creationId xmlns:a16="http://schemas.microsoft.com/office/drawing/2014/main" id="{8FAF2B57-1874-452D-ACD4-9B4554ABBF6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78" name="正方形/長方形 477">
          <a:extLst>
            <a:ext uri="{FF2B5EF4-FFF2-40B4-BE49-F238E27FC236}">
              <a16:creationId xmlns:a16="http://schemas.microsoft.com/office/drawing/2014/main" id="{9A7CAEB6-CC8E-4E00-9BAF-4158D3E1D3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79" name="正方形/長方形 478">
          <a:extLst>
            <a:ext uri="{FF2B5EF4-FFF2-40B4-BE49-F238E27FC236}">
              <a16:creationId xmlns:a16="http://schemas.microsoft.com/office/drawing/2014/main" id="{F1E5638A-8F55-45E8-864A-CD1FACC646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480" name="テキスト ボックス 479">
          <a:extLst>
            <a:ext uri="{FF2B5EF4-FFF2-40B4-BE49-F238E27FC236}">
              <a16:creationId xmlns:a16="http://schemas.microsoft.com/office/drawing/2014/main" id="{0E99461A-6D2A-4ADB-8B95-F57AEA13DFC6}"/>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A4976F7B-C8C7-45A2-98B8-4AD156ED8D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107A5777-827C-4993-8047-0AC89D65095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161925</xdr:rowOff>
    </xdr:from>
    <xdr:ext cx="466725" cy="257175"/>
    <xdr:sp macro="" textlink="">
      <xdr:nvSpPr>
        <xdr:cNvPr id="483" name="テキスト ボックス 482">
          <a:extLst>
            <a:ext uri="{FF2B5EF4-FFF2-40B4-BE49-F238E27FC236}">
              <a16:creationId xmlns:a16="http://schemas.microsoft.com/office/drawing/2014/main" id="{EBB7712F-E3E6-4074-A82D-F902743F66FD}"/>
            </a:ext>
          </a:extLst>
        </xdr:cNvPr>
        <xdr:cNvSpPr txBox="1"/>
      </xdr:nvSpPr>
      <xdr:spPr>
        <a:xfrm>
          <a:off x="178117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6C388351-CE01-46C8-972A-485D324FB2C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62</xdr:row>
      <xdr:rowOff>0</xdr:rowOff>
    </xdr:from>
    <xdr:ext cx="466725" cy="257175"/>
    <xdr:sp macro="" textlink="">
      <xdr:nvSpPr>
        <xdr:cNvPr id="485" name="テキスト ボックス 484">
          <a:extLst>
            <a:ext uri="{FF2B5EF4-FFF2-40B4-BE49-F238E27FC236}">
              <a16:creationId xmlns:a16="http://schemas.microsoft.com/office/drawing/2014/main" id="{7726D4A7-5F2A-44DB-AF80-92805564D222}"/>
            </a:ext>
          </a:extLst>
        </xdr:cNvPr>
        <xdr:cNvSpPr txBox="1"/>
      </xdr:nvSpPr>
      <xdr:spPr>
        <a:xfrm>
          <a:off x="17811750" y="1062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69341238-3555-4F3A-93A3-1939FA0B3A7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19050</xdr:rowOff>
    </xdr:from>
    <xdr:ext cx="466725" cy="257175"/>
    <xdr:sp macro="" textlink="">
      <xdr:nvSpPr>
        <xdr:cNvPr id="487" name="テキスト ボックス 486">
          <a:extLst>
            <a:ext uri="{FF2B5EF4-FFF2-40B4-BE49-F238E27FC236}">
              <a16:creationId xmlns:a16="http://schemas.microsoft.com/office/drawing/2014/main" id="{4286B855-3592-452C-9220-D7315BC5B4BC}"/>
            </a:ext>
          </a:extLst>
        </xdr:cNvPr>
        <xdr:cNvSpPr txBox="1"/>
      </xdr:nvSpPr>
      <xdr:spPr>
        <a:xfrm>
          <a:off x="17811750" y="1030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EA44D3C1-54D8-4010-97D1-77A4A71345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58</xdr:row>
      <xdr:rowOff>38100</xdr:rowOff>
    </xdr:from>
    <xdr:ext cx="466725" cy="257175"/>
    <xdr:sp macro="" textlink="">
      <xdr:nvSpPr>
        <xdr:cNvPr id="489" name="テキスト ボックス 488">
          <a:extLst>
            <a:ext uri="{FF2B5EF4-FFF2-40B4-BE49-F238E27FC236}">
              <a16:creationId xmlns:a16="http://schemas.microsoft.com/office/drawing/2014/main" id="{CA87613A-78B7-4A41-8108-886A43CE4EF5}"/>
            </a:ext>
          </a:extLst>
        </xdr:cNvPr>
        <xdr:cNvSpPr txBox="1"/>
      </xdr:nvSpPr>
      <xdr:spPr>
        <a:xfrm>
          <a:off x="17811750" y="998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371C570-1E7E-408C-A198-852BAB434DE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57150</xdr:rowOff>
    </xdr:from>
    <xdr:ext cx="466725" cy="257175"/>
    <xdr:sp macro="" textlink="">
      <xdr:nvSpPr>
        <xdr:cNvPr id="491" name="テキスト ボックス 490">
          <a:extLst>
            <a:ext uri="{FF2B5EF4-FFF2-40B4-BE49-F238E27FC236}">
              <a16:creationId xmlns:a16="http://schemas.microsoft.com/office/drawing/2014/main" id="{A082694D-DBE1-45C1-96EC-581CF15EA29A}"/>
            </a:ext>
          </a:extLst>
        </xdr:cNvPr>
        <xdr:cNvSpPr txBox="1"/>
      </xdr:nvSpPr>
      <xdr:spPr>
        <a:xfrm>
          <a:off x="17811750" y="965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D983A31F-7DFD-4568-966D-2A56373194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54</xdr:row>
      <xdr:rowOff>66675</xdr:rowOff>
    </xdr:from>
    <xdr:ext cx="533400" cy="257175"/>
    <xdr:sp macro="" textlink="">
      <xdr:nvSpPr>
        <xdr:cNvPr id="493" name="テキスト ボックス 492">
          <a:extLst>
            <a:ext uri="{FF2B5EF4-FFF2-40B4-BE49-F238E27FC236}">
              <a16:creationId xmlns:a16="http://schemas.microsoft.com/office/drawing/2014/main" id="{5A879BAA-30DD-4857-9C3A-AB4EC8AF7C58}"/>
            </a:ext>
          </a:extLst>
        </xdr:cNvPr>
        <xdr:cNvSpPr txBox="1"/>
      </xdr:nvSpPr>
      <xdr:spPr>
        <a:xfrm>
          <a:off x="17754600" y="932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30D59507-10F5-46C9-8E31-A6994041DB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52</xdr:row>
      <xdr:rowOff>85725</xdr:rowOff>
    </xdr:from>
    <xdr:ext cx="533400" cy="257175"/>
    <xdr:sp macro="" textlink="">
      <xdr:nvSpPr>
        <xdr:cNvPr id="495" name="テキスト ボックス 494">
          <a:extLst>
            <a:ext uri="{FF2B5EF4-FFF2-40B4-BE49-F238E27FC236}">
              <a16:creationId xmlns:a16="http://schemas.microsoft.com/office/drawing/2014/main" id="{F536DACE-09FB-4FD1-BBC2-C72B450BEAA1}"/>
            </a:ext>
          </a:extLst>
        </xdr:cNvPr>
        <xdr:cNvSpPr txBox="1"/>
      </xdr:nvSpPr>
      <xdr:spPr>
        <a:xfrm>
          <a:off x="17754600" y="900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96" name="【学校施設】_x000a_一人当たり面積グラフ枠">
          <a:extLst>
            <a:ext uri="{FF2B5EF4-FFF2-40B4-BE49-F238E27FC236}">
              <a16:creationId xmlns:a16="http://schemas.microsoft.com/office/drawing/2014/main" id="{7D3219DB-6F2A-441A-ABD7-441202AD89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7" name="直線コネクタ 496">
          <a:extLst>
            <a:ext uri="{FF2B5EF4-FFF2-40B4-BE49-F238E27FC236}">
              <a16:creationId xmlns:a16="http://schemas.microsoft.com/office/drawing/2014/main" id="{809430D5-9E66-484F-AD36-F5016A0616B1}"/>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114300</xdr:rowOff>
    </xdr:from>
    <xdr:ext cx="466725" cy="257175"/>
    <xdr:sp macro="" textlink="">
      <xdr:nvSpPr>
        <xdr:cNvPr id="498" name="【学校施設】_x000a_一人当たり面積最小値テキスト">
          <a:extLst>
            <a:ext uri="{FF2B5EF4-FFF2-40B4-BE49-F238E27FC236}">
              <a16:creationId xmlns:a16="http://schemas.microsoft.com/office/drawing/2014/main" id="{3AD74586-0D57-484E-A19D-D37A1AEB6F3F}"/>
            </a:ext>
          </a:extLst>
        </xdr:cNvPr>
        <xdr:cNvSpPr txBox="1"/>
      </xdr:nvSpPr>
      <xdr:spPr>
        <a:xfrm>
          <a:off x="22193250" y="1091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9" name="直線コネクタ 498">
          <a:extLst>
            <a:ext uri="{FF2B5EF4-FFF2-40B4-BE49-F238E27FC236}">
              <a16:creationId xmlns:a16="http://schemas.microsoft.com/office/drawing/2014/main" id="{FC34BC57-D3E0-4046-8208-C3F80DF51337}"/>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152400</xdr:rowOff>
    </xdr:from>
    <xdr:ext cx="466725" cy="257175"/>
    <xdr:sp macro="" textlink="">
      <xdr:nvSpPr>
        <xdr:cNvPr id="500" name="【学校施設】_x000a_一人当たり面積最大値テキスト">
          <a:extLst>
            <a:ext uri="{FF2B5EF4-FFF2-40B4-BE49-F238E27FC236}">
              <a16:creationId xmlns:a16="http://schemas.microsoft.com/office/drawing/2014/main" id="{1D419712-993D-4A47-8095-AE9CF3E48CAC}"/>
            </a:ext>
          </a:extLst>
        </xdr:cNvPr>
        <xdr:cNvSpPr txBox="1"/>
      </xdr:nvSpPr>
      <xdr:spPr>
        <a:xfrm>
          <a:off x="22193250" y="941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8.991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01" name="直線コネクタ 500">
          <a:extLst>
            <a:ext uri="{FF2B5EF4-FFF2-40B4-BE49-F238E27FC236}">
              <a16:creationId xmlns:a16="http://schemas.microsoft.com/office/drawing/2014/main" id="{C6FE0E19-C06F-46A1-AE05-0005B40C598F}"/>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57150</xdr:rowOff>
    </xdr:from>
    <xdr:ext cx="466725" cy="257175"/>
    <xdr:sp macro="" textlink="">
      <xdr:nvSpPr>
        <xdr:cNvPr id="502" name="【学校施設】_x000a_一人当たり面積平均値テキスト">
          <a:extLst>
            <a:ext uri="{FF2B5EF4-FFF2-40B4-BE49-F238E27FC236}">
              <a16:creationId xmlns:a16="http://schemas.microsoft.com/office/drawing/2014/main" id="{4863E855-CABB-4E64-8E58-B83F39BF599C}"/>
            </a:ext>
          </a:extLst>
        </xdr:cNvPr>
        <xdr:cNvSpPr txBox="1"/>
      </xdr:nvSpPr>
      <xdr:spPr>
        <a:xfrm>
          <a:off x="22193250" y="1051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fLocksText="0">
      <xdr:nvSpPr>
        <xdr:cNvPr id="503" name="フローチャート: 判断 502">
          <a:extLst>
            <a:ext uri="{FF2B5EF4-FFF2-40B4-BE49-F238E27FC236}">
              <a16:creationId xmlns:a16="http://schemas.microsoft.com/office/drawing/2014/main" id="{2625CD32-CFD3-4B94-9DAC-6F121194A894}"/>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fLocksText="0">
      <xdr:nvSpPr>
        <xdr:cNvPr id="504" name="フローチャート: 判断 503">
          <a:extLst>
            <a:ext uri="{FF2B5EF4-FFF2-40B4-BE49-F238E27FC236}">
              <a16:creationId xmlns:a16="http://schemas.microsoft.com/office/drawing/2014/main" id="{10AF0B5E-58E1-4768-B53B-9380DA0D717E}"/>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fLocksText="0">
      <xdr:nvSpPr>
        <xdr:cNvPr id="505" name="フローチャート: 判断 504">
          <a:extLst>
            <a:ext uri="{FF2B5EF4-FFF2-40B4-BE49-F238E27FC236}">
              <a16:creationId xmlns:a16="http://schemas.microsoft.com/office/drawing/2014/main" id="{217CA181-CA05-4A66-A438-969D0E594A63}"/>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fLocksText="0">
      <xdr:nvSpPr>
        <xdr:cNvPr id="506" name="フローチャート: 判断 505">
          <a:extLst>
            <a:ext uri="{FF2B5EF4-FFF2-40B4-BE49-F238E27FC236}">
              <a16:creationId xmlns:a16="http://schemas.microsoft.com/office/drawing/2014/main" id="{432A9F71-23F9-408D-90DC-76A0E1B8A5CE}"/>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fLocksText="0">
      <xdr:nvSpPr>
        <xdr:cNvPr id="507" name="フローチャート: 判断 506">
          <a:extLst>
            <a:ext uri="{FF2B5EF4-FFF2-40B4-BE49-F238E27FC236}">
              <a16:creationId xmlns:a16="http://schemas.microsoft.com/office/drawing/2014/main" id="{1164CB0E-D190-498D-99A0-C5829B6E12C2}"/>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508" name="テキスト ボックス 507">
          <a:extLst>
            <a:ext uri="{FF2B5EF4-FFF2-40B4-BE49-F238E27FC236}">
              <a16:creationId xmlns:a16="http://schemas.microsoft.com/office/drawing/2014/main" id="{7B25E152-9F42-44AA-93A6-D657E673293D}"/>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509" name="テキスト ボックス 508">
          <a:extLst>
            <a:ext uri="{FF2B5EF4-FFF2-40B4-BE49-F238E27FC236}">
              <a16:creationId xmlns:a16="http://schemas.microsoft.com/office/drawing/2014/main" id="{4040ADEC-FA56-4790-8133-4404014A24C3}"/>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510" name="テキスト ボックス 509">
          <a:extLst>
            <a:ext uri="{FF2B5EF4-FFF2-40B4-BE49-F238E27FC236}">
              <a16:creationId xmlns:a16="http://schemas.microsoft.com/office/drawing/2014/main" id="{5E7E8E0E-40A5-40FD-99F5-1C55E34CF835}"/>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511" name="テキスト ボックス 510">
          <a:extLst>
            <a:ext uri="{FF2B5EF4-FFF2-40B4-BE49-F238E27FC236}">
              <a16:creationId xmlns:a16="http://schemas.microsoft.com/office/drawing/2014/main" id="{24F496CC-7901-4B96-908F-2A759C7BDB36}"/>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512" name="テキスト ボックス 511">
          <a:extLst>
            <a:ext uri="{FF2B5EF4-FFF2-40B4-BE49-F238E27FC236}">
              <a16:creationId xmlns:a16="http://schemas.microsoft.com/office/drawing/2014/main" id="{87CE6BAF-6965-4DA4-9EEC-CFECF1358809}"/>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84237</xdr:rowOff>
    </xdr:from>
    <xdr:to>
      <xdr:col>116</xdr:col>
      <xdr:colOff>114300</xdr:colOff>
      <xdr:row>63</xdr:row>
      <xdr:rowOff>14387</xdr:rowOff>
    </xdr:to>
    <xdr:sp macro="" textlink="" fLocksText="0">
      <xdr:nvSpPr>
        <xdr:cNvPr id="513" name="楕円 512">
          <a:extLst>
            <a:ext uri="{FF2B5EF4-FFF2-40B4-BE49-F238E27FC236}">
              <a16:creationId xmlns:a16="http://schemas.microsoft.com/office/drawing/2014/main" id="{4C42B4A8-2D92-415F-8398-D7A50A62048F}"/>
            </a:ext>
          </a:extLst>
        </xdr:cNvPr>
        <xdr:cNvSpPr/>
      </xdr:nvSpPr>
      <xdr:spPr>
        <a:xfrm>
          <a:off x="22110700" y="107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66675</xdr:rowOff>
    </xdr:from>
    <xdr:ext cx="466725" cy="257175"/>
    <xdr:sp macro="" textlink="">
      <xdr:nvSpPr>
        <xdr:cNvPr id="514" name="【学校施設】_x000a_一人当たり面積該当値テキスト">
          <a:extLst>
            <a:ext uri="{FF2B5EF4-FFF2-40B4-BE49-F238E27FC236}">
              <a16:creationId xmlns:a16="http://schemas.microsoft.com/office/drawing/2014/main" id="{B5D30A92-5163-4851-8C00-25E1BA67351B}"/>
            </a:ext>
          </a:extLst>
        </xdr:cNvPr>
        <xdr:cNvSpPr txBox="1"/>
      </xdr:nvSpPr>
      <xdr:spPr>
        <a:xfrm>
          <a:off x="22193250" y="10696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fLocksText="0">
      <xdr:nvSpPr>
        <xdr:cNvPr id="515" name="楕円 514">
          <a:extLst>
            <a:ext uri="{FF2B5EF4-FFF2-40B4-BE49-F238E27FC236}">
              <a16:creationId xmlns:a16="http://schemas.microsoft.com/office/drawing/2014/main" id="{C59C2C2A-EC9E-4A66-A5BF-D45A419A4209}"/>
            </a:ext>
          </a:extLst>
        </xdr:cNvPr>
        <xdr:cNvSpPr/>
      </xdr:nvSpPr>
      <xdr:spPr>
        <a:xfrm>
          <a:off x="21272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62</xdr:row>
      <xdr:rowOff>135037</xdr:rowOff>
    </xdr:from>
    <xdr:to>
      <xdr:col>116</xdr:col>
      <xdr:colOff>63500</xdr:colOff>
      <xdr:row>62</xdr:row>
      <xdr:rowOff>139446</xdr:rowOff>
    </xdr:to>
    <xdr:cxnSp macro="">
      <xdr:nvCxnSpPr>
        <xdr:cNvPr id="516" name="直線コネクタ 515">
          <a:extLst>
            <a:ext uri="{FF2B5EF4-FFF2-40B4-BE49-F238E27FC236}">
              <a16:creationId xmlns:a16="http://schemas.microsoft.com/office/drawing/2014/main" id="{D6E5952D-9E5D-4A10-B226-EE873A65E632}"/>
            </a:ext>
          </a:extLst>
        </xdr:cNvPr>
        <xdr:cNvCxnSpPr/>
      </xdr:nvCxnSpPr>
      <xdr:spPr>
        <a:xfrm flipV="1">
          <a:off x="21323300" y="10764937"/>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94361</xdr:rowOff>
    </xdr:from>
    <xdr:to>
      <xdr:col>107</xdr:col>
      <xdr:colOff>101600</xdr:colOff>
      <xdr:row>63</xdr:row>
      <xdr:rowOff>24511</xdr:rowOff>
    </xdr:to>
    <xdr:sp macro="" textlink="" fLocksText="0">
      <xdr:nvSpPr>
        <xdr:cNvPr id="517" name="楕円 516">
          <a:extLst>
            <a:ext uri="{FF2B5EF4-FFF2-40B4-BE49-F238E27FC236}">
              <a16:creationId xmlns:a16="http://schemas.microsoft.com/office/drawing/2014/main" id="{7CA03646-5375-4284-8F53-45505DD78FCD}"/>
            </a:ext>
          </a:extLst>
        </xdr:cNvPr>
        <xdr:cNvSpPr/>
      </xdr:nvSpPr>
      <xdr:spPr>
        <a:xfrm>
          <a:off x="20383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62</xdr:row>
      <xdr:rowOff>139446</xdr:rowOff>
    </xdr:from>
    <xdr:to>
      <xdr:col>111</xdr:col>
      <xdr:colOff>177800</xdr:colOff>
      <xdr:row>62</xdr:row>
      <xdr:rowOff>145161</xdr:rowOff>
    </xdr:to>
    <xdr:cxnSp macro="">
      <xdr:nvCxnSpPr>
        <xdr:cNvPr id="518" name="直線コネクタ 517">
          <a:extLst>
            <a:ext uri="{FF2B5EF4-FFF2-40B4-BE49-F238E27FC236}">
              <a16:creationId xmlns:a16="http://schemas.microsoft.com/office/drawing/2014/main" id="{CCAF345C-4A01-453B-B347-F6CD40DC7777}"/>
            </a:ext>
          </a:extLst>
        </xdr:cNvPr>
        <xdr:cNvCxnSpPr/>
      </xdr:nvCxnSpPr>
      <xdr:spPr>
        <a:xfrm flipV="1">
          <a:off x="20434300" y="107693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98770</xdr:rowOff>
    </xdr:from>
    <xdr:to>
      <xdr:col>102</xdr:col>
      <xdr:colOff>165100</xdr:colOff>
      <xdr:row>63</xdr:row>
      <xdr:rowOff>28920</xdr:rowOff>
    </xdr:to>
    <xdr:sp macro="" textlink="" fLocksText="0">
      <xdr:nvSpPr>
        <xdr:cNvPr id="519" name="楕円 518">
          <a:extLst>
            <a:ext uri="{FF2B5EF4-FFF2-40B4-BE49-F238E27FC236}">
              <a16:creationId xmlns:a16="http://schemas.microsoft.com/office/drawing/2014/main" id="{88F6E127-173E-42F4-AF93-C6EB29C889CD}"/>
            </a:ext>
          </a:extLst>
        </xdr:cNvPr>
        <xdr:cNvSpPr/>
      </xdr:nvSpPr>
      <xdr:spPr>
        <a:xfrm>
          <a:off x="19494500" y="10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62</xdr:row>
      <xdr:rowOff>145161</xdr:rowOff>
    </xdr:from>
    <xdr:to>
      <xdr:col>107</xdr:col>
      <xdr:colOff>50800</xdr:colOff>
      <xdr:row>62</xdr:row>
      <xdr:rowOff>149570</xdr:rowOff>
    </xdr:to>
    <xdr:cxnSp macro="">
      <xdr:nvCxnSpPr>
        <xdr:cNvPr id="520" name="直線コネクタ 519">
          <a:extLst>
            <a:ext uri="{FF2B5EF4-FFF2-40B4-BE49-F238E27FC236}">
              <a16:creationId xmlns:a16="http://schemas.microsoft.com/office/drawing/2014/main" id="{D0584E61-391C-49D4-A6F0-77AEEFCA7B1A}"/>
            </a:ext>
          </a:extLst>
        </xdr:cNvPr>
        <xdr:cNvCxnSpPr/>
      </xdr:nvCxnSpPr>
      <xdr:spPr>
        <a:xfrm flipV="1">
          <a:off x="19545300" y="10775061"/>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105954</xdr:rowOff>
    </xdr:from>
    <xdr:to>
      <xdr:col>98</xdr:col>
      <xdr:colOff>38100</xdr:colOff>
      <xdr:row>63</xdr:row>
      <xdr:rowOff>36104</xdr:rowOff>
    </xdr:to>
    <xdr:sp macro="" textlink="" fLocksText="0">
      <xdr:nvSpPr>
        <xdr:cNvPr id="521" name="楕円 520">
          <a:extLst>
            <a:ext uri="{FF2B5EF4-FFF2-40B4-BE49-F238E27FC236}">
              <a16:creationId xmlns:a16="http://schemas.microsoft.com/office/drawing/2014/main" id="{FD2DFCC0-640D-45CA-92A7-1E960F9F70F4}"/>
            </a:ext>
          </a:extLst>
        </xdr:cNvPr>
        <xdr:cNvSpPr/>
      </xdr:nvSpPr>
      <xdr:spPr>
        <a:xfrm>
          <a:off x="18605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62</xdr:row>
      <xdr:rowOff>149570</xdr:rowOff>
    </xdr:from>
    <xdr:to>
      <xdr:col>102</xdr:col>
      <xdr:colOff>114300</xdr:colOff>
      <xdr:row>62</xdr:row>
      <xdr:rowOff>156754</xdr:rowOff>
    </xdr:to>
    <xdr:cxnSp macro="">
      <xdr:nvCxnSpPr>
        <xdr:cNvPr id="522" name="直線コネクタ 521">
          <a:extLst>
            <a:ext uri="{FF2B5EF4-FFF2-40B4-BE49-F238E27FC236}">
              <a16:creationId xmlns:a16="http://schemas.microsoft.com/office/drawing/2014/main" id="{8ADD6BAA-145A-4DE8-A0AB-9759378BEAA4}"/>
            </a:ext>
          </a:extLst>
        </xdr:cNvPr>
        <xdr:cNvCxnSpPr/>
      </xdr:nvCxnSpPr>
      <xdr:spPr>
        <a:xfrm flipV="1">
          <a:off x="18656300" y="10779470"/>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61</xdr:row>
      <xdr:rowOff>19050</xdr:rowOff>
    </xdr:from>
    <xdr:ext cx="466725" cy="257175"/>
    <xdr:sp macro="" textlink="">
      <xdr:nvSpPr>
        <xdr:cNvPr id="523" name="n_1aveValue【学校施設】_x000a_一人当たり面積">
          <a:extLst>
            <a:ext uri="{FF2B5EF4-FFF2-40B4-BE49-F238E27FC236}">
              <a16:creationId xmlns:a16="http://schemas.microsoft.com/office/drawing/2014/main" id="{C4E3A7BD-84B6-48CA-8988-A2E3AC43508B}"/>
            </a:ext>
          </a:extLst>
        </xdr:cNvPr>
        <xdr:cNvSpPr txBox="1"/>
      </xdr:nvSpPr>
      <xdr:spPr>
        <a:xfrm>
          <a:off x="21069300" y="1047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60</xdr:row>
      <xdr:rowOff>171450</xdr:rowOff>
    </xdr:from>
    <xdr:ext cx="466725" cy="257175"/>
    <xdr:sp macro="" textlink="">
      <xdr:nvSpPr>
        <xdr:cNvPr id="524" name="n_2aveValue【学校施設】_x000a_一人当たり面積">
          <a:extLst>
            <a:ext uri="{FF2B5EF4-FFF2-40B4-BE49-F238E27FC236}">
              <a16:creationId xmlns:a16="http://schemas.microsoft.com/office/drawing/2014/main" id="{7841DFA3-FF1C-4532-ABB5-CB8DF2A8ACFD}"/>
            </a:ext>
          </a:extLst>
        </xdr:cNvPr>
        <xdr:cNvSpPr txBox="1"/>
      </xdr:nvSpPr>
      <xdr:spPr>
        <a:xfrm>
          <a:off x="20193000" y="1045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9525</xdr:rowOff>
    </xdr:from>
    <xdr:ext cx="466725" cy="257175"/>
    <xdr:sp macro="" textlink="">
      <xdr:nvSpPr>
        <xdr:cNvPr id="525" name="n_3aveValue【学校施設】_x000a_一人当たり面積">
          <a:extLst>
            <a:ext uri="{FF2B5EF4-FFF2-40B4-BE49-F238E27FC236}">
              <a16:creationId xmlns:a16="http://schemas.microsoft.com/office/drawing/2014/main" id="{C5700DAF-CDD5-4D6F-9F89-F91CA73A54D6}"/>
            </a:ext>
          </a:extLst>
        </xdr:cNvPr>
        <xdr:cNvSpPr txBox="1"/>
      </xdr:nvSpPr>
      <xdr:spPr>
        <a:xfrm>
          <a:off x="19307175" y="1046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19050</xdr:rowOff>
    </xdr:from>
    <xdr:ext cx="466725" cy="257175"/>
    <xdr:sp macro="" textlink="">
      <xdr:nvSpPr>
        <xdr:cNvPr id="526" name="n_4aveValue【学校施設】_x000a_一人当たり面積">
          <a:extLst>
            <a:ext uri="{FF2B5EF4-FFF2-40B4-BE49-F238E27FC236}">
              <a16:creationId xmlns:a16="http://schemas.microsoft.com/office/drawing/2014/main" id="{058C9599-7D36-4B77-B89E-CEA393CCDF3F}"/>
            </a:ext>
          </a:extLst>
        </xdr:cNvPr>
        <xdr:cNvSpPr txBox="1"/>
      </xdr:nvSpPr>
      <xdr:spPr>
        <a:xfrm>
          <a:off x="18421350" y="10477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9525</xdr:rowOff>
    </xdr:from>
    <xdr:ext cx="466725" cy="257175"/>
    <xdr:sp macro="" textlink="">
      <xdr:nvSpPr>
        <xdr:cNvPr id="527" name="n_1mainValue【学校施設】_x000a_一人当たり面積">
          <a:extLst>
            <a:ext uri="{FF2B5EF4-FFF2-40B4-BE49-F238E27FC236}">
              <a16:creationId xmlns:a16="http://schemas.microsoft.com/office/drawing/2014/main" id="{3B241058-C136-4BCF-AE33-87DA7E781582}"/>
            </a:ext>
          </a:extLst>
        </xdr:cNvPr>
        <xdr:cNvSpPr txBox="1"/>
      </xdr:nvSpPr>
      <xdr:spPr>
        <a:xfrm>
          <a:off x="21069300" y="1081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19050</xdr:rowOff>
    </xdr:from>
    <xdr:ext cx="466725" cy="257175"/>
    <xdr:sp macro="" textlink="">
      <xdr:nvSpPr>
        <xdr:cNvPr id="528" name="n_2mainValue【学校施設】_x000a_一人当たり面積">
          <a:extLst>
            <a:ext uri="{FF2B5EF4-FFF2-40B4-BE49-F238E27FC236}">
              <a16:creationId xmlns:a16="http://schemas.microsoft.com/office/drawing/2014/main" id="{71BC4984-AA5E-4F28-A170-A613BA31642C}"/>
            </a:ext>
          </a:extLst>
        </xdr:cNvPr>
        <xdr:cNvSpPr txBox="1"/>
      </xdr:nvSpPr>
      <xdr:spPr>
        <a:xfrm>
          <a:off x="20193000" y="1082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19050</xdr:rowOff>
    </xdr:from>
    <xdr:ext cx="466725" cy="257175"/>
    <xdr:sp macro="" textlink="">
      <xdr:nvSpPr>
        <xdr:cNvPr id="529" name="n_3mainValue【学校施設】_x000a_一人当たり面積">
          <a:extLst>
            <a:ext uri="{FF2B5EF4-FFF2-40B4-BE49-F238E27FC236}">
              <a16:creationId xmlns:a16="http://schemas.microsoft.com/office/drawing/2014/main" id="{448C262F-AA88-4527-AF89-EA519BBE4455}"/>
            </a:ext>
          </a:extLst>
        </xdr:cNvPr>
        <xdr:cNvSpPr txBox="1"/>
      </xdr:nvSpPr>
      <xdr:spPr>
        <a:xfrm>
          <a:off x="19307175" y="1082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28575</xdr:rowOff>
    </xdr:from>
    <xdr:ext cx="466725" cy="257175"/>
    <xdr:sp macro="" textlink="">
      <xdr:nvSpPr>
        <xdr:cNvPr id="530" name="n_4mainValue【学校施設】_x000a_一人当たり面積">
          <a:extLst>
            <a:ext uri="{FF2B5EF4-FFF2-40B4-BE49-F238E27FC236}">
              <a16:creationId xmlns:a16="http://schemas.microsoft.com/office/drawing/2014/main" id="{FB486D5B-0432-44D8-A75F-2DE8FF29150D}"/>
            </a:ext>
          </a:extLst>
        </xdr:cNvPr>
        <xdr:cNvSpPr txBox="1"/>
      </xdr:nvSpPr>
      <xdr:spPr>
        <a:xfrm>
          <a:off x="18421350"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31" name="正方形/長方形 530">
          <a:extLst>
            <a:ext uri="{FF2B5EF4-FFF2-40B4-BE49-F238E27FC236}">
              <a16:creationId xmlns:a16="http://schemas.microsoft.com/office/drawing/2014/main" id="{FDAEC0F7-FEF7-466A-BAAE-12C757B119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32" name="正方形/長方形 531">
          <a:extLst>
            <a:ext uri="{FF2B5EF4-FFF2-40B4-BE49-F238E27FC236}">
              <a16:creationId xmlns:a16="http://schemas.microsoft.com/office/drawing/2014/main" id="{E799962B-740D-474D-8106-78490C30DB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33" name="正方形/長方形 532">
          <a:extLst>
            <a:ext uri="{FF2B5EF4-FFF2-40B4-BE49-F238E27FC236}">
              <a16:creationId xmlns:a16="http://schemas.microsoft.com/office/drawing/2014/main" id="{AEEE2473-B5CF-4104-96B7-FDD51B5128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34" name="正方形/長方形 533">
          <a:extLst>
            <a:ext uri="{FF2B5EF4-FFF2-40B4-BE49-F238E27FC236}">
              <a16:creationId xmlns:a16="http://schemas.microsoft.com/office/drawing/2014/main" id="{A7720030-5A00-4565-8DFC-887D6614AF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35" name="正方形/長方形 534">
          <a:extLst>
            <a:ext uri="{FF2B5EF4-FFF2-40B4-BE49-F238E27FC236}">
              <a16:creationId xmlns:a16="http://schemas.microsoft.com/office/drawing/2014/main" id="{99E32E75-0CC5-47DD-9430-42538CF5A6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36" name="正方形/長方形 535">
          <a:extLst>
            <a:ext uri="{FF2B5EF4-FFF2-40B4-BE49-F238E27FC236}">
              <a16:creationId xmlns:a16="http://schemas.microsoft.com/office/drawing/2014/main" id="{7691D46F-7107-4A4D-9712-E2AC1E413B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37" name="正方形/長方形 536">
          <a:extLst>
            <a:ext uri="{FF2B5EF4-FFF2-40B4-BE49-F238E27FC236}">
              <a16:creationId xmlns:a16="http://schemas.microsoft.com/office/drawing/2014/main" id="{C037A4A0-8F3C-4C1A-BEF8-68E5EDAB71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38" name="正方形/長方形 537">
          <a:extLst>
            <a:ext uri="{FF2B5EF4-FFF2-40B4-BE49-F238E27FC236}">
              <a16:creationId xmlns:a16="http://schemas.microsoft.com/office/drawing/2014/main" id="{DAD04130-847B-4CCF-9744-4F9E9AC167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fLocksText="0">
      <xdr:nvSpPr>
        <xdr:cNvPr id="539" name="正方形/長方形 538">
          <a:extLst>
            <a:ext uri="{FF2B5EF4-FFF2-40B4-BE49-F238E27FC236}">
              <a16:creationId xmlns:a16="http://schemas.microsoft.com/office/drawing/2014/main" id="{549AD7C0-2B9F-409F-AFEA-B1B26A3EB3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40" name="正方形/長方形 539">
          <a:extLst>
            <a:ext uri="{FF2B5EF4-FFF2-40B4-BE49-F238E27FC236}">
              <a16:creationId xmlns:a16="http://schemas.microsoft.com/office/drawing/2014/main" id="{7AE3C642-768D-4090-9B23-548B7013CD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41" name="正方形/長方形 540">
          <a:extLst>
            <a:ext uri="{FF2B5EF4-FFF2-40B4-BE49-F238E27FC236}">
              <a16:creationId xmlns:a16="http://schemas.microsoft.com/office/drawing/2014/main" id="{9DC566F5-5007-4C07-9712-A7AC824E8B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42" name="正方形/長方形 541">
          <a:extLst>
            <a:ext uri="{FF2B5EF4-FFF2-40B4-BE49-F238E27FC236}">
              <a16:creationId xmlns:a16="http://schemas.microsoft.com/office/drawing/2014/main" id="{7EDAC900-7473-42A8-BDC4-A2CBAAE537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43" name="正方形/長方形 542">
          <a:extLst>
            <a:ext uri="{FF2B5EF4-FFF2-40B4-BE49-F238E27FC236}">
              <a16:creationId xmlns:a16="http://schemas.microsoft.com/office/drawing/2014/main" id="{CCB3740B-FB2E-456D-9365-4E55846370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44" name="正方形/長方形 543">
          <a:extLst>
            <a:ext uri="{FF2B5EF4-FFF2-40B4-BE49-F238E27FC236}">
              <a16:creationId xmlns:a16="http://schemas.microsoft.com/office/drawing/2014/main" id="{1D2E8C2C-FF54-463F-8D8A-FDF929E945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45" name="正方形/長方形 544">
          <a:extLst>
            <a:ext uri="{FF2B5EF4-FFF2-40B4-BE49-F238E27FC236}">
              <a16:creationId xmlns:a16="http://schemas.microsoft.com/office/drawing/2014/main" id="{1B9D8F08-E42A-47FF-81AD-77041380BE8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46" name="正方形/長方形 545">
          <a:extLst>
            <a:ext uri="{FF2B5EF4-FFF2-40B4-BE49-F238E27FC236}">
              <a16:creationId xmlns:a16="http://schemas.microsoft.com/office/drawing/2014/main" id="{66886BD7-1DE5-4795-BC0A-DCC343E956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fLocksText="0">
      <xdr:nvSpPr>
        <xdr:cNvPr id="547" name="正方形/長方形 546">
          <a:extLst>
            <a:ext uri="{FF2B5EF4-FFF2-40B4-BE49-F238E27FC236}">
              <a16:creationId xmlns:a16="http://schemas.microsoft.com/office/drawing/2014/main" id="{EAC611E3-7E2A-4E40-AC82-DC24138F99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548" name="正方形/長方形 547">
          <a:extLst>
            <a:ext uri="{FF2B5EF4-FFF2-40B4-BE49-F238E27FC236}">
              <a16:creationId xmlns:a16="http://schemas.microsoft.com/office/drawing/2014/main" id="{9E75A116-C79B-47ED-AD11-D335A5AD35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549" name="正方形/長方形 548">
          <a:extLst>
            <a:ext uri="{FF2B5EF4-FFF2-40B4-BE49-F238E27FC236}">
              <a16:creationId xmlns:a16="http://schemas.microsoft.com/office/drawing/2014/main" id="{5A74209B-4231-4B23-8E46-0694392B57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550" name="正方形/長方形 549">
          <a:extLst>
            <a:ext uri="{FF2B5EF4-FFF2-40B4-BE49-F238E27FC236}">
              <a16:creationId xmlns:a16="http://schemas.microsoft.com/office/drawing/2014/main" id="{2A703CD4-2ECC-4EF5-8270-F9B36A3B62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551" name="正方形/長方形 550">
          <a:extLst>
            <a:ext uri="{FF2B5EF4-FFF2-40B4-BE49-F238E27FC236}">
              <a16:creationId xmlns:a16="http://schemas.microsoft.com/office/drawing/2014/main" id="{7DB95E90-4A6A-46D0-B959-F58C5E6AE8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552" name="正方形/長方形 551">
          <a:extLst>
            <a:ext uri="{FF2B5EF4-FFF2-40B4-BE49-F238E27FC236}">
              <a16:creationId xmlns:a16="http://schemas.microsoft.com/office/drawing/2014/main" id="{B01FD393-1C8D-41F7-A348-F0A051F9E3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553" name="正方形/長方形 552">
          <a:extLst>
            <a:ext uri="{FF2B5EF4-FFF2-40B4-BE49-F238E27FC236}">
              <a16:creationId xmlns:a16="http://schemas.microsoft.com/office/drawing/2014/main" id="{8121B2B9-1024-427D-A651-F7EB6483E6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54" name="正方形/長方形 553">
          <a:extLst>
            <a:ext uri="{FF2B5EF4-FFF2-40B4-BE49-F238E27FC236}">
              <a16:creationId xmlns:a16="http://schemas.microsoft.com/office/drawing/2014/main" id="{078039E4-6815-42D4-91F7-CD934E34EE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555" name="テキスト ボックス 554">
          <a:extLst>
            <a:ext uri="{FF2B5EF4-FFF2-40B4-BE49-F238E27FC236}">
              <a16:creationId xmlns:a16="http://schemas.microsoft.com/office/drawing/2014/main" id="{094A26A0-0E28-4655-85EA-AF9B5813996A}"/>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22E0D942-5A5A-40AA-80D0-2137546088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557" name="テキスト ボックス 556">
          <a:extLst>
            <a:ext uri="{FF2B5EF4-FFF2-40B4-BE49-F238E27FC236}">
              <a16:creationId xmlns:a16="http://schemas.microsoft.com/office/drawing/2014/main" id="{7E8460FF-E505-45CC-ACCC-B306DB6949B9}"/>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E77CCD49-5E1B-4DF0-B8F6-992B29960F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559" name="テキスト ボックス 558">
          <a:extLst>
            <a:ext uri="{FF2B5EF4-FFF2-40B4-BE49-F238E27FC236}">
              <a16:creationId xmlns:a16="http://schemas.microsoft.com/office/drawing/2014/main" id="{CE9071DA-37D9-485F-A921-30E65E7219DC}"/>
            </a:ext>
          </a:extLst>
        </xdr:cNvPr>
        <xdr:cNvSpPr txBox="1"/>
      </xdr:nvSpPr>
      <xdr:spPr>
        <a:xfrm>
          <a:off x="11972925"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27AFD28A-93BF-4604-B47F-237884549F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561" name="テキスト ボックス 560">
          <a:extLst>
            <a:ext uri="{FF2B5EF4-FFF2-40B4-BE49-F238E27FC236}">
              <a16:creationId xmlns:a16="http://schemas.microsoft.com/office/drawing/2014/main" id="{3F7A7E04-0BD3-4F5F-B147-3D7E2DF85E1D}"/>
            </a:ext>
          </a:extLst>
        </xdr:cNvPr>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BD074839-77CD-4F97-B00A-9D10A52D146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563" name="テキスト ボックス 562">
          <a:extLst>
            <a:ext uri="{FF2B5EF4-FFF2-40B4-BE49-F238E27FC236}">
              <a16:creationId xmlns:a16="http://schemas.microsoft.com/office/drawing/2014/main" id="{1F00297E-5FE1-4981-855E-A67B3EBF7137}"/>
            </a:ext>
          </a:extLst>
        </xdr:cNvPr>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CFA948A8-5E4F-47CB-8292-2E35F87307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565" name="テキスト ボックス 564">
          <a:extLst>
            <a:ext uri="{FF2B5EF4-FFF2-40B4-BE49-F238E27FC236}">
              <a16:creationId xmlns:a16="http://schemas.microsoft.com/office/drawing/2014/main" id="{A5074C2A-0F27-471B-9D9B-7FC348500ABA}"/>
            </a:ext>
          </a:extLst>
        </xdr:cNvPr>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55F4D047-ED11-4A91-B3B6-6B8C04F2C3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567" name="テキスト ボックス 566">
          <a:extLst>
            <a:ext uri="{FF2B5EF4-FFF2-40B4-BE49-F238E27FC236}">
              <a16:creationId xmlns:a16="http://schemas.microsoft.com/office/drawing/2014/main" id="{0AA248D0-466A-4822-8229-7B111DBE21DE}"/>
            </a:ext>
          </a:extLst>
        </xdr:cNvPr>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F7E13332-8FA6-4C94-947C-2A2FA3A396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569" name="テキスト ボックス 568">
          <a:extLst>
            <a:ext uri="{FF2B5EF4-FFF2-40B4-BE49-F238E27FC236}">
              <a16:creationId xmlns:a16="http://schemas.microsoft.com/office/drawing/2014/main" id="{C236F3FB-4AD7-4C44-8835-D881EF3512E4}"/>
            </a:ext>
          </a:extLst>
        </xdr:cNvPr>
        <xdr:cNvSpPr txBox="1"/>
      </xdr:nvSpPr>
      <xdr:spPr>
        <a:xfrm>
          <a:off x="121062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4B17EF34-78EC-4297-89C3-5FD334CD25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71" name="【公民館】_x000a_有形固定資産減価償却率グラフ枠">
          <a:extLst>
            <a:ext uri="{FF2B5EF4-FFF2-40B4-BE49-F238E27FC236}">
              <a16:creationId xmlns:a16="http://schemas.microsoft.com/office/drawing/2014/main" id="{EA19AC64-DA41-4B68-A7FB-90192AE5D5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72" name="直線コネクタ 571">
          <a:extLst>
            <a:ext uri="{FF2B5EF4-FFF2-40B4-BE49-F238E27FC236}">
              <a16:creationId xmlns:a16="http://schemas.microsoft.com/office/drawing/2014/main" id="{EA0546E2-917D-4292-B8B2-AA7EFCBFC199}"/>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109</xdr:row>
      <xdr:rowOff>38100</xdr:rowOff>
    </xdr:from>
    <xdr:ext cx="466725" cy="257175"/>
    <xdr:sp macro="" textlink="">
      <xdr:nvSpPr>
        <xdr:cNvPr id="573" name="【公民館】_x000a_有形固定資産減価償却率最小値テキスト">
          <a:extLst>
            <a:ext uri="{FF2B5EF4-FFF2-40B4-BE49-F238E27FC236}">
              <a16:creationId xmlns:a16="http://schemas.microsoft.com/office/drawing/2014/main" id="{E3159DBD-AF76-4C86-8777-2FEDD5507383}"/>
            </a:ext>
          </a:extLst>
        </xdr:cNvPr>
        <xdr:cNvSpPr txBox="1"/>
      </xdr:nvSpPr>
      <xdr:spPr>
        <a:xfrm>
          <a:off x="16354425" y="1872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4" name="直線コネクタ 573">
          <a:extLst>
            <a:ext uri="{FF2B5EF4-FFF2-40B4-BE49-F238E27FC236}">
              <a16:creationId xmlns:a16="http://schemas.microsoft.com/office/drawing/2014/main" id="{2762825A-ECD3-43C5-8C4F-9F5D39E2289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99</xdr:row>
      <xdr:rowOff>28575</xdr:rowOff>
    </xdr:from>
    <xdr:ext cx="342900" cy="257175"/>
    <xdr:sp macro="" textlink="">
      <xdr:nvSpPr>
        <xdr:cNvPr id="575" name="【公民館】_x000a_有形固定資産減価償却率最大値テキスト">
          <a:extLst>
            <a:ext uri="{FF2B5EF4-FFF2-40B4-BE49-F238E27FC236}">
              <a16:creationId xmlns:a16="http://schemas.microsoft.com/office/drawing/2014/main" id="{700BD013-DE50-4D01-A160-98665CB1EAAE}"/>
            </a:ext>
          </a:extLst>
        </xdr:cNvPr>
        <xdr:cNvSpPr txBox="1"/>
      </xdr:nvSpPr>
      <xdr:spPr>
        <a:xfrm>
          <a:off x="16354425" y="17002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6" name="直線コネクタ 575">
          <a:extLst>
            <a:ext uri="{FF2B5EF4-FFF2-40B4-BE49-F238E27FC236}">
              <a16:creationId xmlns:a16="http://schemas.microsoft.com/office/drawing/2014/main" id="{12B355C5-C37A-4C71-8334-DD66794499B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105</xdr:row>
      <xdr:rowOff>142875</xdr:rowOff>
    </xdr:from>
    <xdr:ext cx="409575" cy="257175"/>
    <xdr:sp macro="" textlink="">
      <xdr:nvSpPr>
        <xdr:cNvPr id="577" name="【公民館】_x000a_有形固定資産減価償却率平均値テキスト">
          <a:extLst>
            <a:ext uri="{FF2B5EF4-FFF2-40B4-BE49-F238E27FC236}">
              <a16:creationId xmlns:a16="http://schemas.microsoft.com/office/drawing/2014/main" id="{E1767CBC-E3B1-475A-8FFF-6A6BBD813E63}"/>
            </a:ext>
          </a:extLst>
        </xdr:cNvPr>
        <xdr:cNvSpPr txBox="1"/>
      </xdr:nvSpPr>
      <xdr:spPr>
        <a:xfrm>
          <a:off x="16354425" y="1814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fLocksText="0">
      <xdr:nvSpPr>
        <xdr:cNvPr id="578" name="フローチャート: 判断 577">
          <a:extLst>
            <a:ext uri="{FF2B5EF4-FFF2-40B4-BE49-F238E27FC236}">
              <a16:creationId xmlns:a16="http://schemas.microsoft.com/office/drawing/2014/main" id="{974D8BA8-0050-497D-B6B4-B762C0CF42CD}"/>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fLocksText="0">
      <xdr:nvSpPr>
        <xdr:cNvPr id="579" name="フローチャート: 判断 578">
          <a:extLst>
            <a:ext uri="{FF2B5EF4-FFF2-40B4-BE49-F238E27FC236}">
              <a16:creationId xmlns:a16="http://schemas.microsoft.com/office/drawing/2014/main" id="{A23E8254-A1B8-483C-8446-6B35BD25FE35}"/>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fLocksText="0">
      <xdr:nvSpPr>
        <xdr:cNvPr id="580" name="フローチャート: 判断 579">
          <a:extLst>
            <a:ext uri="{FF2B5EF4-FFF2-40B4-BE49-F238E27FC236}">
              <a16:creationId xmlns:a16="http://schemas.microsoft.com/office/drawing/2014/main" id="{BF273923-EC34-4069-B2D0-3AE9C035C47F}"/>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fLocksText="0">
      <xdr:nvSpPr>
        <xdr:cNvPr id="581" name="フローチャート: 判断 580">
          <a:extLst>
            <a:ext uri="{FF2B5EF4-FFF2-40B4-BE49-F238E27FC236}">
              <a16:creationId xmlns:a16="http://schemas.microsoft.com/office/drawing/2014/main" id="{CDE54477-0DDE-4BE1-9064-5762039D2FB1}"/>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fLocksText="0">
      <xdr:nvSpPr>
        <xdr:cNvPr id="582" name="フローチャート: 判断 581">
          <a:extLst>
            <a:ext uri="{FF2B5EF4-FFF2-40B4-BE49-F238E27FC236}">
              <a16:creationId xmlns:a16="http://schemas.microsoft.com/office/drawing/2014/main" id="{5787D2A2-6A7B-4D3F-A208-0347F9337534}"/>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583" name="テキスト ボックス 582">
          <a:extLst>
            <a:ext uri="{FF2B5EF4-FFF2-40B4-BE49-F238E27FC236}">
              <a16:creationId xmlns:a16="http://schemas.microsoft.com/office/drawing/2014/main" id="{8398B432-D6DA-43F8-9C82-5833E0C9F319}"/>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584" name="テキスト ボックス 583">
          <a:extLst>
            <a:ext uri="{FF2B5EF4-FFF2-40B4-BE49-F238E27FC236}">
              <a16:creationId xmlns:a16="http://schemas.microsoft.com/office/drawing/2014/main" id="{B27FCC20-1F9D-455D-81A6-13C9FFB6ACE3}"/>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585" name="テキスト ボックス 584">
          <a:extLst>
            <a:ext uri="{FF2B5EF4-FFF2-40B4-BE49-F238E27FC236}">
              <a16:creationId xmlns:a16="http://schemas.microsoft.com/office/drawing/2014/main" id="{D387171F-C903-4C29-B6DF-BA22B452ECC1}"/>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586" name="テキスト ボックス 585">
          <a:extLst>
            <a:ext uri="{FF2B5EF4-FFF2-40B4-BE49-F238E27FC236}">
              <a16:creationId xmlns:a16="http://schemas.microsoft.com/office/drawing/2014/main" id="{0C534114-4336-41C0-8429-D90477EAD577}"/>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587" name="テキスト ボックス 586">
          <a:extLst>
            <a:ext uri="{FF2B5EF4-FFF2-40B4-BE49-F238E27FC236}">
              <a16:creationId xmlns:a16="http://schemas.microsoft.com/office/drawing/2014/main" id="{1D67FE9F-46F3-420C-95C1-0D564ECFD1E8}"/>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fLocksText="0">
      <xdr:nvSpPr>
        <xdr:cNvPr id="588" name="楕円 587">
          <a:extLst>
            <a:ext uri="{FF2B5EF4-FFF2-40B4-BE49-F238E27FC236}">
              <a16:creationId xmlns:a16="http://schemas.microsoft.com/office/drawing/2014/main" id="{2938DCFC-3A9B-4958-AF45-2C9D677A9424}"/>
            </a:ext>
          </a:extLst>
        </xdr:cNvPr>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103</xdr:row>
      <xdr:rowOff>114300</xdr:rowOff>
    </xdr:from>
    <xdr:ext cx="409575" cy="257175"/>
    <xdr:sp macro="" textlink="">
      <xdr:nvSpPr>
        <xdr:cNvPr id="589" name="【公民館】_x000a_有形固定資産減価償却率該当値テキスト">
          <a:extLst>
            <a:ext uri="{FF2B5EF4-FFF2-40B4-BE49-F238E27FC236}">
              <a16:creationId xmlns:a16="http://schemas.microsoft.com/office/drawing/2014/main" id="{6AA0B826-493F-4891-9036-0A34F0F43DB8}"/>
            </a:ext>
          </a:extLst>
        </xdr:cNvPr>
        <xdr:cNvSpPr txBox="1"/>
      </xdr:nvSpPr>
      <xdr:spPr>
        <a:xfrm>
          <a:off x="16354425" y="17773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fLocksText="0">
      <xdr:nvSpPr>
        <xdr:cNvPr id="590" name="楕円 589">
          <a:extLst>
            <a:ext uri="{FF2B5EF4-FFF2-40B4-BE49-F238E27FC236}">
              <a16:creationId xmlns:a16="http://schemas.microsoft.com/office/drawing/2014/main" id="{A1DEC8A2-9BC9-4BBC-8F1B-0BBA55340050}"/>
            </a:ext>
          </a:extLst>
        </xdr:cNvPr>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104</xdr:row>
      <xdr:rowOff>112123</xdr:rowOff>
    </xdr:from>
    <xdr:to>
      <xdr:col>85</xdr:col>
      <xdr:colOff>127000</xdr:colOff>
      <xdr:row>104</xdr:row>
      <xdr:rowOff>144780</xdr:rowOff>
    </xdr:to>
    <xdr:cxnSp macro="">
      <xdr:nvCxnSpPr>
        <xdr:cNvPr id="591" name="直線コネクタ 590">
          <a:extLst>
            <a:ext uri="{FF2B5EF4-FFF2-40B4-BE49-F238E27FC236}">
              <a16:creationId xmlns:a16="http://schemas.microsoft.com/office/drawing/2014/main" id="{CB12309C-D055-4807-B71D-2CB0805D634A}"/>
            </a:ext>
          </a:extLst>
        </xdr:cNvPr>
        <xdr:cNvCxnSpPr/>
      </xdr:nvCxnSpPr>
      <xdr:spPr>
        <a:xfrm>
          <a:off x="15481300" y="1794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fLocksText="0">
      <xdr:nvSpPr>
        <xdr:cNvPr id="592" name="楕円 591">
          <a:extLst>
            <a:ext uri="{FF2B5EF4-FFF2-40B4-BE49-F238E27FC236}">
              <a16:creationId xmlns:a16="http://schemas.microsoft.com/office/drawing/2014/main" id="{B925CF2D-327E-441A-904B-646917D498E1}"/>
            </a:ext>
          </a:extLst>
        </xdr:cNvPr>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104</xdr:row>
      <xdr:rowOff>79466</xdr:rowOff>
    </xdr:from>
    <xdr:to>
      <xdr:col>81</xdr:col>
      <xdr:colOff>50800</xdr:colOff>
      <xdr:row>104</xdr:row>
      <xdr:rowOff>112123</xdr:rowOff>
    </xdr:to>
    <xdr:cxnSp macro="">
      <xdr:nvCxnSpPr>
        <xdr:cNvPr id="593" name="直線コネクタ 592">
          <a:extLst>
            <a:ext uri="{FF2B5EF4-FFF2-40B4-BE49-F238E27FC236}">
              <a16:creationId xmlns:a16="http://schemas.microsoft.com/office/drawing/2014/main" id="{42234EC3-5E86-4552-AF79-AE00F61B25CE}"/>
            </a:ext>
          </a:extLst>
        </xdr:cNvPr>
        <xdr:cNvCxnSpPr/>
      </xdr:nvCxnSpPr>
      <xdr:spPr>
        <a:xfrm>
          <a:off x="14592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fLocksText="0">
      <xdr:nvSpPr>
        <xdr:cNvPr id="594" name="楕円 593">
          <a:extLst>
            <a:ext uri="{FF2B5EF4-FFF2-40B4-BE49-F238E27FC236}">
              <a16:creationId xmlns:a16="http://schemas.microsoft.com/office/drawing/2014/main" id="{6F3F61F0-69C9-41A4-BAE8-979F7274293F}"/>
            </a:ext>
          </a:extLst>
        </xdr:cNvPr>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104</xdr:row>
      <xdr:rowOff>46808</xdr:rowOff>
    </xdr:from>
    <xdr:to>
      <xdr:col>76</xdr:col>
      <xdr:colOff>114300</xdr:colOff>
      <xdr:row>104</xdr:row>
      <xdr:rowOff>79466</xdr:rowOff>
    </xdr:to>
    <xdr:cxnSp macro="">
      <xdr:nvCxnSpPr>
        <xdr:cNvPr id="595" name="直線コネクタ 594">
          <a:extLst>
            <a:ext uri="{FF2B5EF4-FFF2-40B4-BE49-F238E27FC236}">
              <a16:creationId xmlns:a16="http://schemas.microsoft.com/office/drawing/2014/main" id="{B3C7B71A-F0B4-4CCE-9BE0-ED270ABF626B}"/>
            </a:ext>
          </a:extLst>
        </xdr:cNvPr>
        <xdr:cNvCxnSpPr/>
      </xdr:nvCxnSpPr>
      <xdr:spPr>
        <a:xfrm>
          <a:off x="13703300" y="1787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fLocksText="0">
      <xdr:nvSpPr>
        <xdr:cNvPr id="596" name="楕円 595">
          <a:extLst>
            <a:ext uri="{FF2B5EF4-FFF2-40B4-BE49-F238E27FC236}">
              <a16:creationId xmlns:a16="http://schemas.microsoft.com/office/drawing/2014/main" id="{88068E73-2D7B-4937-A451-935EBB76FED6}"/>
            </a:ext>
          </a:extLst>
        </xdr:cNvPr>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104</xdr:row>
      <xdr:rowOff>14151</xdr:rowOff>
    </xdr:from>
    <xdr:to>
      <xdr:col>71</xdr:col>
      <xdr:colOff>177800</xdr:colOff>
      <xdr:row>104</xdr:row>
      <xdr:rowOff>46808</xdr:rowOff>
    </xdr:to>
    <xdr:cxnSp macro="">
      <xdr:nvCxnSpPr>
        <xdr:cNvPr id="597" name="直線コネクタ 596">
          <a:extLst>
            <a:ext uri="{FF2B5EF4-FFF2-40B4-BE49-F238E27FC236}">
              <a16:creationId xmlns:a16="http://schemas.microsoft.com/office/drawing/2014/main" id="{474DB158-F0BF-4927-9245-B04E3B46B9B6}"/>
            </a:ext>
          </a:extLst>
        </xdr:cNvPr>
        <xdr:cNvCxnSpPr/>
      </xdr:nvCxnSpPr>
      <xdr:spPr>
        <a:xfrm>
          <a:off x="12814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106</xdr:row>
      <xdr:rowOff>28575</xdr:rowOff>
    </xdr:from>
    <xdr:ext cx="409575" cy="257175"/>
    <xdr:sp macro="" textlink="">
      <xdr:nvSpPr>
        <xdr:cNvPr id="598" name="n_1aveValue【公民館】_x000a_有形固定資産減価償却率">
          <a:extLst>
            <a:ext uri="{FF2B5EF4-FFF2-40B4-BE49-F238E27FC236}">
              <a16:creationId xmlns:a16="http://schemas.microsoft.com/office/drawing/2014/main" id="{F9F65459-76BE-4FF5-BB53-292FE0899B58}"/>
            </a:ext>
          </a:extLst>
        </xdr:cNvPr>
        <xdr:cNvSpPr txBox="1"/>
      </xdr:nvSpPr>
      <xdr:spPr>
        <a:xfrm>
          <a:off x="15259050" y="18202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106</xdr:row>
      <xdr:rowOff>47625</xdr:rowOff>
    </xdr:from>
    <xdr:ext cx="409575" cy="257175"/>
    <xdr:sp macro="" textlink="">
      <xdr:nvSpPr>
        <xdr:cNvPr id="599" name="n_2aveValue【公民館】_x000a_有形固定資産減価償却率">
          <a:extLst>
            <a:ext uri="{FF2B5EF4-FFF2-40B4-BE49-F238E27FC236}">
              <a16:creationId xmlns:a16="http://schemas.microsoft.com/office/drawing/2014/main" id="{F732CBD4-4475-4E56-A628-3CEA0EB7CF74}"/>
            </a:ext>
          </a:extLst>
        </xdr:cNvPr>
        <xdr:cNvSpPr txBox="1"/>
      </xdr:nvSpPr>
      <xdr:spPr>
        <a:xfrm>
          <a:off x="14382750" y="1822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106</xdr:row>
      <xdr:rowOff>95250</xdr:rowOff>
    </xdr:from>
    <xdr:ext cx="409575" cy="257175"/>
    <xdr:sp macro="" textlink="">
      <xdr:nvSpPr>
        <xdr:cNvPr id="600" name="n_3aveValue【公民館】_x000a_有形固定資産減価償却率">
          <a:extLst>
            <a:ext uri="{FF2B5EF4-FFF2-40B4-BE49-F238E27FC236}">
              <a16:creationId xmlns:a16="http://schemas.microsoft.com/office/drawing/2014/main" id="{C54F7A08-984A-4144-B66F-7D7BFEBB46DF}"/>
            </a:ext>
          </a:extLst>
        </xdr:cNvPr>
        <xdr:cNvSpPr txBox="1"/>
      </xdr:nvSpPr>
      <xdr:spPr>
        <a:xfrm>
          <a:off x="13496925" y="18268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106</xdr:row>
      <xdr:rowOff>66675</xdr:rowOff>
    </xdr:from>
    <xdr:ext cx="409575" cy="257175"/>
    <xdr:sp macro="" textlink="">
      <xdr:nvSpPr>
        <xdr:cNvPr id="601" name="n_4aveValue【公民館】_x000a_有形固定資産減価償却率">
          <a:extLst>
            <a:ext uri="{FF2B5EF4-FFF2-40B4-BE49-F238E27FC236}">
              <a16:creationId xmlns:a16="http://schemas.microsoft.com/office/drawing/2014/main" id="{87607EAB-6446-4024-97AF-F92DA7A6C67E}"/>
            </a:ext>
          </a:extLst>
        </xdr:cNvPr>
        <xdr:cNvSpPr txBox="1"/>
      </xdr:nvSpPr>
      <xdr:spPr>
        <a:xfrm>
          <a:off x="12611100" y="18240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103</xdr:row>
      <xdr:rowOff>9525</xdr:rowOff>
    </xdr:from>
    <xdr:ext cx="409575" cy="257175"/>
    <xdr:sp macro="" textlink="">
      <xdr:nvSpPr>
        <xdr:cNvPr id="602" name="n_1mainValue【公民館】_x000a_有形固定資産減価償却率">
          <a:extLst>
            <a:ext uri="{FF2B5EF4-FFF2-40B4-BE49-F238E27FC236}">
              <a16:creationId xmlns:a16="http://schemas.microsoft.com/office/drawing/2014/main" id="{FB9A0508-52F3-49E1-9257-2F49BE48D6D9}"/>
            </a:ext>
          </a:extLst>
        </xdr:cNvPr>
        <xdr:cNvSpPr txBox="1"/>
      </xdr:nvSpPr>
      <xdr:spPr>
        <a:xfrm>
          <a:off x="15259050" y="17668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102</xdr:row>
      <xdr:rowOff>142875</xdr:rowOff>
    </xdr:from>
    <xdr:ext cx="409575" cy="257175"/>
    <xdr:sp macro="" textlink="">
      <xdr:nvSpPr>
        <xdr:cNvPr id="603" name="n_2mainValue【公民館】_x000a_有形固定資産減価償却率">
          <a:extLst>
            <a:ext uri="{FF2B5EF4-FFF2-40B4-BE49-F238E27FC236}">
              <a16:creationId xmlns:a16="http://schemas.microsoft.com/office/drawing/2014/main" id="{6AD0D632-6071-498D-9D94-B643FE3B9A4D}"/>
            </a:ext>
          </a:extLst>
        </xdr:cNvPr>
        <xdr:cNvSpPr txBox="1"/>
      </xdr:nvSpPr>
      <xdr:spPr>
        <a:xfrm>
          <a:off x="14382750" y="1763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102</xdr:row>
      <xdr:rowOff>114300</xdr:rowOff>
    </xdr:from>
    <xdr:ext cx="409575" cy="257175"/>
    <xdr:sp macro="" textlink="">
      <xdr:nvSpPr>
        <xdr:cNvPr id="604" name="n_3mainValue【公民館】_x000a_有形固定資産減価償却率">
          <a:extLst>
            <a:ext uri="{FF2B5EF4-FFF2-40B4-BE49-F238E27FC236}">
              <a16:creationId xmlns:a16="http://schemas.microsoft.com/office/drawing/2014/main" id="{CE2F4DDF-8EDC-4C20-A4C8-444327CCB593}"/>
            </a:ext>
          </a:extLst>
        </xdr:cNvPr>
        <xdr:cNvSpPr txBox="1"/>
      </xdr:nvSpPr>
      <xdr:spPr>
        <a:xfrm>
          <a:off x="13496925" y="17602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102</xdr:row>
      <xdr:rowOff>85725</xdr:rowOff>
    </xdr:from>
    <xdr:ext cx="409575" cy="257175"/>
    <xdr:sp macro="" textlink="">
      <xdr:nvSpPr>
        <xdr:cNvPr id="605" name="n_4mainValue【公民館】_x000a_有形固定資産減価償却率">
          <a:extLst>
            <a:ext uri="{FF2B5EF4-FFF2-40B4-BE49-F238E27FC236}">
              <a16:creationId xmlns:a16="http://schemas.microsoft.com/office/drawing/2014/main" id="{FA5E3925-7685-43CD-9DD7-6970E583C47E}"/>
            </a:ext>
          </a:extLst>
        </xdr:cNvPr>
        <xdr:cNvSpPr txBox="1"/>
      </xdr:nvSpPr>
      <xdr:spPr>
        <a:xfrm>
          <a:off x="12611100" y="1757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606" name="正方形/長方形 605">
          <a:extLst>
            <a:ext uri="{FF2B5EF4-FFF2-40B4-BE49-F238E27FC236}">
              <a16:creationId xmlns:a16="http://schemas.microsoft.com/office/drawing/2014/main" id="{418A76D2-4649-47ED-8E33-E65A32C37B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607" name="正方形/長方形 606">
          <a:extLst>
            <a:ext uri="{FF2B5EF4-FFF2-40B4-BE49-F238E27FC236}">
              <a16:creationId xmlns:a16="http://schemas.microsoft.com/office/drawing/2014/main" id="{589BF1AC-0744-4114-9151-A8329F4AC0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608" name="正方形/長方形 607">
          <a:extLst>
            <a:ext uri="{FF2B5EF4-FFF2-40B4-BE49-F238E27FC236}">
              <a16:creationId xmlns:a16="http://schemas.microsoft.com/office/drawing/2014/main" id="{5816E62C-E854-4566-B0AF-1CABF1FD18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609" name="正方形/長方形 608">
          <a:extLst>
            <a:ext uri="{FF2B5EF4-FFF2-40B4-BE49-F238E27FC236}">
              <a16:creationId xmlns:a16="http://schemas.microsoft.com/office/drawing/2014/main" id="{EB9A9DF3-731E-4777-BCFA-8F4555287E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610" name="正方形/長方形 609">
          <a:extLst>
            <a:ext uri="{FF2B5EF4-FFF2-40B4-BE49-F238E27FC236}">
              <a16:creationId xmlns:a16="http://schemas.microsoft.com/office/drawing/2014/main" id="{450E3110-86C3-44E1-A3B8-C44991B898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611" name="正方形/長方形 610">
          <a:extLst>
            <a:ext uri="{FF2B5EF4-FFF2-40B4-BE49-F238E27FC236}">
              <a16:creationId xmlns:a16="http://schemas.microsoft.com/office/drawing/2014/main" id="{3A7E3B28-AF44-4318-B4F0-ECB5AF704E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612" name="正方形/長方形 611">
          <a:extLst>
            <a:ext uri="{FF2B5EF4-FFF2-40B4-BE49-F238E27FC236}">
              <a16:creationId xmlns:a16="http://schemas.microsoft.com/office/drawing/2014/main" id="{F4E318DB-9530-48FB-9A85-6F051B207B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613" name="正方形/長方形 612">
          <a:extLst>
            <a:ext uri="{FF2B5EF4-FFF2-40B4-BE49-F238E27FC236}">
              <a16:creationId xmlns:a16="http://schemas.microsoft.com/office/drawing/2014/main" id="{034DE8D6-1B73-4B02-BE83-2CE408BF45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614" name="テキスト ボックス 613">
          <a:extLst>
            <a:ext uri="{FF2B5EF4-FFF2-40B4-BE49-F238E27FC236}">
              <a16:creationId xmlns:a16="http://schemas.microsoft.com/office/drawing/2014/main" id="{611678CC-FAEF-4C2D-AF13-98EED15D6912}"/>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BEE79B52-81AB-4C3D-847F-76A4F4DACE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8777FD44-61B8-4EAC-A7ED-936616DC5D6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617" name="テキスト ボックス 616">
          <a:extLst>
            <a:ext uri="{FF2B5EF4-FFF2-40B4-BE49-F238E27FC236}">
              <a16:creationId xmlns:a16="http://schemas.microsoft.com/office/drawing/2014/main" id="{56EE4C3D-9C0A-459A-967F-FDC256556A18}"/>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C85C7D0F-F949-4BFF-B261-A565C3F157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619" name="テキスト ボックス 618">
          <a:extLst>
            <a:ext uri="{FF2B5EF4-FFF2-40B4-BE49-F238E27FC236}">
              <a16:creationId xmlns:a16="http://schemas.microsoft.com/office/drawing/2014/main" id="{B8A7DCB2-8FEE-4966-9CE1-1FEA04C22764}"/>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CF5AFCF8-2A52-4E18-87E7-32246149C93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621" name="テキスト ボックス 620">
          <a:extLst>
            <a:ext uri="{FF2B5EF4-FFF2-40B4-BE49-F238E27FC236}">
              <a16:creationId xmlns:a16="http://schemas.microsoft.com/office/drawing/2014/main" id="{D5D29200-8B07-41A2-B082-49F5CCB5A661}"/>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AEC41BCB-F0C1-402C-A74F-DE98475C410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623" name="テキスト ボックス 622">
          <a:extLst>
            <a:ext uri="{FF2B5EF4-FFF2-40B4-BE49-F238E27FC236}">
              <a16:creationId xmlns:a16="http://schemas.microsoft.com/office/drawing/2014/main" id="{D3E8DA42-F973-4778-BDDA-DC8657064EF3}"/>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D253E538-24E1-40AB-B316-ABFC2EAFAA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625" name="テキスト ボックス 624">
          <a:extLst>
            <a:ext uri="{FF2B5EF4-FFF2-40B4-BE49-F238E27FC236}">
              <a16:creationId xmlns:a16="http://schemas.microsoft.com/office/drawing/2014/main" id="{9B80C299-5607-4052-8F03-259780562D63}"/>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4758B3DF-7C18-4875-B0FC-17A482F5BA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627" name="テキスト ボックス 626">
          <a:extLst>
            <a:ext uri="{FF2B5EF4-FFF2-40B4-BE49-F238E27FC236}">
              <a16:creationId xmlns:a16="http://schemas.microsoft.com/office/drawing/2014/main" id="{B7CC0289-A98E-4C24-B5D7-939A74C60242}"/>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49E0AD2A-7235-40B6-AE87-7C04571375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629" name="テキスト ボックス 628">
          <a:extLst>
            <a:ext uri="{FF2B5EF4-FFF2-40B4-BE49-F238E27FC236}">
              <a16:creationId xmlns:a16="http://schemas.microsoft.com/office/drawing/2014/main" id="{58D45E0D-6FB5-42D8-8EE5-6374F1724098}"/>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630" name="【公民館】_x000a_一人当たり面積グラフ枠">
          <a:extLst>
            <a:ext uri="{FF2B5EF4-FFF2-40B4-BE49-F238E27FC236}">
              <a16:creationId xmlns:a16="http://schemas.microsoft.com/office/drawing/2014/main" id="{8D7C2913-1A15-48F0-882D-9D07B6EEB2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31" name="直線コネクタ 630">
          <a:extLst>
            <a:ext uri="{FF2B5EF4-FFF2-40B4-BE49-F238E27FC236}">
              <a16:creationId xmlns:a16="http://schemas.microsoft.com/office/drawing/2014/main" id="{6DF2CAA5-DE1C-4B38-ACA6-65DAFCD339EE}"/>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28575</xdr:rowOff>
    </xdr:from>
    <xdr:ext cx="466725" cy="257175"/>
    <xdr:sp macro="" textlink="">
      <xdr:nvSpPr>
        <xdr:cNvPr id="632" name="【公民館】_x000a_一人当たり面積最小値テキスト">
          <a:extLst>
            <a:ext uri="{FF2B5EF4-FFF2-40B4-BE49-F238E27FC236}">
              <a16:creationId xmlns:a16="http://schemas.microsoft.com/office/drawing/2014/main" id="{2A35FA58-4C27-4193-ACBF-2EB48954D4E3}"/>
            </a:ext>
          </a:extLst>
        </xdr:cNvPr>
        <xdr:cNvSpPr txBox="1"/>
      </xdr:nvSpPr>
      <xdr:spPr>
        <a:xfrm>
          <a:off x="22193250" y="1871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3" name="直線コネクタ 632">
          <a:extLst>
            <a:ext uri="{FF2B5EF4-FFF2-40B4-BE49-F238E27FC236}">
              <a16:creationId xmlns:a16="http://schemas.microsoft.com/office/drawing/2014/main" id="{89B50FCE-E4AF-4C81-A1D8-B6590B47CFE5}"/>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99</xdr:row>
      <xdr:rowOff>9525</xdr:rowOff>
    </xdr:from>
    <xdr:ext cx="466725" cy="257175"/>
    <xdr:sp macro="" textlink="">
      <xdr:nvSpPr>
        <xdr:cNvPr id="634" name="【公民館】_x000a_一人当たり面積最大値テキスト">
          <a:extLst>
            <a:ext uri="{FF2B5EF4-FFF2-40B4-BE49-F238E27FC236}">
              <a16:creationId xmlns:a16="http://schemas.microsoft.com/office/drawing/2014/main" id="{1D68FCC2-15B8-46C2-B163-79CAE8EF3667}"/>
            </a:ext>
          </a:extLst>
        </xdr:cNvPr>
        <xdr:cNvSpPr txBox="1"/>
      </xdr:nvSpPr>
      <xdr:spPr>
        <a:xfrm>
          <a:off x="22193250" y="16983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1.388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5" name="直線コネクタ 634">
          <a:extLst>
            <a:ext uri="{FF2B5EF4-FFF2-40B4-BE49-F238E27FC236}">
              <a16:creationId xmlns:a16="http://schemas.microsoft.com/office/drawing/2014/main" id="{373D1EAF-72AA-4EE8-8159-A9BF1C3F5775}"/>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106</xdr:row>
      <xdr:rowOff>28575</xdr:rowOff>
    </xdr:from>
    <xdr:ext cx="466725" cy="257175"/>
    <xdr:sp macro="" textlink="">
      <xdr:nvSpPr>
        <xdr:cNvPr id="636" name="【公民館】_x000a_一人当たり面積平均値テキスト">
          <a:extLst>
            <a:ext uri="{FF2B5EF4-FFF2-40B4-BE49-F238E27FC236}">
              <a16:creationId xmlns:a16="http://schemas.microsoft.com/office/drawing/2014/main" id="{7BE058D8-BFCA-4BB3-B52C-A2C0CB043533}"/>
            </a:ext>
          </a:extLst>
        </xdr:cNvPr>
        <xdr:cNvSpPr txBox="1"/>
      </xdr:nvSpPr>
      <xdr:spPr>
        <a:xfrm>
          <a:off x="22193250" y="1820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fLocksText="0">
      <xdr:nvSpPr>
        <xdr:cNvPr id="637" name="フローチャート: 判断 636">
          <a:extLst>
            <a:ext uri="{FF2B5EF4-FFF2-40B4-BE49-F238E27FC236}">
              <a16:creationId xmlns:a16="http://schemas.microsoft.com/office/drawing/2014/main" id="{AEA2CCC0-2E2C-4330-B7E6-33940566E3AE}"/>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fLocksText="0">
      <xdr:nvSpPr>
        <xdr:cNvPr id="638" name="フローチャート: 判断 637">
          <a:extLst>
            <a:ext uri="{FF2B5EF4-FFF2-40B4-BE49-F238E27FC236}">
              <a16:creationId xmlns:a16="http://schemas.microsoft.com/office/drawing/2014/main" id="{021B5E05-80A2-43B8-9EFF-41F7473B932A}"/>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fLocksText="0">
      <xdr:nvSpPr>
        <xdr:cNvPr id="639" name="フローチャート: 判断 638">
          <a:extLst>
            <a:ext uri="{FF2B5EF4-FFF2-40B4-BE49-F238E27FC236}">
              <a16:creationId xmlns:a16="http://schemas.microsoft.com/office/drawing/2014/main" id="{1247F017-4D4E-40A3-9749-0126311DA3EF}"/>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fLocksText="0">
      <xdr:nvSpPr>
        <xdr:cNvPr id="640" name="フローチャート: 判断 639">
          <a:extLst>
            <a:ext uri="{FF2B5EF4-FFF2-40B4-BE49-F238E27FC236}">
              <a16:creationId xmlns:a16="http://schemas.microsoft.com/office/drawing/2014/main" id="{C9DC7C24-F8B3-4940-9298-24AF2D68989E}"/>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fLocksText="0">
      <xdr:nvSpPr>
        <xdr:cNvPr id="641" name="フローチャート: 判断 640">
          <a:extLst>
            <a:ext uri="{FF2B5EF4-FFF2-40B4-BE49-F238E27FC236}">
              <a16:creationId xmlns:a16="http://schemas.microsoft.com/office/drawing/2014/main" id="{FCB53FE2-E1F3-46EC-BE08-045A02413E19}"/>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642" name="テキスト ボックス 641">
          <a:extLst>
            <a:ext uri="{FF2B5EF4-FFF2-40B4-BE49-F238E27FC236}">
              <a16:creationId xmlns:a16="http://schemas.microsoft.com/office/drawing/2014/main" id="{9A7996A2-438A-417D-BA62-A07A02D382A2}"/>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643" name="テキスト ボックス 642">
          <a:extLst>
            <a:ext uri="{FF2B5EF4-FFF2-40B4-BE49-F238E27FC236}">
              <a16:creationId xmlns:a16="http://schemas.microsoft.com/office/drawing/2014/main" id="{E813512C-894F-4E27-8632-3F68F63A021C}"/>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644" name="テキスト ボックス 643">
          <a:extLst>
            <a:ext uri="{FF2B5EF4-FFF2-40B4-BE49-F238E27FC236}">
              <a16:creationId xmlns:a16="http://schemas.microsoft.com/office/drawing/2014/main" id="{D2FF0347-0963-4D88-B51C-89791AFDD7A4}"/>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645" name="テキスト ボックス 644">
          <a:extLst>
            <a:ext uri="{FF2B5EF4-FFF2-40B4-BE49-F238E27FC236}">
              <a16:creationId xmlns:a16="http://schemas.microsoft.com/office/drawing/2014/main" id="{355A895C-E8C2-4F91-8756-720F76CE7389}"/>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646" name="テキスト ボックス 645">
          <a:extLst>
            <a:ext uri="{FF2B5EF4-FFF2-40B4-BE49-F238E27FC236}">
              <a16:creationId xmlns:a16="http://schemas.microsoft.com/office/drawing/2014/main" id="{2B3F4619-24AA-4C1E-B887-370E55EC7105}"/>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84727</xdr:rowOff>
    </xdr:from>
    <xdr:to>
      <xdr:col>116</xdr:col>
      <xdr:colOff>114300</xdr:colOff>
      <xdr:row>108</xdr:row>
      <xdr:rowOff>14877</xdr:rowOff>
    </xdr:to>
    <xdr:sp macro="" textlink="" fLocksText="0">
      <xdr:nvSpPr>
        <xdr:cNvPr id="647" name="楕円 646">
          <a:extLst>
            <a:ext uri="{FF2B5EF4-FFF2-40B4-BE49-F238E27FC236}">
              <a16:creationId xmlns:a16="http://schemas.microsoft.com/office/drawing/2014/main" id="{80FBDB55-A553-4B4C-8B01-5B5E93BD82E0}"/>
            </a:ext>
          </a:extLst>
        </xdr:cNvPr>
        <xdr:cNvSpPr/>
      </xdr:nvSpPr>
      <xdr:spPr>
        <a:xfrm>
          <a:off x="221107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107</xdr:row>
      <xdr:rowOff>66675</xdr:rowOff>
    </xdr:from>
    <xdr:ext cx="466725" cy="257175"/>
    <xdr:sp macro="" textlink="">
      <xdr:nvSpPr>
        <xdr:cNvPr id="648" name="【公民館】_x000a_一人当たり面積該当値テキスト">
          <a:extLst>
            <a:ext uri="{FF2B5EF4-FFF2-40B4-BE49-F238E27FC236}">
              <a16:creationId xmlns:a16="http://schemas.microsoft.com/office/drawing/2014/main" id="{5749964B-6119-4B06-BBF6-519796731E9F}"/>
            </a:ext>
          </a:extLst>
        </xdr:cNvPr>
        <xdr:cNvSpPr txBox="1"/>
      </xdr:nvSpPr>
      <xdr:spPr>
        <a:xfrm>
          <a:off x="22193250" y="18411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0.223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87993</xdr:rowOff>
    </xdr:from>
    <xdr:to>
      <xdr:col>112</xdr:col>
      <xdr:colOff>38100</xdr:colOff>
      <xdr:row>108</xdr:row>
      <xdr:rowOff>18143</xdr:rowOff>
    </xdr:to>
    <xdr:sp macro="" textlink="" fLocksText="0">
      <xdr:nvSpPr>
        <xdr:cNvPr id="649" name="楕円 648">
          <a:extLst>
            <a:ext uri="{FF2B5EF4-FFF2-40B4-BE49-F238E27FC236}">
              <a16:creationId xmlns:a16="http://schemas.microsoft.com/office/drawing/2014/main" id="{72F25DEF-BA8E-4CFD-90A8-A36A57868557}"/>
            </a:ext>
          </a:extLst>
        </xdr:cNvPr>
        <xdr:cNvSpPr/>
      </xdr:nvSpPr>
      <xdr:spPr>
        <a:xfrm>
          <a:off x="21272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107</xdr:row>
      <xdr:rowOff>135527</xdr:rowOff>
    </xdr:from>
    <xdr:to>
      <xdr:col>116</xdr:col>
      <xdr:colOff>63500</xdr:colOff>
      <xdr:row>107</xdr:row>
      <xdr:rowOff>138793</xdr:rowOff>
    </xdr:to>
    <xdr:cxnSp macro="">
      <xdr:nvCxnSpPr>
        <xdr:cNvPr id="650" name="直線コネクタ 649">
          <a:extLst>
            <a:ext uri="{FF2B5EF4-FFF2-40B4-BE49-F238E27FC236}">
              <a16:creationId xmlns:a16="http://schemas.microsoft.com/office/drawing/2014/main" id="{CD5BEABB-F003-43CE-95F0-E19DD056E3FC}"/>
            </a:ext>
          </a:extLst>
        </xdr:cNvPr>
        <xdr:cNvCxnSpPr/>
      </xdr:nvCxnSpPr>
      <xdr:spPr>
        <a:xfrm flipV="1">
          <a:off x="21323300" y="184806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91258</xdr:rowOff>
    </xdr:from>
    <xdr:to>
      <xdr:col>107</xdr:col>
      <xdr:colOff>101600</xdr:colOff>
      <xdr:row>108</xdr:row>
      <xdr:rowOff>21408</xdr:rowOff>
    </xdr:to>
    <xdr:sp macro="" textlink="" fLocksText="0">
      <xdr:nvSpPr>
        <xdr:cNvPr id="651" name="楕円 650">
          <a:extLst>
            <a:ext uri="{FF2B5EF4-FFF2-40B4-BE49-F238E27FC236}">
              <a16:creationId xmlns:a16="http://schemas.microsoft.com/office/drawing/2014/main" id="{F5038C3C-4275-41F0-950B-FC95B33C7EE6}"/>
            </a:ext>
          </a:extLst>
        </xdr:cNvPr>
        <xdr:cNvSpPr/>
      </xdr:nvSpPr>
      <xdr:spPr>
        <a:xfrm>
          <a:off x="20383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107</xdr:row>
      <xdr:rowOff>138793</xdr:rowOff>
    </xdr:from>
    <xdr:to>
      <xdr:col>111</xdr:col>
      <xdr:colOff>177800</xdr:colOff>
      <xdr:row>107</xdr:row>
      <xdr:rowOff>142058</xdr:rowOff>
    </xdr:to>
    <xdr:cxnSp macro="">
      <xdr:nvCxnSpPr>
        <xdr:cNvPr id="652" name="直線コネクタ 651">
          <a:extLst>
            <a:ext uri="{FF2B5EF4-FFF2-40B4-BE49-F238E27FC236}">
              <a16:creationId xmlns:a16="http://schemas.microsoft.com/office/drawing/2014/main" id="{F767DC8D-63CB-4B7D-AAC8-A55EC3159CA1}"/>
            </a:ext>
          </a:extLst>
        </xdr:cNvPr>
        <xdr:cNvCxnSpPr/>
      </xdr:nvCxnSpPr>
      <xdr:spPr>
        <a:xfrm flipV="1">
          <a:off x="20434300" y="18483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94524</xdr:rowOff>
    </xdr:from>
    <xdr:to>
      <xdr:col>102</xdr:col>
      <xdr:colOff>165100</xdr:colOff>
      <xdr:row>108</xdr:row>
      <xdr:rowOff>24674</xdr:rowOff>
    </xdr:to>
    <xdr:sp macro="" textlink="" fLocksText="0">
      <xdr:nvSpPr>
        <xdr:cNvPr id="653" name="楕円 652">
          <a:extLst>
            <a:ext uri="{FF2B5EF4-FFF2-40B4-BE49-F238E27FC236}">
              <a16:creationId xmlns:a16="http://schemas.microsoft.com/office/drawing/2014/main" id="{3D908EA7-D3A9-406C-835B-1AFB92EDD134}"/>
            </a:ext>
          </a:extLst>
        </xdr:cNvPr>
        <xdr:cNvSpPr/>
      </xdr:nvSpPr>
      <xdr:spPr>
        <a:xfrm>
          <a:off x="19494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107</xdr:row>
      <xdr:rowOff>142058</xdr:rowOff>
    </xdr:from>
    <xdr:to>
      <xdr:col>107</xdr:col>
      <xdr:colOff>50800</xdr:colOff>
      <xdr:row>107</xdr:row>
      <xdr:rowOff>145324</xdr:rowOff>
    </xdr:to>
    <xdr:cxnSp macro="">
      <xdr:nvCxnSpPr>
        <xdr:cNvPr id="654" name="直線コネクタ 653">
          <a:extLst>
            <a:ext uri="{FF2B5EF4-FFF2-40B4-BE49-F238E27FC236}">
              <a16:creationId xmlns:a16="http://schemas.microsoft.com/office/drawing/2014/main" id="{D3909815-04C1-4500-9741-DB3419226109}"/>
            </a:ext>
          </a:extLst>
        </xdr:cNvPr>
        <xdr:cNvCxnSpPr/>
      </xdr:nvCxnSpPr>
      <xdr:spPr>
        <a:xfrm flipV="1">
          <a:off x="19545300" y="18487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99968</xdr:rowOff>
    </xdr:from>
    <xdr:to>
      <xdr:col>98</xdr:col>
      <xdr:colOff>38100</xdr:colOff>
      <xdr:row>108</xdr:row>
      <xdr:rowOff>30118</xdr:rowOff>
    </xdr:to>
    <xdr:sp macro="" textlink="" fLocksText="0">
      <xdr:nvSpPr>
        <xdr:cNvPr id="655" name="楕円 654">
          <a:extLst>
            <a:ext uri="{FF2B5EF4-FFF2-40B4-BE49-F238E27FC236}">
              <a16:creationId xmlns:a16="http://schemas.microsoft.com/office/drawing/2014/main" id="{7B7240B1-0D5D-4CCD-B362-AF1E67761902}"/>
            </a:ext>
          </a:extLst>
        </xdr:cNvPr>
        <xdr:cNvSpPr/>
      </xdr:nvSpPr>
      <xdr:spPr>
        <a:xfrm>
          <a:off x="18605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107</xdr:row>
      <xdr:rowOff>145324</xdr:rowOff>
    </xdr:from>
    <xdr:to>
      <xdr:col>102</xdr:col>
      <xdr:colOff>114300</xdr:colOff>
      <xdr:row>107</xdr:row>
      <xdr:rowOff>150768</xdr:rowOff>
    </xdr:to>
    <xdr:cxnSp macro="">
      <xdr:nvCxnSpPr>
        <xdr:cNvPr id="656" name="直線コネクタ 655">
          <a:extLst>
            <a:ext uri="{FF2B5EF4-FFF2-40B4-BE49-F238E27FC236}">
              <a16:creationId xmlns:a16="http://schemas.microsoft.com/office/drawing/2014/main" id="{4974A2A6-7990-48AF-A000-C3AA7AA8E2F6}"/>
            </a:ext>
          </a:extLst>
        </xdr:cNvPr>
        <xdr:cNvCxnSpPr/>
      </xdr:nvCxnSpPr>
      <xdr:spPr>
        <a:xfrm flipV="1">
          <a:off x="18656300" y="18490474"/>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105</xdr:row>
      <xdr:rowOff>142875</xdr:rowOff>
    </xdr:from>
    <xdr:ext cx="466725" cy="257175"/>
    <xdr:sp macro="" textlink="">
      <xdr:nvSpPr>
        <xdr:cNvPr id="657" name="n_1aveValue【公民館】_x000a_一人当たり面積">
          <a:extLst>
            <a:ext uri="{FF2B5EF4-FFF2-40B4-BE49-F238E27FC236}">
              <a16:creationId xmlns:a16="http://schemas.microsoft.com/office/drawing/2014/main" id="{FDD7D737-6FD6-4B46-A411-F29FEF4C4F88}"/>
            </a:ext>
          </a:extLst>
        </xdr:cNvPr>
        <xdr:cNvSpPr txBox="1"/>
      </xdr:nvSpPr>
      <xdr:spPr>
        <a:xfrm>
          <a:off x="21069300" y="1814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105</xdr:row>
      <xdr:rowOff>123825</xdr:rowOff>
    </xdr:from>
    <xdr:ext cx="466725" cy="257175"/>
    <xdr:sp macro="" textlink="">
      <xdr:nvSpPr>
        <xdr:cNvPr id="658" name="n_2aveValue【公民館】_x000a_一人当たり面積">
          <a:extLst>
            <a:ext uri="{FF2B5EF4-FFF2-40B4-BE49-F238E27FC236}">
              <a16:creationId xmlns:a16="http://schemas.microsoft.com/office/drawing/2014/main" id="{72FC8F75-0E7F-4643-8148-33A09AC9B316}"/>
            </a:ext>
          </a:extLst>
        </xdr:cNvPr>
        <xdr:cNvSpPr txBox="1"/>
      </xdr:nvSpPr>
      <xdr:spPr>
        <a:xfrm>
          <a:off x="20193000" y="1812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105</xdr:row>
      <xdr:rowOff>114300</xdr:rowOff>
    </xdr:from>
    <xdr:ext cx="466725" cy="257175"/>
    <xdr:sp macro="" textlink="">
      <xdr:nvSpPr>
        <xdr:cNvPr id="659" name="n_3aveValue【公民館】_x000a_一人当たり面積">
          <a:extLst>
            <a:ext uri="{FF2B5EF4-FFF2-40B4-BE49-F238E27FC236}">
              <a16:creationId xmlns:a16="http://schemas.microsoft.com/office/drawing/2014/main" id="{C564DB44-B3D3-4E9E-B9BC-69DC3557E14D}"/>
            </a:ext>
          </a:extLst>
        </xdr:cNvPr>
        <xdr:cNvSpPr txBox="1"/>
      </xdr:nvSpPr>
      <xdr:spPr>
        <a:xfrm>
          <a:off x="19307175" y="1811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105</xdr:row>
      <xdr:rowOff>114300</xdr:rowOff>
    </xdr:from>
    <xdr:ext cx="466725" cy="257175"/>
    <xdr:sp macro="" textlink="">
      <xdr:nvSpPr>
        <xdr:cNvPr id="660" name="n_4aveValue【公民館】_x000a_一人当たり面積">
          <a:extLst>
            <a:ext uri="{FF2B5EF4-FFF2-40B4-BE49-F238E27FC236}">
              <a16:creationId xmlns:a16="http://schemas.microsoft.com/office/drawing/2014/main" id="{254B5F3F-FEA2-4CF6-A1ED-39984127A2EB}"/>
            </a:ext>
          </a:extLst>
        </xdr:cNvPr>
        <xdr:cNvSpPr txBox="1"/>
      </xdr:nvSpPr>
      <xdr:spPr>
        <a:xfrm>
          <a:off x="18421350" y="1811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108</xdr:row>
      <xdr:rowOff>9525</xdr:rowOff>
    </xdr:from>
    <xdr:ext cx="466725" cy="257175"/>
    <xdr:sp macro="" textlink="">
      <xdr:nvSpPr>
        <xdr:cNvPr id="661" name="n_1mainValue【公民館】_x000a_一人当たり面積">
          <a:extLst>
            <a:ext uri="{FF2B5EF4-FFF2-40B4-BE49-F238E27FC236}">
              <a16:creationId xmlns:a16="http://schemas.microsoft.com/office/drawing/2014/main" id="{F05AF0C5-D807-41BB-BDAF-308B3612B212}"/>
            </a:ext>
          </a:extLst>
        </xdr:cNvPr>
        <xdr:cNvSpPr txBox="1"/>
      </xdr:nvSpPr>
      <xdr:spPr>
        <a:xfrm>
          <a:off x="2106930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108</xdr:row>
      <xdr:rowOff>9525</xdr:rowOff>
    </xdr:from>
    <xdr:ext cx="466725" cy="257175"/>
    <xdr:sp macro="" textlink="">
      <xdr:nvSpPr>
        <xdr:cNvPr id="662" name="n_2mainValue【公民館】_x000a_一人当たり面積">
          <a:extLst>
            <a:ext uri="{FF2B5EF4-FFF2-40B4-BE49-F238E27FC236}">
              <a16:creationId xmlns:a16="http://schemas.microsoft.com/office/drawing/2014/main" id="{DFF95DD5-4481-49BC-A403-BDCA8F0410A9}"/>
            </a:ext>
          </a:extLst>
        </xdr:cNvPr>
        <xdr:cNvSpPr txBox="1"/>
      </xdr:nvSpPr>
      <xdr:spPr>
        <a:xfrm>
          <a:off x="2019300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108</xdr:row>
      <xdr:rowOff>19050</xdr:rowOff>
    </xdr:from>
    <xdr:ext cx="466725" cy="257175"/>
    <xdr:sp macro="" textlink="">
      <xdr:nvSpPr>
        <xdr:cNvPr id="663" name="n_3mainValue【公民館】_x000a_一人当たり面積">
          <a:extLst>
            <a:ext uri="{FF2B5EF4-FFF2-40B4-BE49-F238E27FC236}">
              <a16:creationId xmlns:a16="http://schemas.microsoft.com/office/drawing/2014/main" id="{6879170B-625D-4BA3-8477-CAED6EA153A9}"/>
            </a:ext>
          </a:extLst>
        </xdr:cNvPr>
        <xdr:cNvSpPr txBox="1"/>
      </xdr:nvSpPr>
      <xdr:spPr>
        <a:xfrm>
          <a:off x="19307175" y="1853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108</xdr:row>
      <xdr:rowOff>19050</xdr:rowOff>
    </xdr:from>
    <xdr:ext cx="466725" cy="257175"/>
    <xdr:sp macro="" textlink="">
      <xdr:nvSpPr>
        <xdr:cNvPr id="664" name="n_4mainValue【公民館】_x000a_一人当たり面積">
          <a:extLst>
            <a:ext uri="{FF2B5EF4-FFF2-40B4-BE49-F238E27FC236}">
              <a16:creationId xmlns:a16="http://schemas.microsoft.com/office/drawing/2014/main" id="{8E08AA7A-FB88-484E-8E53-27F31964C62F}"/>
            </a:ext>
          </a:extLst>
        </xdr:cNvPr>
        <xdr:cNvSpPr txBox="1"/>
      </xdr:nvSpPr>
      <xdr:spPr>
        <a:xfrm>
          <a:off x="18421350" y="1853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665" name="正方形/長方形 664">
          <a:extLst>
            <a:ext uri="{FF2B5EF4-FFF2-40B4-BE49-F238E27FC236}">
              <a16:creationId xmlns:a16="http://schemas.microsoft.com/office/drawing/2014/main" id="{C8A4DFCF-123E-4B96-AC7A-0F40667707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666" name="正方形/長方形 665">
          <a:extLst>
            <a:ext uri="{FF2B5EF4-FFF2-40B4-BE49-F238E27FC236}">
              <a16:creationId xmlns:a16="http://schemas.microsoft.com/office/drawing/2014/main" id="{A0D6E413-DA51-40DE-AD7D-9AA02C341C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B43F9BD2-5563-489C-850A-3BA85A2ABEC1}"/>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平成</a:t>
          </a:r>
          <a:r>
            <a:rPr lang="en-US" altLang="ja-JP" sz="1300">
              <a:latin typeface="ＭＳ Ｐゴシック" panose="020B0600070205080204" pitchFamily="50" charset="-128"/>
              <a:ea typeface="ＭＳ Ｐゴシック" panose="020B0600070205080204" pitchFamily="50" charset="-128"/>
            </a:rPr>
            <a:t>18</a:t>
          </a:r>
          <a:r>
            <a:rPr lang="ja-JP" altLang="en-US" sz="1300">
              <a:latin typeface="ＭＳ Ｐゴシック" panose="020B0600070205080204" pitchFamily="50" charset="-128"/>
              <a:ea typeface="ＭＳ Ｐゴシック" panose="020B0600070205080204" pitchFamily="50" charset="-128"/>
            </a:rPr>
            <a:t>年の合併以降、合併特例債を活用して施設の大規模改修を進め、長寿命化を図ってきた。道路、保育所、公民館については類似団体と比較して低い数値となっている。学校施設については、校舎・体育館は大規模改修により長寿命化が図られてきているが、電気・機械等の設備関係の老朽化が進んでいる為減価償却率が高くなっている。</a:t>
          </a:r>
        </a:p>
        <a:p>
          <a:r>
            <a:rPr lang="ja-JP" altLang="en-US" sz="1300">
              <a:latin typeface="ＭＳ Ｐゴシック" panose="020B0600070205080204" pitchFamily="50" charset="-128"/>
              <a:ea typeface="ＭＳ Ｐゴシック" panose="020B0600070205080204" pitchFamily="50" charset="-128"/>
            </a:rPr>
            <a:t>　道路の一人当たり延長が類似団体と比較し長くなっているのは、町域が広い中に住居が点在していることが原因と思われる。</a:t>
          </a:r>
        </a:p>
        <a:p>
          <a:r>
            <a:rPr lang="ja-JP" altLang="en-US" sz="1300">
              <a:latin typeface="ＭＳ Ｐゴシック" panose="020B0600070205080204" pitchFamily="50" charset="-128"/>
              <a:ea typeface="ＭＳ Ｐゴシック" panose="020B0600070205080204" pitchFamily="50" charset="-128"/>
            </a:rPr>
            <a:t>　今後、公共施設の老朽化対策については、公共施設等総合管理計画、公共施設個別施設計画に基づき取り組んでいくこととし、橋りょう等インフラ整備についても計画的に整備を進めていく必要がある。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92185011-465C-436F-9371-7EF022AE7E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10D0E44B-16A1-414E-86F7-65223B3F83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A6345BEF-A329-4F69-8392-455F8D6B24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D23BE9D5-FD12-449A-805D-7D4EAC8EC4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5DDC584B-1869-42F7-BC0D-D5A3D3709E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F79C7084-6CAC-412E-8C24-A9F93C301B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70AC5546-893F-4CA3-8655-DF6A24635C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5005A293-3250-45A5-BFAB-23FD33232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902D238F-BF3C-4971-8FCD-C70117EC16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4DF6A8DC-1014-4142-ACE8-BD965394EB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B183D549-A67C-48F8-BC29-49D727C830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8687813A-8B11-419E-AD14-5A63C955C7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1B55B035-AD62-41A4-AB6A-5E081C1CCA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5D58DBE3-9927-48BA-8E7E-0971C28B2C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157411C6-59EE-4EF9-B894-8BE70B27D9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a:extLst>
            <a:ext uri="{FF2B5EF4-FFF2-40B4-BE49-F238E27FC236}">
              <a16:creationId xmlns:a16="http://schemas.microsoft.com/office/drawing/2014/main" id="{70CA49D2-FD11-4570-BD04-32174BBF40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ECBE4C48-46D8-47E5-87B7-68BA8F460B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D73D752-0EBE-4486-AD1F-3F558AEFD8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68580080-7568-43F0-8422-D22F0ED0F8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4E1A0944-2606-4486-988A-16A1C98638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765693-1AFC-4814-A312-90215CC829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6AF08EA4-FCA3-4405-8B22-6E590037D9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5014FA60-42DA-4E12-ABA0-75D5141D67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8E6AC5-FCB6-4F89-9CE7-6D3ADA8F19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4C53B5-B71C-4A9F-8209-C8B0FFB226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F78CBC-A3C1-44D7-AA3D-9E010F49D0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FE0E6B-D49A-4AAC-9CC4-91D6DBD96E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AB58D6F8-FA1B-4164-82B3-C8DCCF147056}"/>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64B43EBA-6CFA-4288-AF45-ECC38B1A703B}"/>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382C0A46-E6DA-4C1C-9674-A15F0B353ECA}"/>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BF268A81-236C-49D4-B292-13E54A91CDFC}"/>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995B60F3-ACCB-4BD1-935C-C3B16A1C94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D5FE8854-463C-4554-9A32-E6F1DAE68A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BA03799D-15BD-42E6-8093-1A671B5A9F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CD082E40-5E55-4A8B-ACD1-51C4D57A55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69A9C0E6-4FB0-4D94-BF06-F40D23DB96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F7FDC4FD-8316-4A33-ADAA-1ECB12C73E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DFEDCB39-3922-4840-9750-BA0A9EF25D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C1230156-9EEC-4632-9FE1-5BC8F78747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B9219630-DA9E-48DC-A42F-2BFA2EBBA246}"/>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3C8C9E-461F-4A09-A9CD-D06633D1C6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C1EE1698-4979-4D5E-A7A9-0E129D7F007D}"/>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7CB64F-3F72-4269-97F9-09F5D6157C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a:extLst>
            <a:ext uri="{FF2B5EF4-FFF2-40B4-BE49-F238E27FC236}">
              <a16:creationId xmlns:a16="http://schemas.microsoft.com/office/drawing/2014/main" id="{74EA5290-06FA-4B3F-844B-134828F982C1}"/>
            </a:ext>
          </a:extLst>
        </xdr:cNvPr>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621EDC-36B8-4112-B4D1-4C846282E0F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a:extLst>
            <a:ext uri="{FF2B5EF4-FFF2-40B4-BE49-F238E27FC236}">
              <a16:creationId xmlns:a16="http://schemas.microsoft.com/office/drawing/2014/main" id="{68CBA6BB-7772-48C3-B71F-1DAC4CB38175}"/>
            </a:ext>
          </a:extLst>
        </xdr:cNvPr>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6A9B7E3-0DC0-4ECC-BF1C-9E6709234DA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a:extLst>
            <a:ext uri="{FF2B5EF4-FFF2-40B4-BE49-F238E27FC236}">
              <a16:creationId xmlns:a16="http://schemas.microsoft.com/office/drawing/2014/main" id="{C6979637-F4AC-44E7-9491-962FF2AF9CFD}"/>
            </a:ext>
          </a:extLst>
        </xdr:cNvPr>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D184BB-D02F-4585-8F5D-5A9D9CE24D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a:extLst>
            <a:ext uri="{FF2B5EF4-FFF2-40B4-BE49-F238E27FC236}">
              <a16:creationId xmlns:a16="http://schemas.microsoft.com/office/drawing/2014/main" id="{44F33047-70E5-4EFD-9957-7CF61BDD5BFC}"/>
            </a:ext>
          </a:extLst>
        </xdr:cNvPr>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B85CB4F-141A-44F6-B9B4-182D99E87F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a:extLst>
            <a:ext uri="{FF2B5EF4-FFF2-40B4-BE49-F238E27FC236}">
              <a16:creationId xmlns:a16="http://schemas.microsoft.com/office/drawing/2014/main" id="{A75ADCFE-0C9E-42A4-BC83-5BF1398EDA8C}"/>
            </a:ext>
          </a:extLst>
        </xdr:cNvPr>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9252696-6ACC-4951-BA81-D3E3A10D689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a:extLst>
            <a:ext uri="{FF2B5EF4-FFF2-40B4-BE49-F238E27FC236}">
              <a16:creationId xmlns:a16="http://schemas.microsoft.com/office/drawing/2014/main" id="{1FD980BE-DBE3-46EA-AE02-8A6FD78EF4CA}"/>
            </a:ext>
          </a:extLst>
        </xdr:cNvPr>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E4BC4F7-5E20-4205-8223-50EDE5BF19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図書館】_x000a_有形固定資産減価償却率グラフ枠">
          <a:extLst>
            <a:ext uri="{FF2B5EF4-FFF2-40B4-BE49-F238E27FC236}">
              <a16:creationId xmlns:a16="http://schemas.microsoft.com/office/drawing/2014/main" id="{518A80C0-7E85-4324-A790-2B031B6254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67E690A-73D8-437A-86CC-BD4DEA08AE04}"/>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66675</xdr:rowOff>
    </xdr:from>
    <xdr:ext cx="409575" cy="257175"/>
    <xdr:sp macro="" textlink="">
      <xdr:nvSpPr>
        <xdr:cNvPr id="59" name="【図書館】_x000a_有形固定資産減価償却率最小値テキスト">
          <a:extLst>
            <a:ext uri="{FF2B5EF4-FFF2-40B4-BE49-F238E27FC236}">
              <a16:creationId xmlns:a16="http://schemas.microsoft.com/office/drawing/2014/main" id="{3F3D9FD0-B2D0-48E4-BC9E-A402B1228B43}"/>
            </a:ext>
          </a:extLst>
        </xdr:cNvPr>
        <xdr:cNvSpPr txBox="1"/>
      </xdr:nvSpPr>
      <xdr:spPr>
        <a:xfrm>
          <a:off x="4667250" y="7267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ECE1AF7F-C6AE-40D2-B181-FAA80A6C4893}"/>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32</xdr:row>
      <xdr:rowOff>85725</xdr:rowOff>
    </xdr:from>
    <xdr:ext cx="342900" cy="257175"/>
    <xdr:sp macro="" textlink="">
      <xdr:nvSpPr>
        <xdr:cNvPr id="61" name="【図書館】_x000a_有形固定資産減価償却率最大値テキスト">
          <a:extLst>
            <a:ext uri="{FF2B5EF4-FFF2-40B4-BE49-F238E27FC236}">
              <a16:creationId xmlns:a16="http://schemas.microsoft.com/office/drawing/2014/main" id="{2F1B756E-8361-4219-BC86-8A4F8583C3BE}"/>
            </a:ext>
          </a:extLst>
        </xdr:cNvPr>
        <xdr:cNvSpPr txBox="1"/>
      </xdr:nvSpPr>
      <xdr:spPr>
        <a:xfrm>
          <a:off x="4667250" y="5572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14CEC787-9F9A-4360-813E-CA401018DB71}"/>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35</xdr:row>
      <xdr:rowOff>133350</xdr:rowOff>
    </xdr:from>
    <xdr:ext cx="409575" cy="257175"/>
    <xdr:sp macro="" textlink="">
      <xdr:nvSpPr>
        <xdr:cNvPr id="63" name="【図書館】_x000a_有形固定資産減価償却率平均値テキスト">
          <a:extLst>
            <a:ext uri="{FF2B5EF4-FFF2-40B4-BE49-F238E27FC236}">
              <a16:creationId xmlns:a16="http://schemas.microsoft.com/office/drawing/2014/main" id="{6B112FC0-4A2A-49E4-B724-5D8A08E59F65}"/>
            </a:ext>
          </a:extLst>
        </xdr:cNvPr>
        <xdr:cNvSpPr txBox="1"/>
      </xdr:nvSpPr>
      <xdr:spPr>
        <a:xfrm>
          <a:off x="4667250" y="6134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fLocksText="0">
      <xdr:nvSpPr>
        <xdr:cNvPr id="64" name="フローチャート: 判断 63">
          <a:extLst>
            <a:ext uri="{FF2B5EF4-FFF2-40B4-BE49-F238E27FC236}">
              <a16:creationId xmlns:a16="http://schemas.microsoft.com/office/drawing/2014/main" id="{F62385A1-1B3E-4679-9C84-36F284DB5B6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fLocksText="0">
      <xdr:nvSpPr>
        <xdr:cNvPr id="65" name="フローチャート: 判断 64">
          <a:extLst>
            <a:ext uri="{FF2B5EF4-FFF2-40B4-BE49-F238E27FC236}">
              <a16:creationId xmlns:a16="http://schemas.microsoft.com/office/drawing/2014/main" id="{0CF81CA2-BC4B-4A12-96ED-2E6509053803}"/>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fLocksText="0">
      <xdr:nvSpPr>
        <xdr:cNvPr id="66" name="フローチャート: 判断 65">
          <a:extLst>
            <a:ext uri="{FF2B5EF4-FFF2-40B4-BE49-F238E27FC236}">
              <a16:creationId xmlns:a16="http://schemas.microsoft.com/office/drawing/2014/main" id="{94F394F1-E10D-4AF1-AB0E-42F350F197E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fLocksText="0">
      <xdr:nvSpPr>
        <xdr:cNvPr id="67" name="フローチャート: 判断 66">
          <a:extLst>
            <a:ext uri="{FF2B5EF4-FFF2-40B4-BE49-F238E27FC236}">
              <a16:creationId xmlns:a16="http://schemas.microsoft.com/office/drawing/2014/main" id="{9728DAEC-5726-46BC-B879-220EB9E8C3EF}"/>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fLocksText="0">
      <xdr:nvSpPr>
        <xdr:cNvPr id="68" name="フローチャート: 判断 67">
          <a:extLst>
            <a:ext uri="{FF2B5EF4-FFF2-40B4-BE49-F238E27FC236}">
              <a16:creationId xmlns:a16="http://schemas.microsoft.com/office/drawing/2014/main" id="{C3FD23EE-EEBB-4B46-B68E-22C659818428}"/>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F479F6EE-5553-46F8-9175-253C137EB5AD}"/>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a:extLst>
            <a:ext uri="{FF2B5EF4-FFF2-40B4-BE49-F238E27FC236}">
              <a16:creationId xmlns:a16="http://schemas.microsoft.com/office/drawing/2014/main" id="{80DAEBF7-65D4-4CEA-B2D4-2CB632AED076}"/>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a:extLst>
            <a:ext uri="{FF2B5EF4-FFF2-40B4-BE49-F238E27FC236}">
              <a16:creationId xmlns:a16="http://schemas.microsoft.com/office/drawing/2014/main" id="{5E6D903D-FF72-4FDC-AF2A-AAB09F5429BC}"/>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a:extLst>
            <a:ext uri="{FF2B5EF4-FFF2-40B4-BE49-F238E27FC236}">
              <a16:creationId xmlns:a16="http://schemas.microsoft.com/office/drawing/2014/main" id="{08B173A0-D362-43F9-8B9C-3D0BC195C02C}"/>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a:extLst>
            <a:ext uri="{FF2B5EF4-FFF2-40B4-BE49-F238E27FC236}">
              <a16:creationId xmlns:a16="http://schemas.microsoft.com/office/drawing/2014/main" id="{19D8AA58-24C7-4397-9014-AD151BEDEFBF}"/>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fLocksText="0">
      <xdr:nvSpPr>
        <xdr:cNvPr id="74" name="楕円 73">
          <a:extLst>
            <a:ext uri="{FF2B5EF4-FFF2-40B4-BE49-F238E27FC236}">
              <a16:creationId xmlns:a16="http://schemas.microsoft.com/office/drawing/2014/main" id="{D7A6685A-B4E3-4E2A-B8DF-BD78001C3644}"/>
            </a:ext>
          </a:extLst>
        </xdr:cNvPr>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37</xdr:row>
      <xdr:rowOff>171450</xdr:rowOff>
    </xdr:from>
    <xdr:ext cx="409575" cy="257175"/>
    <xdr:sp macro="" textlink="">
      <xdr:nvSpPr>
        <xdr:cNvPr id="75" name="【図書館】_x000a_有形固定資産減価償却率該当値テキスト">
          <a:extLst>
            <a:ext uri="{FF2B5EF4-FFF2-40B4-BE49-F238E27FC236}">
              <a16:creationId xmlns:a16="http://schemas.microsoft.com/office/drawing/2014/main" id="{EC2D1723-0581-4300-ABD7-7F3489644C2F}"/>
            </a:ext>
          </a:extLst>
        </xdr:cNvPr>
        <xdr:cNvSpPr txBox="1"/>
      </xdr:nvSpPr>
      <xdr:spPr>
        <a:xfrm>
          <a:off x="4667250" y="651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fLocksText="0">
      <xdr:nvSpPr>
        <xdr:cNvPr id="76" name="楕円 75">
          <a:extLst>
            <a:ext uri="{FF2B5EF4-FFF2-40B4-BE49-F238E27FC236}">
              <a16:creationId xmlns:a16="http://schemas.microsoft.com/office/drawing/2014/main" id="{4A1B34A8-FEFC-46D0-9F59-49184DA6426E}"/>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38</xdr:row>
      <xdr:rowOff>25581</xdr:rowOff>
    </xdr:from>
    <xdr:to>
      <xdr:col>24</xdr:col>
      <xdr:colOff>63500</xdr:colOff>
      <xdr:row>38</xdr:row>
      <xdr:rowOff>68035</xdr:rowOff>
    </xdr:to>
    <xdr:cxnSp macro="">
      <xdr:nvCxnSpPr>
        <xdr:cNvPr id="77" name="直線コネクタ 76">
          <a:extLst>
            <a:ext uri="{FF2B5EF4-FFF2-40B4-BE49-F238E27FC236}">
              <a16:creationId xmlns:a16="http://schemas.microsoft.com/office/drawing/2014/main" id="{6F426C0E-0B64-43E8-9AF7-43BCB69905E4}"/>
            </a:ext>
          </a:extLst>
        </xdr:cNvPr>
        <xdr:cNvCxnSpPr/>
      </xdr:nvCxnSpPr>
      <xdr:spPr>
        <a:xfrm>
          <a:off x="3797300" y="654068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fLocksText="0">
      <xdr:nvSpPr>
        <xdr:cNvPr id="78" name="楕円 77">
          <a:extLst>
            <a:ext uri="{FF2B5EF4-FFF2-40B4-BE49-F238E27FC236}">
              <a16:creationId xmlns:a16="http://schemas.microsoft.com/office/drawing/2014/main" id="{2E5D21EB-0FC1-4749-9F07-3822B33394C7}"/>
            </a:ext>
          </a:extLst>
        </xdr:cNvPr>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37</xdr:row>
      <xdr:rowOff>156210</xdr:rowOff>
    </xdr:from>
    <xdr:to>
      <xdr:col>19</xdr:col>
      <xdr:colOff>177800</xdr:colOff>
      <xdr:row>38</xdr:row>
      <xdr:rowOff>25581</xdr:rowOff>
    </xdr:to>
    <xdr:cxnSp macro="">
      <xdr:nvCxnSpPr>
        <xdr:cNvPr id="79" name="直線コネクタ 78">
          <a:extLst>
            <a:ext uri="{FF2B5EF4-FFF2-40B4-BE49-F238E27FC236}">
              <a16:creationId xmlns:a16="http://schemas.microsoft.com/office/drawing/2014/main" id="{CB4C9BA3-78B0-4F78-B9F8-157C64843189}"/>
            </a:ext>
          </a:extLst>
        </xdr:cNvPr>
        <xdr:cNvCxnSpPr/>
      </xdr:nvCxnSpPr>
      <xdr:spPr>
        <a:xfrm>
          <a:off x="2908300" y="649986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fLocksText="0">
      <xdr:nvSpPr>
        <xdr:cNvPr id="80" name="楕円 79">
          <a:extLst>
            <a:ext uri="{FF2B5EF4-FFF2-40B4-BE49-F238E27FC236}">
              <a16:creationId xmlns:a16="http://schemas.microsoft.com/office/drawing/2014/main" id="{26F00A1E-72EB-4B8D-BE7E-67BC4B6090C5}"/>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37</xdr:row>
      <xdr:rowOff>112123</xdr:rowOff>
    </xdr:from>
    <xdr:to>
      <xdr:col>15</xdr:col>
      <xdr:colOff>50800</xdr:colOff>
      <xdr:row>37</xdr:row>
      <xdr:rowOff>156210</xdr:rowOff>
    </xdr:to>
    <xdr:cxnSp macro="">
      <xdr:nvCxnSpPr>
        <xdr:cNvPr id="81" name="直線コネクタ 80">
          <a:extLst>
            <a:ext uri="{FF2B5EF4-FFF2-40B4-BE49-F238E27FC236}">
              <a16:creationId xmlns:a16="http://schemas.microsoft.com/office/drawing/2014/main" id="{3B669535-26CA-4BAD-ABE1-B02F7BA628C7}"/>
            </a:ext>
          </a:extLst>
        </xdr:cNvPr>
        <xdr:cNvCxnSpPr/>
      </xdr:nvCxnSpPr>
      <xdr:spPr>
        <a:xfrm>
          <a:off x="2019300" y="64557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fLocksText="0">
      <xdr:nvSpPr>
        <xdr:cNvPr id="82" name="楕円 81">
          <a:extLst>
            <a:ext uri="{FF2B5EF4-FFF2-40B4-BE49-F238E27FC236}">
              <a16:creationId xmlns:a16="http://schemas.microsoft.com/office/drawing/2014/main" id="{67FCC39B-FC29-49AB-B915-072876749747}"/>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37</xdr:row>
      <xdr:rowOff>69669</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id="{6A681CB4-C6B3-4267-BE1C-4A8B407ABB5A}"/>
            </a:ext>
          </a:extLst>
        </xdr:cNvPr>
        <xdr:cNvCxnSpPr/>
      </xdr:nvCxnSpPr>
      <xdr:spPr>
        <a:xfrm>
          <a:off x="1130300" y="64133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35</xdr:row>
      <xdr:rowOff>28575</xdr:rowOff>
    </xdr:from>
    <xdr:ext cx="409575" cy="257175"/>
    <xdr:sp macro="" textlink="">
      <xdr:nvSpPr>
        <xdr:cNvPr id="84" name="n_1aveValue【図書館】_x000a_有形固定資産減価償却率">
          <a:extLst>
            <a:ext uri="{FF2B5EF4-FFF2-40B4-BE49-F238E27FC236}">
              <a16:creationId xmlns:a16="http://schemas.microsoft.com/office/drawing/2014/main" id="{6B284302-D465-4745-89A2-0BD4AA20B585}"/>
            </a:ext>
          </a:extLst>
        </xdr:cNvPr>
        <xdr:cNvSpPr txBox="1"/>
      </xdr:nvSpPr>
      <xdr:spPr>
        <a:xfrm>
          <a:off x="3581400" y="602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76200</xdr:rowOff>
    </xdr:from>
    <xdr:ext cx="409575" cy="257175"/>
    <xdr:sp macro="" textlink="">
      <xdr:nvSpPr>
        <xdr:cNvPr id="85" name="n_2aveValue【図書館】_x000a_有形固定資産減価償却率">
          <a:extLst>
            <a:ext uri="{FF2B5EF4-FFF2-40B4-BE49-F238E27FC236}">
              <a16:creationId xmlns:a16="http://schemas.microsoft.com/office/drawing/2014/main" id="{2C55F0DA-161E-435B-A58A-5B11548E6A5D}"/>
            </a:ext>
          </a:extLst>
        </xdr:cNvPr>
        <xdr:cNvSpPr txBox="1"/>
      </xdr:nvSpPr>
      <xdr:spPr>
        <a:xfrm>
          <a:off x="2705100" y="607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76200</xdr:rowOff>
    </xdr:from>
    <xdr:ext cx="409575" cy="257175"/>
    <xdr:sp macro="" textlink="">
      <xdr:nvSpPr>
        <xdr:cNvPr id="86" name="n_3aveValue【図書館】_x000a_有形固定資産減価償却率">
          <a:extLst>
            <a:ext uri="{FF2B5EF4-FFF2-40B4-BE49-F238E27FC236}">
              <a16:creationId xmlns:a16="http://schemas.microsoft.com/office/drawing/2014/main" id="{2B77A2CD-5FE6-4AB8-AEE1-218C2B38455C}"/>
            </a:ext>
          </a:extLst>
        </xdr:cNvPr>
        <xdr:cNvSpPr txBox="1"/>
      </xdr:nvSpPr>
      <xdr:spPr>
        <a:xfrm>
          <a:off x="1809750" y="607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28575</xdr:rowOff>
    </xdr:from>
    <xdr:ext cx="409575" cy="257175"/>
    <xdr:sp macro="" textlink="">
      <xdr:nvSpPr>
        <xdr:cNvPr id="87" name="n_4aveValue【図書館】_x000a_有形固定資産減価償却率">
          <a:extLst>
            <a:ext uri="{FF2B5EF4-FFF2-40B4-BE49-F238E27FC236}">
              <a16:creationId xmlns:a16="http://schemas.microsoft.com/office/drawing/2014/main" id="{10C19217-B7B3-40AE-92A6-C99C34BA3BAF}"/>
            </a:ext>
          </a:extLst>
        </xdr:cNvPr>
        <xdr:cNvSpPr txBox="1"/>
      </xdr:nvSpPr>
      <xdr:spPr>
        <a:xfrm>
          <a:off x="923925" y="602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38</xdr:row>
      <xdr:rowOff>66675</xdr:rowOff>
    </xdr:from>
    <xdr:ext cx="409575" cy="257175"/>
    <xdr:sp macro="" textlink="">
      <xdr:nvSpPr>
        <xdr:cNvPr id="88" name="n_1mainValue【図書館】_x000a_有形固定資産減価償却率">
          <a:extLst>
            <a:ext uri="{FF2B5EF4-FFF2-40B4-BE49-F238E27FC236}">
              <a16:creationId xmlns:a16="http://schemas.microsoft.com/office/drawing/2014/main" id="{7AB9C585-4416-49F4-951F-9A348B14AFB2}"/>
            </a:ext>
          </a:extLst>
        </xdr:cNvPr>
        <xdr:cNvSpPr txBox="1"/>
      </xdr:nvSpPr>
      <xdr:spPr>
        <a:xfrm>
          <a:off x="3581400" y="658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38</xdr:row>
      <xdr:rowOff>28575</xdr:rowOff>
    </xdr:from>
    <xdr:ext cx="409575" cy="257175"/>
    <xdr:sp macro="" textlink="">
      <xdr:nvSpPr>
        <xdr:cNvPr id="89" name="n_2mainValue【図書館】_x000a_有形固定資産減価償却率">
          <a:extLst>
            <a:ext uri="{FF2B5EF4-FFF2-40B4-BE49-F238E27FC236}">
              <a16:creationId xmlns:a16="http://schemas.microsoft.com/office/drawing/2014/main" id="{C6393FFB-FF27-4276-B454-125E75EB1760}"/>
            </a:ext>
          </a:extLst>
        </xdr:cNvPr>
        <xdr:cNvSpPr txBox="1"/>
      </xdr:nvSpPr>
      <xdr:spPr>
        <a:xfrm>
          <a:off x="2705100" y="6543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37</xdr:row>
      <xdr:rowOff>152400</xdr:rowOff>
    </xdr:from>
    <xdr:ext cx="409575" cy="257175"/>
    <xdr:sp macro="" textlink="">
      <xdr:nvSpPr>
        <xdr:cNvPr id="90" name="n_3mainValue【図書館】_x000a_有形固定資産減価償却率">
          <a:extLst>
            <a:ext uri="{FF2B5EF4-FFF2-40B4-BE49-F238E27FC236}">
              <a16:creationId xmlns:a16="http://schemas.microsoft.com/office/drawing/2014/main" id="{AF738910-A6E4-497F-8295-BF8AAF954644}"/>
            </a:ext>
          </a:extLst>
        </xdr:cNvPr>
        <xdr:cNvSpPr txBox="1"/>
      </xdr:nvSpPr>
      <xdr:spPr>
        <a:xfrm>
          <a:off x="1809750" y="649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37</xdr:row>
      <xdr:rowOff>114300</xdr:rowOff>
    </xdr:from>
    <xdr:ext cx="409575" cy="257175"/>
    <xdr:sp macro="" textlink="">
      <xdr:nvSpPr>
        <xdr:cNvPr id="91" name="n_4mainValue【図書館】_x000a_有形固定資産減価償却率">
          <a:extLst>
            <a:ext uri="{FF2B5EF4-FFF2-40B4-BE49-F238E27FC236}">
              <a16:creationId xmlns:a16="http://schemas.microsoft.com/office/drawing/2014/main" id="{0F3BE0FA-C3DD-4E02-A38F-DF6F49C294A9}"/>
            </a:ext>
          </a:extLst>
        </xdr:cNvPr>
        <xdr:cNvSpPr txBox="1"/>
      </xdr:nvSpPr>
      <xdr:spPr>
        <a:xfrm>
          <a:off x="923925" y="6457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2" name="正方形/長方形 91">
          <a:extLst>
            <a:ext uri="{FF2B5EF4-FFF2-40B4-BE49-F238E27FC236}">
              <a16:creationId xmlns:a16="http://schemas.microsoft.com/office/drawing/2014/main" id="{B2AE7405-EBC9-4B64-9A6F-4D66E96332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3" name="正方形/長方形 92">
          <a:extLst>
            <a:ext uri="{FF2B5EF4-FFF2-40B4-BE49-F238E27FC236}">
              <a16:creationId xmlns:a16="http://schemas.microsoft.com/office/drawing/2014/main" id="{3C419D7B-E5E3-4D66-943D-DA01F09816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4" name="正方形/長方形 93">
          <a:extLst>
            <a:ext uri="{FF2B5EF4-FFF2-40B4-BE49-F238E27FC236}">
              <a16:creationId xmlns:a16="http://schemas.microsoft.com/office/drawing/2014/main" id="{8D6987D8-32C8-4EDC-BFE8-B4E43701FD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5" name="正方形/長方形 94">
          <a:extLst>
            <a:ext uri="{FF2B5EF4-FFF2-40B4-BE49-F238E27FC236}">
              <a16:creationId xmlns:a16="http://schemas.microsoft.com/office/drawing/2014/main" id="{437F7478-A08D-47B3-BC8E-02F69A78E1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6" name="正方形/長方形 95">
          <a:extLst>
            <a:ext uri="{FF2B5EF4-FFF2-40B4-BE49-F238E27FC236}">
              <a16:creationId xmlns:a16="http://schemas.microsoft.com/office/drawing/2014/main" id="{D833F76B-6CCA-43D4-B98E-A144276617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7" name="正方形/長方形 96">
          <a:extLst>
            <a:ext uri="{FF2B5EF4-FFF2-40B4-BE49-F238E27FC236}">
              <a16:creationId xmlns:a16="http://schemas.microsoft.com/office/drawing/2014/main" id="{BA32B3CE-0A32-41AE-B5CC-29BCEC5353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8" name="正方形/長方形 97">
          <a:extLst>
            <a:ext uri="{FF2B5EF4-FFF2-40B4-BE49-F238E27FC236}">
              <a16:creationId xmlns:a16="http://schemas.microsoft.com/office/drawing/2014/main" id="{DA3EA4BF-8CF7-4E39-9465-A2B70D1BE1E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9" name="正方形/長方形 98">
          <a:extLst>
            <a:ext uri="{FF2B5EF4-FFF2-40B4-BE49-F238E27FC236}">
              <a16:creationId xmlns:a16="http://schemas.microsoft.com/office/drawing/2014/main" id="{1E1C66B7-D365-4D24-B71E-6DC3C23458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100" name="テキスト ボックス 99">
          <a:extLst>
            <a:ext uri="{FF2B5EF4-FFF2-40B4-BE49-F238E27FC236}">
              <a16:creationId xmlns:a16="http://schemas.microsoft.com/office/drawing/2014/main" id="{81C6989D-72E3-413E-8471-0D9696257186}"/>
            </a:ext>
          </a:extLst>
        </xdr:cNvPr>
        <xdr:cNvSpPr txBox="1"/>
      </xdr:nvSpPr>
      <xdr:spPr>
        <a:xfrm>
          <a:off x="6562725"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8025E90-77B6-4D2A-A979-95DC75400E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2907AF4-053E-42BC-92D5-70B373FC8BB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40</xdr:row>
      <xdr:rowOff>161925</xdr:rowOff>
    </xdr:from>
    <xdr:ext cx="466725" cy="257175"/>
    <xdr:sp macro="" textlink="">
      <xdr:nvSpPr>
        <xdr:cNvPr id="103" name="テキスト ボックス 102">
          <a:extLst>
            <a:ext uri="{FF2B5EF4-FFF2-40B4-BE49-F238E27FC236}">
              <a16:creationId xmlns:a16="http://schemas.microsoft.com/office/drawing/2014/main" id="{9D9C3B3B-4076-4134-9282-CE7EB25B4C95}"/>
            </a:ext>
          </a:extLst>
        </xdr:cNvPr>
        <xdr:cNvSpPr txBox="1"/>
      </xdr:nvSpPr>
      <xdr:spPr>
        <a:xfrm>
          <a:off x="613410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516B061-D273-43FA-A620-16F76448E2A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38</xdr:row>
      <xdr:rowOff>47625</xdr:rowOff>
    </xdr:from>
    <xdr:ext cx="466725" cy="257175"/>
    <xdr:sp macro="" textlink="">
      <xdr:nvSpPr>
        <xdr:cNvPr id="105" name="テキスト ボックス 104">
          <a:extLst>
            <a:ext uri="{FF2B5EF4-FFF2-40B4-BE49-F238E27FC236}">
              <a16:creationId xmlns:a16="http://schemas.microsoft.com/office/drawing/2014/main" id="{2D79103E-90B3-4A42-BD01-35A1393E2B49}"/>
            </a:ext>
          </a:extLst>
        </xdr:cNvPr>
        <xdr:cNvSpPr txBox="1"/>
      </xdr:nvSpPr>
      <xdr:spPr>
        <a:xfrm>
          <a:off x="613410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8E67C73-9EE8-416D-AD6A-0FC220461A0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104775</xdr:rowOff>
    </xdr:from>
    <xdr:ext cx="466725" cy="257175"/>
    <xdr:sp macro="" textlink="">
      <xdr:nvSpPr>
        <xdr:cNvPr id="107" name="テキスト ボックス 106">
          <a:extLst>
            <a:ext uri="{FF2B5EF4-FFF2-40B4-BE49-F238E27FC236}">
              <a16:creationId xmlns:a16="http://schemas.microsoft.com/office/drawing/2014/main" id="{6D53533F-F0B2-480D-988A-876B072DDF21}"/>
            </a:ext>
          </a:extLst>
        </xdr:cNvPr>
        <xdr:cNvSpPr txBox="1"/>
      </xdr:nvSpPr>
      <xdr:spPr>
        <a:xfrm>
          <a:off x="6134100" y="610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0A3F007-44DC-4AD2-82C3-BC7B787E53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161925</xdr:rowOff>
    </xdr:from>
    <xdr:ext cx="466725" cy="257175"/>
    <xdr:sp macro="" textlink="">
      <xdr:nvSpPr>
        <xdr:cNvPr id="109" name="テキスト ボックス 108">
          <a:extLst>
            <a:ext uri="{FF2B5EF4-FFF2-40B4-BE49-F238E27FC236}">
              <a16:creationId xmlns:a16="http://schemas.microsoft.com/office/drawing/2014/main" id="{11055E1F-86C2-42A1-8441-DCFA97B31BFE}"/>
            </a:ext>
          </a:extLst>
        </xdr:cNvPr>
        <xdr:cNvSpPr txBox="1"/>
      </xdr:nvSpPr>
      <xdr:spPr>
        <a:xfrm>
          <a:off x="613410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97D7150-33B5-429B-BD29-615A3B4B64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111" name="テキスト ボックス 110">
          <a:extLst>
            <a:ext uri="{FF2B5EF4-FFF2-40B4-BE49-F238E27FC236}">
              <a16:creationId xmlns:a16="http://schemas.microsoft.com/office/drawing/2014/main" id="{53158A9C-6FE9-4D9E-B55B-9B8EC44301A4}"/>
            </a:ext>
          </a:extLst>
        </xdr:cNvPr>
        <xdr:cNvSpPr txBox="1"/>
      </xdr:nvSpPr>
      <xdr:spPr>
        <a:xfrm>
          <a:off x="61341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2" name="【図書館】_x000a_一人当たり面積グラフ枠">
          <a:extLst>
            <a:ext uri="{FF2B5EF4-FFF2-40B4-BE49-F238E27FC236}">
              <a16:creationId xmlns:a16="http://schemas.microsoft.com/office/drawing/2014/main" id="{005B51CF-4557-4E11-8EBF-ECCA1D17C5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5E7BB198-8026-4026-A379-E20B62D83BE1}"/>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95250</xdr:rowOff>
    </xdr:from>
    <xdr:ext cx="466725" cy="257175"/>
    <xdr:sp macro="" textlink="">
      <xdr:nvSpPr>
        <xdr:cNvPr id="114" name="【図書館】_x000a_一人当たり面積最小値テキスト">
          <a:extLst>
            <a:ext uri="{FF2B5EF4-FFF2-40B4-BE49-F238E27FC236}">
              <a16:creationId xmlns:a16="http://schemas.microsoft.com/office/drawing/2014/main" id="{D7CC684E-80BB-42ED-8E6D-C4429A3330D2}"/>
            </a:ext>
          </a:extLst>
        </xdr:cNvPr>
        <xdr:cNvSpPr txBox="1"/>
      </xdr:nvSpPr>
      <xdr:spPr>
        <a:xfrm>
          <a:off x="10515600" y="7124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FE952980-51B7-469B-86EF-E8553E61C8C7}"/>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57150</xdr:rowOff>
    </xdr:from>
    <xdr:ext cx="466725" cy="257175"/>
    <xdr:sp macro="" textlink="">
      <xdr:nvSpPr>
        <xdr:cNvPr id="116" name="【図書館】_x000a_一人当たり面積最大値テキスト">
          <a:extLst>
            <a:ext uri="{FF2B5EF4-FFF2-40B4-BE49-F238E27FC236}">
              <a16:creationId xmlns:a16="http://schemas.microsoft.com/office/drawing/2014/main" id="{C1CD4FE6-AF29-4FCF-8089-FFC580D44610}"/>
            </a:ext>
          </a:extLst>
        </xdr:cNvPr>
        <xdr:cNvSpPr txBox="1"/>
      </xdr:nvSpPr>
      <xdr:spPr>
        <a:xfrm>
          <a:off x="10515600" y="5715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E557F2A8-E6CD-4D4D-95BE-2BF1899669BF}"/>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95250</xdr:rowOff>
    </xdr:from>
    <xdr:ext cx="466725" cy="257175"/>
    <xdr:sp macro="" textlink="">
      <xdr:nvSpPr>
        <xdr:cNvPr id="118" name="【図書館】_x000a_一人当たり面積平均値テキスト">
          <a:extLst>
            <a:ext uri="{FF2B5EF4-FFF2-40B4-BE49-F238E27FC236}">
              <a16:creationId xmlns:a16="http://schemas.microsoft.com/office/drawing/2014/main" id="{66224A36-B9F6-4A5E-A23C-3DD1C4CE8B48}"/>
            </a:ext>
          </a:extLst>
        </xdr:cNvPr>
        <xdr:cNvSpPr txBox="1"/>
      </xdr:nvSpPr>
      <xdr:spPr>
        <a:xfrm>
          <a:off x="105156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fLocksText="0">
      <xdr:nvSpPr>
        <xdr:cNvPr id="119" name="フローチャート: 判断 118">
          <a:extLst>
            <a:ext uri="{FF2B5EF4-FFF2-40B4-BE49-F238E27FC236}">
              <a16:creationId xmlns:a16="http://schemas.microsoft.com/office/drawing/2014/main" id="{3D25B7D1-F251-48E5-BC6B-0CAE441290FB}"/>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fLocksText="0">
      <xdr:nvSpPr>
        <xdr:cNvPr id="120" name="フローチャート: 判断 119">
          <a:extLst>
            <a:ext uri="{FF2B5EF4-FFF2-40B4-BE49-F238E27FC236}">
              <a16:creationId xmlns:a16="http://schemas.microsoft.com/office/drawing/2014/main" id="{390A8E17-FE4F-4E7C-8DE6-0C0B3453C8FD}"/>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fLocksText="0">
      <xdr:nvSpPr>
        <xdr:cNvPr id="121" name="フローチャート: 判断 120">
          <a:extLst>
            <a:ext uri="{FF2B5EF4-FFF2-40B4-BE49-F238E27FC236}">
              <a16:creationId xmlns:a16="http://schemas.microsoft.com/office/drawing/2014/main" id="{86AD619B-B3E9-4124-98D0-BF6B59DBBE5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fLocksText="0">
      <xdr:nvSpPr>
        <xdr:cNvPr id="122" name="フローチャート: 判断 121">
          <a:extLst>
            <a:ext uri="{FF2B5EF4-FFF2-40B4-BE49-F238E27FC236}">
              <a16:creationId xmlns:a16="http://schemas.microsoft.com/office/drawing/2014/main" id="{3FCFF9EA-2711-4FD4-88C9-8EC8E8D5DDE3}"/>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fLocksText="0">
      <xdr:nvSpPr>
        <xdr:cNvPr id="123" name="フローチャート: 判断 122">
          <a:extLst>
            <a:ext uri="{FF2B5EF4-FFF2-40B4-BE49-F238E27FC236}">
              <a16:creationId xmlns:a16="http://schemas.microsoft.com/office/drawing/2014/main" id="{087BBEDA-8DBB-40CF-80A6-642553FAAB5F}"/>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4" name="テキスト ボックス 123">
          <a:extLst>
            <a:ext uri="{FF2B5EF4-FFF2-40B4-BE49-F238E27FC236}">
              <a16:creationId xmlns:a16="http://schemas.microsoft.com/office/drawing/2014/main" id="{BFBF1D2C-CA9F-44BC-B3EE-51D8E641E874}"/>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5" name="テキスト ボックス 124">
          <a:extLst>
            <a:ext uri="{FF2B5EF4-FFF2-40B4-BE49-F238E27FC236}">
              <a16:creationId xmlns:a16="http://schemas.microsoft.com/office/drawing/2014/main" id="{9CF578AA-017D-49D1-819F-77FCD778F588}"/>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53C30F69-15DC-4281-8AB5-E5E473CEADBD}"/>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F48CA267-D2EC-4DCD-AFED-33DE88283C2B}"/>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741F544D-29C8-43CD-B5CD-A0062229D76C}"/>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137414</xdr:rowOff>
    </xdr:from>
    <xdr:to>
      <xdr:col>55</xdr:col>
      <xdr:colOff>50800</xdr:colOff>
      <xdr:row>38</xdr:row>
      <xdr:rowOff>67564</xdr:rowOff>
    </xdr:to>
    <xdr:sp macro="" textlink="" fLocksText="0">
      <xdr:nvSpPr>
        <xdr:cNvPr id="129" name="楕円 128">
          <a:extLst>
            <a:ext uri="{FF2B5EF4-FFF2-40B4-BE49-F238E27FC236}">
              <a16:creationId xmlns:a16="http://schemas.microsoft.com/office/drawing/2014/main" id="{0ED48D70-1086-435A-971E-11EF8B06B31B}"/>
            </a:ext>
          </a:extLst>
        </xdr:cNvPr>
        <xdr:cNvSpPr/>
      </xdr:nvSpPr>
      <xdr:spPr>
        <a:xfrm>
          <a:off x="10426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36</xdr:row>
      <xdr:rowOff>161925</xdr:rowOff>
    </xdr:from>
    <xdr:ext cx="466725" cy="257175"/>
    <xdr:sp macro="" textlink="">
      <xdr:nvSpPr>
        <xdr:cNvPr id="130" name="【図書館】_x000a_一人当たり面積該当値テキスト">
          <a:extLst>
            <a:ext uri="{FF2B5EF4-FFF2-40B4-BE49-F238E27FC236}">
              <a16:creationId xmlns:a16="http://schemas.microsoft.com/office/drawing/2014/main" id="{13A84EE4-472B-4011-9784-611ECCCF3BA8}"/>
            </a:ext>
          </a:extLst>
        </xdr:cNvPr>
        <xdr:cNvSpPr txBox="1"/>
      </xdr:nvSpPr>
      <xdr:spPr>
        <a:xfrm>
          <a:off x="1051560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146558</xdr:rowOff>
    </xdr:from>
    <xdr:to>
      <xdr:col>50</xdr:col>
      <xdr:colOff>165100</xdr:colOff>
      <xdr:row>38</xdr:row>
      <xdr:rowOff>76708</xdr:rowOff>
    </xdr:to>
    <xdr:sp macro="" textlink="" fLocksText="0">
      <xdr:nvSpPr>
        <xdr:cNvPr id="131" name="楕円 130">
          <a:extLst>
            <a:ext uri="{FF2B5EF4-FFF2-40B4-BE49-F238E27FC236}">
              <a16:creationId xmlns:a16="http://schemas.microsoft.com/office/drawing/2014/main" id="{EE66EF1E-09A9-4193-B16D-ADEED415E025}"/>
            </a:ext>
          </a:extLst>
        </xdr:cNvPr>
        <xdr:cNvSpPr/>
      </xdr:nvSpPr>
      <xdr:spPr>
        <a:xfrm>
          <a:off x="958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38</xdr:row>
      <xdr:rowOff>16764</xdr:rowOff>
    </xdr:from>
    <xdr:to>
      <xdr:col>55</xdr:col>
      <xdr:colOff>0</xdr:colOff>
      <xdr:row>38</xdr:row>
      <xdr:rowOff>25908</xdr:rowOff>
    </xdr:to>
    <xdr:cxnSp macro="">
      <xdr:nvCxnSpPr>
        <xdr:cNvPr id="132" name="直線コネクタ 131">
          <a:extLst>
            <a:ext uri="{FF2B5EF4-FFF2-40B4-BE49-F238E27FC236}">
              <a16:creationId xmlns:a16="http://schemas.microsoft.com/office/drawing/2014/main" id="{0BF159C9-90E0-4320-927A-361379915CB7}"/>
            </a:ext>
          </a:extLst>
        </xdr:cNvPr>
        <xdr:cNvCxnSpPr/>
      </xdr:nvCxnSpPr>
      <xdr:spPr>
        <a:xfrm flipV="1">
          <a:off x="9639300" y="6531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155702</xdr:rowOff>
    </xdr:from>
    <xdr:to>
      <xdr:col>46</xdr:col>
      <xdr:colOff>38100</xdr:colOff>
      <xdr:row>38</xdr:row>
      <xdr:rowOff>85852</xdr:rowOff>
    </xdr:to>
    <xdr:sp macro="" textlink="" fLocksText="0">
      <xdr:nvSpPr>
        <xdr:cNvPr id="133" name="楕円 132">
          <a:extLst>
            <a:ext uri="{FF2B5EF4-FFF2-40B4-BE49-F238E27FC236}">
              <a16:creationId xmlns:a16="http://schemas.microsoft.com/office/drawing/2014/main" id="{B7E18922-585D-4436-A792-442104F24158}"/>
            </a:ext>
          </a:extLst>
        </xdr:cNvPr>
        <xdr:cNvSpPr/>
      </xdr:nvSpPr>
      <xdr:spPr>
        <a:xfrm>
          <a:off x="8699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25908</xdr:rowOff>
    </xdr:from>
    <xdr:to>
      <xdr:col>50</xdr:col>
      <xdr:colOff>114300</xdr:colOff>
      <xdr:row>38</xdr:row>
      <xdr:rowOff>35052</xdr:rowOff>
    </xdr:to>
    <xdr:cxnSp macro="">
      <xdr:nvCxnSpPr>
        <xdr:cNvPr id="134" name="直線コネクタ 133">
          <a:extLst>
            <a:ext uri="{FF2B5EF4-FFF2-40B4-BE49-F238E27FC236}">
              <a16:creationId xmlns:a16="http://schemas.microsoft.com/office/drawing/2014/main" id="{C046CE11-1E56-4A7F-8087-F4B671C4613D}"/>
            </a:ext>
          </a:extLst>
        </xdr:cNvPr>
        <xdr:cNvCxnSpPr/>
      </xdr:nvCxnSpPr>
      <xdr:spPr>
        <a:xfrm flipV="1">
          <a:off x="8750300" y="654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164846</xdr:rowOff>
    </xdr:from>
    <xdr:to>
      <xdr:col>41</xdr:col>
      <xdr:colOff>101600</xdr:colOff>
      <xdr:row>38</xdr:row>
      <xdr:rowOff>94996</xdr:rowOff>
    </xdr:to>
    <xdr:sp macro="" textlink="" fLocksText="0">
      <xdr:nvSpPr>
        <xdr:cNvPr id="135" name="楕円 134">
          <a:extLst>
            <a:ext uri="{FF2B5EF4-FFF2-40B4-BE49-F238E27FC236}">
              <a16:creationId xmlns:a16="http://schemas.microsoft.com/office/drawing/2014/main" id="{5F7A4C02-1D9F-4BA4-A5CD-CE90C304C63C}"/>
            </a:ext>
          </a:extLst>
        </xdr:cNvPr>
        <xdr:cNvSpPr/>
      </xdr:nvSpPr>
      <xdr:spPr>
        <a:xfrm>
          <a:off x="781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38</xdr:row>
      <xdr:rowOff>35052</xdr:rowOff>
    </xdr:from>
    <xdr:to>
      <xdr:col>45</xdr:col>
      <xdr:colOff>177800</xdr:colOff>
      <xdr:row>38</xdr:row>
      <xdr:rowOff>44196</xdr:rowOff>
    </xdr:to>
    <xdr:cxnSp macro="">
      <xdr:nvCxnSpPr>
        <xdr:cNvPr id="136" name="直線コネクタ 135">
          <a:extLst>
            <a:ext uri="{FF2B5EF4-FFF2-40B4-BE49-F238E27FC236}">
              <a16:creationId xmlns:a16="http://schemas.microsoft.com/office/drawing/2014/main" id="{50932BB6-C314-4771-8AF4-EE0641BE7318}"/>
            </a:ext>
          </a:extLst>
        </xdr:cNvPr>
        <xdr:cNvCxnSpPr/>
      </xdr:nvCxnSpPr>
      <xdr:spPr>
        <a:xfrm flipV="1">
          <a:off x="7861300" y="655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7112</xdr:rowOff>
    </xdr:from>
    <xdr:to>
      <xdr:col>36</xdr:col>
      <xdr:colOff>165100</xdr:colOff>
      <xdr:row>38</xdr:row>
      <xdr:rowOff>108712</xdr:rowOff>
    </xdr:to>
    <xdr:sp macro="" textlink="" fLocksText="0">
      <xdr:nvSpPr>
        <xdr:cNvPr id="137" name="楕円 136">
          <a:extLst>
            <a:ext uri="{FF2B5EF4-FFF2-40B4-BE49-F238E27FC236}">
              <a16:creationId xmlns:a16="http://schemas.microsoft.com/office/drawing/2014/main" id="{344E66B3-CBAA-48EE-8F60-4327A26A744F}"/>
            </a:ext>
          </a:extLst>
        </xdr:cNvPr>
        <xdr:cNvSpPr/>
      </xdr:nvSpPr>
      <xdr:spPr>
        <a:xfrm>
          <a:off x="6921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38</xdr:row>
      <xdr:rowOff>44196</xdr:rowOff>
    </xdr:from>
    <xdr:to>
      <xdr:col>41</xdr:col>
      <xdr:colOff>50800</xdr:colOff>
      <xdr:row>38</xdr:row>
      <xdr:rowOff>57912</xdr:rowOff>
    </xdr:to>
    <xdr:cxnSp macro="">
      <xdr:nvCxnSpPr>
        <xdr:cNvPr id="138" name="直線コネクタ 137">
          <a:extLst>
            <a:ext uri="{FF2B5EF4-FFF2-40B4-BE49-F238E27FC236}">
              <a16:creationId xmlns:a16="http://schemas.microsoft.com/office/drawing/2014/main" id="{650BCE2E-A3DD-4462-A949-3E9B602D8750}"/>
            </a:ext>
          </a:extLst>
        </xdr:cNvPr>
        <xdr:cNvCxnSpPr/>
      </xdr:nvCxnSpPr>
      <xdr:spPr>
        <a:xfrm flipV="1">
          <a:off x="6972300" y="6559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57150</xdr:rowOff>
    </xdr:from>
    <xdr:ext cx="466725" cy="257175"/>
    <xdr:sp macro="" textlink="">
      <xdr:nvSpPr>
        <xdr:cNvPr id="139" name="n_1aveValue【図書館】_x000a_一人当たり面積">
          <a:extLst>
            <a:ext uri="{FF2B5EF4-FFF2-40B4-BE49-F238E27FC236}">
              <a16:creationId xmlns:a16="http://schemas.microsoft.com/office/drawing/2014/main" id="{C8805791-5F38-4057-8FED-996468E38144}"/>
            </a:ext>
          </a:extLst>
        </xdr:cNvPr>
        <xdr:cNvSpPr txBox="1"/>
      </xdr:nvSpPr>
      <xdr:spPr>
        <a:xfrm>
          <a:off x="9391650" y="6743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114300</xdr:rowOff>
    </xdr:from>
    <xdr:ext cx="466725" cy="257175"/>
    <xdr:sp macro="" textlink="">
      <xdr:nvSpPr>
        <xdr:cNvPr id="140" name="n_2aveValue【図書館】_x000a_一人当たり面積">
          <a:extLst>
            <a:ext uri="{FF2B5EF4-FFF2-40B4-BE49-F238E27FC236}">
              <a16:creationId xmlns:a16="http://schemas.microsoft.com/office/drawing/2014/main" id="{AA10069F-F57C-484D-97F4-0A821A375202}"/>
            </a:ext>
          </a:extLst>
        </xdr:cNvPr>
        <xdr:cNvSpPr txBox="1"/>
      </xdr:nvSpPr>
      <xdr:spPr>
        <a:xfrm>
          <a:off x="8515350" y="6629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0</xdr:rowOff>
    </xdr:from>
    <xdr:ext cx="466725" cy="257175"/>
    <xdr:sp macro="" textlink="">
      <xdr:nvSpPr>
        <xdr:cNvPr id="141" name="n_3aveValue【図書館】_x000a_一人当たり面積">
          <a:extLst>
            <a:ext uri="{FF2B5EF4-FFF2-40B4-BE49-F238E27FC236}">
              <a16:creationId xmlns:a16="http://schemas.microsoft.com/office/drawing/2014/main" id="{09B763D7-8DF7-49DB-8F2B-348AADBC8222}"/>
            </a:ext>
          </a:extLst>
        </xdr:cNvPr>
        <xdr:cNvSpPr txBox="1"/>
      </xdr:nvSpPr>
      <xdr:spPr>
        <a:xfrm>
          <a:off x="762000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9525</xdr:rowOff>
    </xdr:from>
    <xdr:ext cx="466725" cy="257175"/>
    <xdr:sp macro="" textlink="">
      <xdr:nvSpPr>
        <xdr:cNvPr id="142" name="n_4aveValue【図書館】_x000a_一人当たり面積">
          <a:extLst>
            <a:ext uri="{FF2B5EF4-FFF2-40B4-BE49-F238E27FC236}">
              <a16:creationId xmlns:a16="http://schemas.microsoft.com/office/drawing/2014/main" id="{F52BC598-D343-4C43-81B9-60D5E814912D}"/>
            </a:ext>
          </a:extLst>
        </xdr:cNvPr>
        <xdr:cNvSpPr txBox="1"/>
      </xdr:nvSpPr>
      <xdr:spPr>
        <a:xfrm>
          <a:off x="6734175" y="669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36</xdr:row>
      <xdr:rowOff>95250</xdr:rowOff>
    </xdr:from>
    <xdr:ext cx="466725" cy="257175"/>
    <xdr:sp macro="" textlink="">
      <xdr:nvSpPr>
        <xdr:cNvPr id="143" name="n_1mainValue【図書館】_x000a_一人当たり面積">
          <a:extLst>
            <a:ext uri="{FF2B5EF4-FFF2-40B4-BE49-F238E27FC236}">
              <a16:creationId xmlns:a16="http://schemas.microsoft.com/office/drawing/2014/main" id="{EC287B18-4BFC-4827-8723-F870C983E0EC}"/>
            </a:ext>
          </a:extLst>
        </xdr:cNvPr>
        <xdr:cNvSpPr txBox="1"/>
      </xdr:nvSpPr>
      <xdr:spPr>
        <a:xfrm>
          <a:off x="9391650" y="6267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36</xdr:row>
      <xdr:rowOff>104775</xdr:rowOff>
    </xdr:from>
    <xdr:ext cx="466725" cy="257175"/>
    <xdr:sp macro="" textlink="">
      <xdr:nvSpPr>
        <xdr:cNvPr id="144" name="n_2mainValue【図書館】_x000a_一人当たり面積">
          <a:extLst>
            <a:ext uri="{FF2B5EF4-FFF2-40B4-BE49-F238E27FC236}">
              <a16:creationId xmlns:a16="http://schemas.microsoft.com/office/drawing/2014/main" id="{E8EDC433-2609-4BD4-9B6B-6D47143D8F3B}"/>
            </a:ext>
          </a:extLst>
        </xdr:cNvPr>
        <xdr:cNvSpPr txBox="1"/>
      </xdr:nvSpPr>
      <xdr:spPr>
        <a:xfrm>
          <a:off x="8515350" y="6276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36</xdr:row>
      <xdr:rowOff>114300</xdr:rowOff>
    </xdr:from>
    <xdr:ext cx="466725" cy="257175"/>
    <xdr:sp macro="" textlink="">
      <xdr:nvSpPr>
        <xdr:cNvPr id="145" name="n_3mainValue【図書館】_x000a_一人当たり面積">
          <a:extLst>
            <a:ext uri="{FF2B5EF4-FFF2-40B4-BE49-F238E27FC236}">
              <a16:creationId xmlns:a16="http://schemas.microsoft.com/office/drawing/2014/main" id="{4509A760-D1A5-4F15-806F-42BBD5E9127D}"/>
            </a:ext>
          </a:extLst>
        </xdr:cNvPr>
        <xdr:cNvSpPr txBox="1"/>
      </xdr:nvSpPr>
      <xdr:spPr>
        <a:xfrm>
          <a:off x="762000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36</xdr:row>
      <xdr:rowOff>123825</xdr:rowOff>
    </xdr:from>
    <xdr:ext cx="466725" cy="257175"/>
    <xdr:sp macro="" textlink="">
      <xdr:nvSpPr>
        <xdr:cNvPr id="146" name="n_4mainValue【図書館】_x000a_一人当たり面積">
          <a:extLst>
            <a:ext uri="{FF2B5EF4-FFF2-40B4-BE49-F238E27FC236}">
              <a16:creationId xmlns:a16="http://schemas.microsoft.com/office/drawing/2014/main" id="{3EAA9E7B-07FD-4309-901B-A3EF6607CC9D}"/>
            </a:ext>
          </a:extLst>
        </xdr:cNvPr>
        <xdr:cNvSpPr txBox="1"/>
      </xdr:nvSpPr>
      <xdr:spPr>
        <a:xfrm>
          <a:off x="6734175" y="6296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7" name="正方形/長方形 146">
          <a:extLst>
            <a:ext uri="{FF2B5EF4-FFF2-40B4-BE49-F238E27FC236}">
              <a16:creationId xmlns:a16="http://schemas.microsoft.com/office/drawing/2014/main" id="{92E4D7FF-0FD2-4892-8D73-7335C57908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48" name="正方形/長方形 147">
          <a:extLst>
            <a:ext uri="{FF2B5EF4-FFF2-40B4-BE49-F238E27FC236}">
              <a16:creationId xmlns:a16="http://schemas.microsoft.com/office/drawing/2014/main" id="{DF51DB81-5235-4B86-9CC9-3AE31D6FA9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49" name="正方形/長方形 148">
          <a:extLst>
            <a:ext uri="{FF2B5EF4-FFF2-40B4-BE49-F238E27FC236}">
              <a16:creationId xmlns:a16="http://schemas.microsoft.com/office/drawing/2014/main" id="{CE5A20AA-BB5D-44C1-8EF0-CE2626EDEF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0" name="正方形/長方形 149">
          <a:extLst>
            <a:ext uri="{FF2B5EF4-FFF2-40B4-BE49-F238E27FC236}">
              <a16:creationId xmlns:a16="http://schemas.microsoft.com/office/drawing/2014/main" id="{48EA4F3D-F56C-407C-B24B-2319E2505C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1" name="正方形/長方形 150">
          <a:extLst>
            <a:ext uri="{FF2B5EF4-FFF2-40B4-BE49-F238E27FC236}">
              <a16:creationId xmlns:a16="http://schemas.microsoft.com/office/drawing/2014/main" id="{82188132-F9A6-4B15-856F-21B07D05DC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2" name="正方形/長方形 151">
          <a:extLst>
            <a:ext uri="{FF2B5EF4-FFF2-40B4-BE49-F238E27FC236}">
              <a16:creationId xmlns:a16="http://schemas.microsoft.com/office/drawing/2014/main" id="{806A5A9B-2154-45FC-9E73-7B91F374FB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3" name="正方形/長方形 152">
          <a:extLst>
            <a:ext uri="{FF2B5EF4-FFF2-40B4-BE49-F238E27FC236}">
              <a16:creationId xmlns:a16="http://schemas.microsoft.com/office/drawing/2014/main" id="{33552762-6DF2-4EBA-A183-A21E9FC618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4" name="正方形/長方形 153">
          <a:extLst>
            <a:ext uri="{FF2B5EF4-FFF2-40B4-BE49-F238E27FC236}">
              <a16:creationId xmlns:a16="http://schemas.microsoft.com/office/drawing/2014/main" id="{7C77D6B6-D138-48A3-B060-B212701C83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5" name="テキスト ボックス 154">
          <a:extLst>
            <a:ext uri="{FF2B5EF4-FFF2-40B4-BE49-F238E27FC236}">
              <a16:creationId xmlns:a16="http://schemas.microsoft.com/office/drawing/2014/main" id="{7963497C-D57D-4E22-9795-475286171FDA}"/>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1282A92-2A3D-4827-AA59-0B2CF49589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7" name="テキスト ボックス 156">
          <a:extLst>
            <a:ext uri="{FF2B5EF4-FFF2-40B4-BE49-F238E27FC236}">
              <a16:creationId xmlns:a16="http://schemas.microsoft.com/office/drawing/2014/main" id="{C8A0DFFF-CDC7-4449-A35D-0AD6D62BAC1D}"/>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9FF6812-8BA3-455E-BD4C-5D5E47CD5B8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104775</xdr:rowOff>
    </xdr:from>
    <xdr:ext cx="466725" cy="257175"/>
    <xdr:sp macro="" textlink="">
      <xdr:nvSpPr>
        <xdr:cNvPr id="159" name="テキスト ボックス 158">
          <a:extLst>
            <a:ext uri="{FF2B5EF4-FFF2-40B4-BE49-F238E27FC236}">
              <a16:creationId xmlns:a16="http://schemas.microsoft.com/office/drawing/2014/main" id="{5AD2F786-EB93-441D-A0FA-4715BBC55B2C}"/>
            </a:ext>
          </a:extLst>
        </xdr:cNvPr>
        <xdr:cNvSpPr txBox="1"/>
      </xdr:nvSpPr>
      <xdr:spPr>
        <a:xfrm>
          <a:off x="285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E69FC8F-CDED-4A26-87DA-EAC7BE67B4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61</xdr:row>
      <xdr:rowOff>66675</xdr:rowOff>
    </xdr:from>
    <xdr:ext cx="400050" cy="257175"/>
    <xdr:sp macro="" textlink="">
      <xdr:nvSpPr>
        <xdr:cNvPr id="161" name="テキスト ボックス 160">
          <a:extLst>
            <a:ext uri="{FF2B5EF4-FFF2-40B4-BE49-F238E27FC236}">
              <a16:creationId xmlns:a16="http://schemas.microsoft.com/office/drawing/2014/main" id="{F949EA23-4F90-4B3D-AAAA-997CF82BE037}"/>
            </a:ext>
          </a:extLst>
        </xdr:cNvPr>
        <xdr:cNvSpPr txBox="1"/>
      </xdr:nvSpPr>
      <xdr:spPr>
        <a:xfrm>
          <a:off x="352425"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B26E776-B73F-4F2C-BDF8-7B02132265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59</xdr:row>
      <xdr:rowOff>28575</xdr:rowOff>
    </xdr:from>
    <xdr:ext cx="400050" cy="257175"/>
    <xdr:sp macro="" textlink="">
      <xdr:nvSpPr>
        <xdr:cNvPr id="163" name="テキスト ボックス 162">
          <a:extLst>
            <a:ext uri="{FF2B5EF4-FFF2-40B4-BE49-F238E27FC236}">
              <a16:creationId xmlns:a16="http://schemas.microsoft.com/office/drawing/2014/main" id="{8AD41456-E5B5-4CAA-9477-0201260769B9}"/>
            </a:ext>
          </a:extLst>
        </xdr:cNvPr>
        <xdr:cNvSpPr txBox="1"/>
      </xdr:nvSpPr>
      <xdr:spPr>
        <a:xfrm>
          <a:off x="35242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B0AD2C6-59F6-4A5B-8D53-E41DA0E465B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161925</xdr:rowOff>
    </xdr:from>
    <xdr:ext cx="400050" cy="257175"/>
    <xdr:sp macro="" textlink="">
      <xdr:nvSpPr>
        <xdr:cNvPr id="165" name="テキスト ボックス 164">
          <a:extLst>
            <a:ext uri="{FF2B5EF4-FFF2-40B4-BE49-F238E27FC236}">
              <a16:creationId xmlns:a16="http://schemas.microsoft.com/office/drawing/2014/main" id="{CCC1898E-073B-4B84-BDCE-9C52B46228E4}"/>
            </a:ext>
          </a:extLst>
        </xdr:cNvPr>
        <xdr:cNvSpPr txBox="1"/>
      </xdr:nvSpPr>
      <xdr:spPr>
        <a:xfrm>
          <a:off x="352425"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0E29F51-4A1C-4873-B4B2-69D64453782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54</xdr:row>
      <xdr:rowOff>123825</xdr:rowOff>
    </xdr:from>
    <xdr:ext cx="400050" cy="257175"/>
    <xdr:sp macro="" textlink="">
      <xdr:nvSpPr>
        <xdr:cNvPr id="167" name="テキスト ボックス 166">
          <a:extLst>
            <a:ext uri="{FF2B5EF4-FFF2-40B4-BE49-F238E27FC236}">
              <a16:creationId xmlns:a16="http://schemas.microsoft.com/office/drawing/2014/main" id="{831CFF61-E115-46CA-A51C-4751213A17CD}"/>
            </a:ext>
          </a:extLst>
        </xdr:cNvPr>
        <xdr:cNvSpPr txBox="1"/>
      </xdr:nvSpPr>
      <xdr:spPr>
        <a:xfrm>
          <a:off x="352425"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FA88C95-80A8-45DF-8614-33768CC53B8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52</xdr:row>
      <xdr:rowOff>85725</xdr:rowOff>
    </xdr:from>
    <xdr:ext cx="342900" cy="257175"/>
    <xdr:sp macro="" textlink="">
      <xdr:nvSpPr>
        <xdr:cNvPr id="169" name="テキスト ボックス 168">
          <a:extLst>
            <a:ext uri="{FF2B5EF4-FFF2-40B4-BE49-F238E27FC236}">
              <a16:creationId xmlns:a16="http://schemas.microsoft.com/office/drawing/2014/main" id="{FA5EE4FC-D29F-41C2-9813-065078C3E2B9}"/>
            </a:ext>
          </a:extLst>
        </xdr:cNvPr>
        <xdr:cNvSpPr txBox="1"/>
      </xdr:nvSpPr>
      <xdr:spPr>
        <a:xfrm>
          <a:off x="419100"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70" name="【体育館・プール】_x000a_有形固定資産減価償却率グラフ枠">
          <a:extLst>
            <a:ext uri="{FF2B5EF4-FFF2-40B4-BE49-F238E27FC236}">
              <a16:creationId xmlns:a16="http://schemas.microsoft.com/office/drawing/2014/main" id="{41313922-E344-427B-B5F5-AB561FF421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91EE504D-BA0A-47C5-A458-04E568E2FB86}"/>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76200</xdr:rowOff>
    </xdr:from>
    <xdr:ext cx="466725" cy="257175"/>
    <xdr:sp macro="" textlink="">
      <xdr:nvSpPr>
        <xdr:cNvPr id="172" name="【体育館・プール】_x000a_有形固定資産減価償却率最小値テキスト">
          <a:extLst>
            <a:ext uri="{FF2B5EF4-FFF2-40B4-BE49-F238E27FC236}">
              <a16:creationId xmlns:a16="http://schemas.microsoft.com/office/drawing/2014/main" id="{A49278CA-5101-44A2-9A61-93E68CF1E8B8}"/>
            </a:ext>
          </a:extLst>
        </xdr:cNvPr>
        <xdr:cNvSpPr txBox="1"/>
      </xdr:nvSpPr>
      <xdr:spPr>
        <a:xfrm>
          <a:off x="466725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C6D8787-336C-41A8-B813-D0A12C63EBE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55</xdr:row>
      <xdr:rowOff>19050</xdr:rowOff>
    </xdr:from>
    <xdr:ext cx="409575" cy="257175"/>
    <xdr:sp macro="" textlink="">
      <xdr:nvSpPr>
        <xdr:cNvPr id="174" name="【体育館・プール】_x000a_有形固定資産減価償却率最大値テキスト">
          <a:extLst>
            <a:ext uri="{FF2B5EF4-FFF2-40B4-BE49-F238E27FC236}">
              <a16:creationId xmlns:a16="http://schemas.microsoft.com/office/drawing/2014/main" id="{9A5B15FA-56D3-4E06-929A-CFC98145199F}"/>
            </a:ext>
          </a:extLst>
        </xdr:cNvPr>
        <xdr:cNvSpPr txBox="1"/>
      </xdr:nvSpPr>
      <xdr:spPr>
        <a:xfrm>
          <a:off x="4667250" y="9448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DA233264-2762-4542-9D62-8EF79E3B8952}"/>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60</xdr:row>
      <xdr:rowOff>114300</xdr:rowOff>
    </xdr:from>
    <xdr:ext cx="409575" cy="257175"/>
    <xdr:sp macro="" textlink="">
      <xdr:nvSpPr>
        <xdr:cNvPr id="176" name="【体育館・プール】_x000a_有形固定資産減価償却率平均値テキスト">
          <a:extLst>
            <a:ext uri="{FF2B5EF4-FFF2-40B4-BE49-F238E27FC236}">
              <a16:creationId xmlns:a16="http://schemas.microsoft.com/office/drawing/2014/main" id="{7519A6F4-2817-47BF-A81A-110EED20CF92}"/>
            </a:ext>
          </a:extLst>
        </xdr:cNvPr>
        <xdr:cNvSpPr txBox="1"/>
      </xdr:nvSpPr>
      <xdr:spPr>
        <a:xfrm>
          <a:off x="46672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fLocksText="0">
      <xdr:nvSpPr>
        <xdr:cNvPr id="177" name="フローチャート: 判断 176">
          <a:extLst>
            <a:ext uri="{FF2B5EF4-FFF2-40B4-BE49-F238E27FC236}">
              <a16:creationId xmlns:a16="http://schemas.microsoft.com/office/drawing/2014/main" id="{DFA7F81D-2B63-43F6-B19A-0EC565E3C38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fLocksText="0">
      <xdr:nvSpPr>
        <xdr:cNvPr id="178" name="フローチャート: 判断 177">
          <a:extLst>
            <a:ext uri="{FF2B5EF4-FFF2-40B4-BE49-F238E27FC236}">
              <a16:creationId xmlns:a16="http://schemas.microsoft.com/office/drawing/2014/main" id="{031E75E2-250E-4081-9056-13DE65D32696}"/>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fLocksText="0">
      <xdr:nvSpPr>
        <xdr:cNvPr id="179" name="フローチャート: 判断 178">
          <a:extLst>
            <a:ext uri="{FF2B5EF4-FFF2-40B4-BE49-F238E27FC236}">
              <a16:creationId xmlns:a16="http://schemas.microsoft.com/office/drawing/2014/main" id="{266466BC-515A-4255-A137-ACCA7DE7731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fLocksText="0">
      <xdr:nvSpPr>
        <xdr:cNvPr id="180" name="フローチャート: 判断 179">
          <a:extLst>
            <a:ext uri="{FF2B5EF4-FFF2-40B4-BE49-F238E27FC236}">
              <a16:creationId xmlns:a16="http://schemas.microsoft.com/office/drawing/2014/main" id="{E1D94DB4-6EEC-4CCC-9333-FB229926613A}"/>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fLocksText="0">
      <xdr:nvSpPr>
        <xdr:cNvPr id="181" name="フローチャート: 判断 180">
          <a:extLst>
            <a:ext uri="{FF2B5EF4-FFF2-40B4-BE49-F238E27FC236}">
              <a16:creationId xmlns:a16="http://schemas.microsoft.com/office/drawing/2014/main" id="{66FFBAB4-1EAD-49D5-83F0-AF615DA61D3F}"/>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2" name="テキスト ボックス 181">
          <a:extLst>
            <a:ext uri="{FF2B5EF4-FFF2-40B4-BE49-F238E27FC236}">
              <a16:creationId xmlns:a16="http://schemas.microsoft.com/office/drawing/2014/main" id="{8FB67C60-1B7B-4F22-8FD9-E7A3F78DB631}"/>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3" name="テキスト ボックス 182">
          <a:extLst>
            <a:ext uri="{FF2B5EF4-FFF2-40B4-BE49-F238E27FC236}">
              <a16:creationId xmlns:a16="http://schemas.microsoft.com/office/drawing/2014/main" id="{26B90E4A-18BE-4523-ADA3-C95454E38097}"/>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4" name="テキスト ボックス 183">
          <a:extLst>
            <a:ext uri="{FF2B5EF4-FFF2-40B4-BE49-F238E27FC236}">
              <a16:creationId xmlns:a16="http://schemas.microsoft.com/office/drawing/2014/main" id="{2B83F8D3-F8BF-415F-9FA0-08381031BBD6}"/>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B28EADAE-C67E-46E4-9A83-2C23E1690E88}"/>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39C88646-2258-4A13-A08F-12B1451A60F3}"/>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fLocksText="0">
      <xdr:nvSpPr>
        <xdr:cNvPr id="187" name="楕円 186">
          <a:extLst>
            <a:ext uri="{FF2B5EF4-FFF2-40B4-BE49-F238E27FC236}">
              <a16:creationId xmlns:a16="http://schemas.microsoft.com/office/drawing/2014/main" id="{90F28AC5-4526-4B62-954D-A0856EC0BD6C}"/>
            </a:ext>
          </a:extLst>
        </xdr:cNvPr>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59</xdr:row>
      <xdr:rowOff>9525</xdr:rowOff>
    </xdr:from>
    <xdr:ext cx="409575" cy="257175"/>
    <xdr:sp macro="" textlink="">
      <xdr:nvSpPr>
        <xdr:cNvPr id="188" name="【体育館・プール】_x000a_有形固定資産減価償却率該当値テキスト">
          <a:extLst>
            <a:ext uri="{FF2B5EF4-FFF2-40B4-BE49-F238E27FC236}">
              <a16:creationId xmlns:a16="http://schemas.microsoft.com/office/drawing/2014/main" id="{12615F4C-D5C3-4429-998C-6B74D0AE486D}"/>
            </a:ext>
          </a:extLst>
        </xdr:cNvPr>
        <xdr:cNvSpPr txBox="1"/>
      </xdr:nvSpPr>
      <xdr:spPr>
        <a:xfrm>
          <a:off x="4667250" y="1012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fLocksText="0">
      <xdr:nvSpPr>
        <xdr:cNvPr id="189" name="楕円 188">
          <a:extLst>
            <a:ext uri="{FF2B5EF4-FFF2-40B4-BE49-F238E27FC236}">
              <a16:creationId xmlns:a16="http://schemas.microsoft.com/office/drawing/2014/main" id="{ADB9F9A3-F08B-4A09-9460-5E1B1BCF022F}"/>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59</xdr:row>
      <xdr:rowOff>160020</xdr:rowOff>
    </xdr:from>
    <xdr:to>
      <xdr:col>24</xdr:col>
      <xdr:colOff>63500</xdr:colOff>
      <xdr:row>60</xdr:row>
      <xdr:rowOff>34290</xdr:rowOff>
    </xdr:to>
    <xdr:cxnSp macro="">
      <xdr:nvCxnSpPr>
        <xdr:cNvPr id="190" name="直線コネクタ 189">
          <a:extLst>
            <a:ext uri="{FF2B5EF4-FFF2-40B4-BE49-F238E27FC236}">
              <a16:creationId xmlns:a16="http://schemas.microsoft.com/office/drawing/2014/main" id="{197EDEF2-EF39-4C3E-8297-99181358E1C7}"/>
            </a:ext>
          </a:extLst>
        </xdr:cNvPr>
        <xdr:cNvCxnSpPr/>
      </xdr:nvCxnSpPr>
      <xdr:spPr>
        <a:xfrm>
          <a:off x="3797300" y="102755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fLocksText="0">
      <xdr:nvSpPr>
        <xdr:cNvPr id="191" name="楕円 190">
          <a:extLst>
            <a:ext uri="{FF2B5EF4-FFF2-40B4-BE49-F238E27FC236}">
              <a16:creationId xmlns:a16="http://schemas.microsoft.com/office/drawing/2014/main" id="{608D6EBF-FCEC-4F1F-84AE-3C8ACA60CCB1}"/>
            </a:ext>
          </a:extLst>
        </xdr:cNvPr>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59</xdr:row>
      <xdr:rowOff>116205</xdr:rowOff>
    </xdr:from>
    <xdr:to>
      <xdr:col>19</xdr:col>
      <xdr:colOff>177800</xdr:colOff>
      <xdr:row>59</xdr:row>
      <xdr:rowOff>160020</xdr:rowOff>
    </xdr:to>
    <xdr:cxnSp macro="">
      <xdr:nvCxnSpPr>
        <xdr:cNvPr id="192" name="直線コネクタ 191">
          <a:extLst>
            <a:ext uri="{FF2B5EF4-FFF2-40B4-BE49-F238E27FC236}">
              <a16:creationId xmlns:a16="http://schemas.microsoft.com/office/drawing/2014/main" id="{BD351F36-6D3D-46AF-AD81-F9CF4E80DAF7}"/>
            </a:ext>
          </a:extLst>
        </xdr:cNvPr>
        <xdr:cNvCxnSpPr/>
      </xdr:nvCxnSpPr>
      <xdr:spPr>
        <a:xfrm>
          <a:off x="2908300" y="10231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fLocksText="0">
      <xdr:nvSpPr>
        <xdr:cNvPr id="193" name="楕円 192">
          <a:extLst>
            <a:ext uri="{FF2B5EF4-FFF2-40B4-BE49-F238E27FC236}">
              <a16:creationId xmlns:a16="http://schemas.microsoft.com/office/drawing/2014/main" id="{4484FC6E-B8F2-436D-9D1C-930E25A40BBE}"/>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59</xdr:row>
      <xdr:rowOff>70485</xdr:rowOff>
    </xdr:from>
    <xdr:to>
      <xdr:col>15</xdr:col>
      <xdr:colOff>50800</xdr:colOff>
      <xdr:row>59</xdr:row>
      <xdr:rowOff>116205</xdr:rowOff>
    </xdr:to>
    <xdr:cxnSp macro="">
      <xdr:nvCxnSpPr>
        <xdr:cNvPr id="194" name="直線コネクタ 193">
          <a:extLst>
            <a:ext uri="{FF2B5EF4-FFF2-40B4-BE49-F238E27FC236}">
              <a16:creationId xmlns:a16="http://schemas.microsoft.com/office/drawing/2014/main" id="{336A175F-2A17-4794-95FE-CEA0D6F86285}"/>
            </a:ext>
          </a:extLst>
        </xdr:cNvPr>
        <xdr:cNvCxnSpPr/>
      </xdr:nvCxnSpPr>
      <xdr:spPr>
        <a:xfrm>
          <a:off x="2019300" y="10186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fLocksText="0">
      <xdr:nvSpPr>
        <xdr:cNvPr id="195" name="楕円 194">
          <a:extLst>
            <a:ext uri="{FF2B5EF4-FFF2-40B4-BE49-F238E27FC236}">
              <a16:creationId xmlns:a16="http://schemas.microsoft.com/office/drawing/2014/main" id="{B3CC06A1-762B-4177-8A30-83B6252DCDD8}"/>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59</xdr:row>
      <xdr:rowOff>70485</xdr:rowOff>
    </xdr:from>
    <xdr:to>
      <xdr:col>10</xdr:col>
      <xdr:colOff>114300</xdr:colOff>
      <xdr:row>59</xdr:row>
      <xdr:rowOff>148590</xdr:rowOff>
    </xdr:to>
    <xdr:cxnSp macro="">
      <xdr:nvCxnSpPr>
        <xdr:cNvPr id="196" name="直線コネクタ 195">
          <a:extLst>
            <a:ext uri="{FF2B5EF4-FFF2-40B4-BE49-F238E27FC236}">
              <a16:creationId xmlns:a16="http://schemas.microsoft.com/office/drawing/2014/main" id="{6B6FA912-4CE3-402F-8690-A89FD1297301}"/>
            </a:ext>
          </a:extLst>
        </xdr:cNvPr>
        <xdr:cNvCxnSpPr/>
      </xdr:nvCxnSpPr>
      <xdr:spPr>
        <a:xfrm flipV="1">
          <a:off x="1130300" y="10186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61</xdr:row>
      <xdr:rowOff>38100</xdr:rowOff>
    </xdr:from>
    <xdr:ext cx="409575" cy="257175"/>
    <xdr:sp macro="" textlink="">
      <xdr:nvSpPr>
        <xdr:cNvPr id="197" name="n_1aveValue【体育館・プール】_x000a_有形固定資産減価償却率">
          <a:extLst>
            <a:ext uri="{FF2B5EF4-FFF2-40B4-BE49-F238E27FC236}">
              <a16:creationId xmlns:a16="http://schemas.microsoft.com/office/drawing/2014/main" id="{5C50E472-76F5-451A-8031-A609D6F8A1CD}"/>
            </a:ext>
          </a:extLst>
        </xdr:cNvPr>
        <xdr:cNvSpPr txBox="1"/>
      </xdr:nvSpPr>
      <xdr:spPr>
        <a:xfrm>
          <a:off x="3581400" y="1049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60</xdr:row>
      <xdr:rowOff>123825</xdr:rowOff>
    </xdr:from>
    <xdr:ext cx="409575" cy="257175"/>
    <xdr:sp macro="" textlink="">
      <xdr:nvSpPr>
        <xdr:cNvPr id="198" name="n_2aveValue【体育館・プール】_x000a_有形固定資産減価償却率">
          <a:extLst>
            <a:ext uri="{FF2B5EF4-FFF2-40B4-BE49-F238E27FC236}">
              <a16:creationId xmlns:a16="http://schemas.microsoft.com/office/drawing/2014/main" id="{866FF103-438C-407B-935F-BAF062DD193F}"/>
            </a:ext>
          </a:extLst>
        </xdr:cNvPr>
        <xdr:cNvSpPr txBox="1"/>
      </xdr:nvSpPr>
      <xdr:spPr>
        <a:xfrm>
          <a:off x="2705100" y="1041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60</xdr:row>
      <xdr:rowOff>85725</xdr:rowOff>
    </xdr:from>
    <xdr:ext cx="409575" cy="257175"/>
    <xdr:sp macro="" textlink="">
      <xdr:nvSpPr>
        <xdr:cNvPr id="199" name="n_3aveValue【体育館・プール】_x000a_有形固定資産減価償却率">
          <a:extLst>
            <a:ext uri="{FF2B5EF4-FFF2-40B4-BE49-F238E27FC236}">
              <a16:creationId xmlns:a16="http://schemas.microsoft.com/office/drawing/2014/main" id="{6084CA10-E2D8-4995-949F-31AF02895D52}"/>
            </a:ext>
          </a:extLst>
        </xdr:cNvPr>
        <xdr:cNvSpPr txBox="1"/>
      </xdr:nvSpPr>
      <xdr:spPr>
        <a:xfrm>
          <a:off x="1809750" y="1037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60</xdr:row>
      <xdr:rowOff>66675</xdr:rowOff>
    </xdr:from>
    <xdr:ext cx="409575" cy="257175"/>
    <xdr:sp macro="" textlink="">
      <xdr:nvSpPr>
        <xdr:cNvPr id="200" name="n_4aveValue【体育館・プール】_x000a_有形固定資産減価償却率">
          <a:extLst>
            <a:ext uri="{FF2B5EF4-FFF2-40B4-BE49-F238E27FC236}">
              <a16:creationId xmlns:a16="http://schemas.microsoft.com/office/drawing/2014/main" id="{66F2BBAE-5C06-4403-A787-9051A3985EBD}"/>
            </a:ext>
          </a:extLst>
        </xdr:cNvPr>
        <xdr:cNvSpPr txBox="1"/>
      </xdr:nvSpPr>
      <xdr:spPr>
        <a:xfrm>
          <a:off x="923925" y="10353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58</xdr:row>
      <xdr:rowOff>57150</xdr:rowOff>
    </xdr:from>
    <xdr:ext cx="409575" cy="257175"/>
    <xdr:sp macro="" textlink="">
      <xdr:nvSpPr>
        <xdr:cNvPr id="201" name="n_1mainValue【体育館・プール】_x000a_有形固定資産減価償却率">
          <a:extLst>
            <a:ext uri="{FF2B5EF4-FFF2-40B4-BE49-F238E27FC236}">
              <a16:creationId xmlns:a16="http://schemas.microsoft.com/office/drawing/2014/main" id="{6DB2E3F3-482B-44E1-99E9-279CD583A6BF}"/>
            </a:ext>
          </a:extLst>
        </xdr:cNvPr>
        <xdr:cNvSpPr txBox="1"/>
      </xdr:nvSpPr>
      <xdr:spPr>
        <a:xfrm>
          <a:off x="3581400" y="10001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9525</xdr:rowOff>
    </xdr:from>
    <xdr:ext cx="409575" cy="257175"/>
    <xdr:sp macro="" textlink="">
      <xdr:nvSpPr>
        <xdr:cNvPr id="202" name="n_2mainValue【体育館・プール】_x000a_有形固定資産減価償却率">
          <a:extLst>
            <a:ext uri="{FF2B5EF4-FFF2-40B4-BE49-F238E27FC236}">
              <a16:creationId xmlns:a16="http://schemas.microsoft.com/office/drawing/2014/main" id="{F3805F4F-B323-41DA-AA42-2EB158861D06}"/>
            </a:ext>
          </a:extLst>
        </xdr:cNvPr>
        <xdr:cNvSpPr txBox="1"/>
      </xdr:nvSpPr>
      <xdr:spPr>
        <a:xfrm>
          <a:off x="2705100" y="995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57</xdr:row>
      <xdr:rowOff>133350</xdr:rowOff>
    </xdr:from>
    <xdr:ext cx="409575" cy="257175"/>
    <xdr:sp macro="" textlink="">
      <xdr:nvSpPr>
        <xdr:cNvPr id="203" name="n_3mainValue【体育館・プール】_x000a_有形固定資産減価償却率">
          <a:extLst>
            <a:ext uri="{FF2B5EF4-FFF2-40B4-BE49-F238E27FC236}">
              <a16:creationId xmlns:a16="http://schemas.microsoft.com/office/drawing/2014/main" id="{AFCD44DD-473A-47EC-A857-241F0413349E}"/>
            </a:ext>
          </a:extLst>
        </xdr:cNvPr>
        <xdr:cNvSpPr txBox="1"/>
      </xdr:nvSpPr>
      <xdr:spPr>
        <a:xfrm>
          <a:off x="1809750" y="990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47625</xdr:rowOff>
    </xdr:from>
    <xdr:ext cx="409575" cy="257175"/>
    <xdr:sp macro="" textlink="">
      <xdr:nvSpPr>
        <xdr:cNvPr id="204" name="n_4mainValue【体育館・プール】_x000a_有形固定資産減価償却率">
          <a:extLst>
            <a:ext uri="{FF2B5EF4-FFF2-40B4-BE49-F238E27FC236}">
              <a16:creationId xmlns:a16="http://schemas.microsoft.com/office/drawing/2014/main" id="{6F17E0D0-9F50-466E-AE8E-66549B89B790}"/>
            </a:ext>
          </a:extLst>
        </xdr:cNvPr>
        <xdr:cNvSpPr txBox="1"/>
      </xdr:nvSpPr>
      <xdr:spPr>
        <a:xfrm>
          <a:off x="923925" y="999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5" name="正方形/長方形 204">
          <a:extLst>
            <a:ext uri="{FF2B5EF4-FFF2-40B4-BE49-F238E27FC236}">
              <a16:creationId xmlns:a16="http://schemas.microsoft.com/office/drawing/2014/main" id="{DEB19586-25EE-401D-B09A-16D23BC955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6" name="正方形/長方形 205">
          <a:extLst>
            <a:ext uri="{FF2B5EF4-FFF2-40B4-BE49-F238E27FC236}">
              <a16:creationId xmlns:a16="http://schemas.microsoft.com/office/drawing/2014/main" id="{F6F8CC98-458C-47BF-9918-71FC4E02CA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07" name="正方形/長方形 206">
          <a:extLst>
            <a:ext uri="{FF2B5EF4-FFF2-40B4-BE49-F238E27FC236}">
              <a16:creationId xmlns:a16="http://schemas.microsoft.com/office/drawing/2014/main" id="{E9A11B7E-218F-4D14-B66E-FA745084B9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08" name="正方形/長方形 207">
          <a:extLst>
            <a:ext uri="{FF2B5EF4-FFF2-40B4-BE49-F238E27FC236}">
              <a16:creationId xmlns:a16="http://schemas.microsoft.com/office/drawing/2014/main" id="{818D6E9D-1BEC-4DE0-94AE-B8BE526526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09" name="正方形/長方形 208">
          <a:extLst>
            <a:ext uri="{FF2B5EF4-FFF2-40B4-BE49-F238E27FC236}">
              <a16:creationId xmlns:a16="http://schemas.microsoft.com/office/drawing/2014/main" id="{8948D0E0-78ED-4029-A23A-8B1D3521E6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0" name="正方形/長方形 209">
          <a:extLst>
            <a:ext uri="{FF2B5EF4-FFF2-40B4-BE49-F238E27FC236}">
              <a16:creationId xmlns:a16="http://schemas.microsoft.com/office/drawing/2014/main" id="{82B2F106-293C-4B04-90EE-A83F8910AC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1" name="正方形/長方形 210">
          <a:extLst>
            <a:ext uri="{FF2B5EF4-FFF2-40B4-BE49-F238E27FC236}">
              <a16:creationId xmlns:a16="http://schemas.microsoft.com/office/drawing/2014/main" id="{2FC08F0A-6023-4E4C-BA2C-588D6EEF07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2" name="正方形/長方形 211">
          <a:extLst>
            <a:ext uri="{FF2B5EF4-FFF2-40B4-BE49-F238E27FC236}">
              <a16:creationId xmlns:a16="http://schemas.microsoft.com/office/drawing/2014/main" id="{E354119E-EDA9-49BD-9D5C-0445866BE6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3" name="テキスト ボックス 212">
          <a:extLst>
            <a:ext uri="{FF2B5EF4-FFF2-40B4-BE49-F238E27FC236}">
              <a16:creationId xmlns:a16="http://schemas.microsoft.com/office/drawing/2014/main" id="{CBAC67DA-20AA-4007-9D55-8D58945F5E16}"/>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96E3693-190E-4E53-9E57-B3F8B9B5AC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8B77243D-236E-4245-9C9C-5785EF72B7C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28575</xdr:rowOff>
    </xdr:from>
    <xdr:ext cx="466725" cy="257175"/>
    <xdr:sp macro="" textlink="">
      <xdr:nvSpPr>
        <xdr:cNvPr id="216" name="テキスト ボックス 215">
          <a:extLst>
            <a:ext uri="{FF2B5EF4-FFF2-40B4-BE49-F238E27FC236}">
              <a16:creationId xmlns:a16="http://schemas.microsoft.com/office/drawing/2014/main" id="{65D537EA-33C1-43A7-BB3B-859744DE48AB}"/>
            </a:ext>
          </a:extLst>
        </xdr:cNvPr>
        <xdr:cNvSpPr txBox="1"/>
      </xdr:nvSpPr>
      <xdr:spPr>
        <a:xfrm>
          <a:off x="6134100"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8BF4B1AB-A33B-4C54-B60F-49AFB27D35B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60</xdr:row>
      <xdr:rowOff>85725</xdr:rowOff>
    </xdr:from>
    <xdr:ext cx="466725" cy="257175"/>
    <xdr:sp macro="" textlink="">
      <xdr:nvSpPr>
        <xdr:cNvPr id="218" name="テキスト ボックス 217">
          <a:extLst>
            <a:ext uri="{FF2B5EF4-FFF2-40B4-BE49-F238E27FC236}">
              <a16:creationId xmlns:a16="http://schemas.microsoft.com/office/drawing/2014/main" id="{738EA126-DAA3-41E4-BFD2-7214D01D2704}"/>
            </a:ext>
          </a:extLst>
        </xdr:cNvPr>
        <xdr:cNvSpPr txBox="1"/>
      </xdr:nvSpPr>
      <xdr:spPr>
        <a:xfrm>
          <a:off x="6134100"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9D2D9FD-E850-4474-9236-C6080031AE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57</xdr:row>
      <xdr:rowOff>142875</xdr:rowOff>
    </xdr:from>
    <xdr:ext cx="466725" cy="257175"/>
    <xdr:sp macro="" textlink="">
      <xdr:nvSpPr>
        <xdr:cNvPr id="220" name="テキスト ボックス 219">
          <a:extLst>
            <a:ext uri="{FF2B5EF4-FFF2-40B4-BE49-F238E27FC236}">
              <a16:creationId xmlns:a16="http://schemas.microsoft.com/office/drawing/2014/main" id="{91AA57D4-EF2C-4DD8-8A3F-9D8C2E7EFB12}"/>
            </a:ext>
          </a:extLst>
        </xdr:cNvPr>
        <xdr:cNvSpPr txBox="1"/>
      </xdr:nvSpPr>
      <xdr:spPr>
        <a:xfrm>
          <a:off x="6134100" y="991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052A45B-0ECD-43F8-896E-13749AAECE3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55</xdr:row>
      <xdr:rowOff>28575</xdr:rowOff>
    </xdr:from>
    <xdr:ext cx="466725" cy="257175"/>
    <xdr:sp macro="" textlink="">
      <xdr:nvSpPr>
        <xdr:cNvPr id="222" name="テキスト ボックス 221">
          <a:extLst>
            <a:ext uri="{FF2B5EF4-FFF2-40B4-BE49-F238E27FC236}">
              <a16:creationId xmlns:a16="http://schemas.microsoft.com/office/drawing/2014/main" id="{EBF57C5F-7550-4C94-B8B7-BE057EAC4026}"/>
            </a:ext>
          </a:extLst>
        </xdr:cNvPr>
        <xdr:cNvSpPr txBox="1"/>
      </xdr:nvSpPr>
      <xdr:spPr>
        <a:xfrm>
          <a:off x="6134100" y="945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F249283-2A77-4E82-A819-4575A97356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224" name="テキスト ボックス 223">
          <a:extLst>
            <a:ext uri="{FF2B5EF4-FFF2-40B4-BE49-F238E27FC236}">
              <a16:creationId xmlns:a16="http://schemas.microsoft.com/office/drawing/2014/main" id="{1B33FC45-A5D2-482D-B120-D55F6041C034}"/>
            </a:ext>
          </a:extLst>
        </xdr:cNvPr>
        <xdr:cNvSpPr txBox="1"/>
      </xdr:nvSpPr>
      <xdr:spPr>
        <a:xfrm>
          <a:off x="613410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25" name="【体育館・プール】_x000a_一人当たり面積グラフ枠">
          <a:extLst>
            <a:ext uri="{FF2B5EF4-FFF2-40B4-BE49-F238E27FC236}">
              <a16:creationId xmlns:a16="http://schemas.microsoft.com/office/drawing/2014/main" id="{3E3D4FB7-0C99-4FF0-976B-F387396A18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B94D3345-0264-42B6-9E0C-2988B9A0B0C6}"/>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104775</xdr:rowOff>
    </xdr:from>
    <xdr:ext cx="466725" cy="257175"/>
    <xdr:sp macro="" textlink="">
      <xdr:nvSpPr>
        <xdr:cNvPr id="227" name="【体育館・プール】_x000a_一人当たり面積最小値テキスト">
          <a:extLst>
            <a:ext uri="{FF2B5EF4-FFF2-40B4-BE49-F238E27FC236}">
              <a16:creationId xmlns:a16="http://schemas.microsoft.com/office/drawing/2014/main" id="{9B05425E-BB67-4B76-8AFC-47B0A03CA1E1}"/>
            </a:ext>
          </a:extLst>
        </xdr:cNvPr>
        <xdr:cNvSpPr txBox="1"/>
      </xdr:nvSpPr>
      <xdr:spPr>
        <a:xfrm>
          <a:off x="105156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B06D1575-9050-45BE-8181-9530127E6129}"/>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19050</xdr:rowOff>
    </xdr:from>
    <xdr:ext cx="466725" cy="257175"/>
    <xdr:sp macro="" textlink="">
      <xdr:nvSpPr>
        <xdr:cNvPr id="229" name="【体育館・プール】_x000a_一人当たり面積最大値テキスト">
          <a:extLst>
            <a:ext uri="{FF2B5EF4-FFF2-40B4-BE49-F238E27FC236}">
              <a16:creationId xmlns:a16="http://schemas.microsoft.com/office/drawing/2014/main" id="{F71FD3F6-A065-4FD3-BF71-137C86727904}"/>
            </a:ext>
          </a:extLst>
        </xdr:cNvPr>
        <xdr:cNvSpPr txBox="1"/>
      </xdr:nvSpPr>
      <xdr:spPr>
        <a:xfrm>
          <a:off x="10515600" y="927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19D7B85D-E58F-4358-AEF4-DCC8506E3AA9}"/>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76200</xdr:rowOff>
    </xdr:from>
    <xdr:ext cx="466725" cy="257175"/>
    <xdr:sp macro="" textlink="">
      <xdr:nvSpPr>
        <xdr:cNvPr id="231" name="【体育館・プール】_x000a_一人当たり面積平均値テキスト">
          <a:extLst>
            <a:ext uri="{FF2B5EF4-FFF2-40B4-BE49-F238E27FC236}">
              <a16:creationId xmlns:a16="http://schemas.microsoft.com/office/drawing/2014/main" id="{875472BD-C615-4E2B-ADD4-4919CFDC6A3F}"/>
            </a:ext>
          </a:extLst>
        </xdr:cNvPr>
        <xdr:cNvSpPr txBox="1"/>
      </xdr:nvSpPr>
      <xdr:spPr>
        <a:xfrm>
          <a:off x="10515600" y="1053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0.395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fLocksText="0">
      <xdr:nvSpPr>
        <xdr:cNvPr id="232" name="フローチャート: 判断 231">
          <a:extLst>
            <a:ext uri="{FF2B5EF4-FFF2-40B4-BE49-F238E27FC236}">
              <a16:creationId xmlns:a16="http://schemas.microsoft.com/office/drawing/2014/main" id="{953A4A68-F32C-4E76-A433-FF173658677B}"/>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fLocksText="0">
      <xdr:nvSpPr>
        <xdr:cNvPr id="233" name="フローチャート: 判断 232">
          <a:extLst>
            <a:ext uri="{FF2B5EF4-FFF2-40B4-BE49-F238E27FC236}">
              <a16:creationId xmlns:a16="http://schemas.microsoft.com/office/drawing/2014/main" id="{D6F34A92-E3B5-498C-9B03-79770C3668FA}"/>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fLocksText="0">
      <xdr:nvSpPr>
        <xdr:cNvPr id="234" name="フローチャート: 判断 233">
          <a:extLst>
            <a:ext uri="{FF2B5EF4-FFF2-40B4-BE49-F238E27FC236}">
              <a16:creationId xmlns:a16="http://schemas.microsoft.com/office/drawing/2014/main" id="{FEE66A32-AE04-4ED7-9FF0-AA8FBCF5EB59}"/>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fLocksText="0">
      <xdr:nvSpPr>
        <xdr:cNvPr id="235" name="フローチャート: 判断 234">
          <a:extLst>
            <a:ext uri="{FF2B5EF4-FFF2-40B4-BE49-F238E27FC236}">
              <a16:creationId xmlns:a16="http://schemas.microsoft.com/office/drawing/2014/main" id="{4AEC9455-AB31-44B5-845D-8ECFC33DB18C}"/>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fLocksText="0">
      <xdr:nvSpPr>
        <xdr:cNvPr id="236" name="フローチャート: 判断 235">
          <a:extLst>
            <a:ext uri="{FF2B5EF4-FFF2-40B4-BE49-F238E27FC236}">
              <a16:creationId xmlns:a16="http://schemas.microsoft.com/office/drawing/2014/main" id="{7331102C-2869-460D-8C69-68751B78D13C}"/>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37" name="テキスト ボックス 236">
          <a:extLst>
            <a:ext uri="{FF2B5EF4-FFF2-40B4-BE49-F238E27FC236}">
              <a16:creationId xmlns:a16="http://schemas.microsoft.com/office/drawing/2014/main" id="{CCE7BFAA-E0BE-4689-9BD9-2AB844DC21DF}"/>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38" name="テキスト ボックス 237">
          <a:extLst>
            <a:ext uri="{FF2B5EF4-FFF2-40B4-BE49-F238E27FC236}">
              <a16:creationId xmlns:a16="http://schemas.microsoft.com/office/drawing/2014/main" id="{0DEACDF3-AF0A-47D3-80B7-4C1B8A7B1DEE}"/>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39" name="テキスト ボックス 238">
          <a:extLst>
            <a:ext uri="{FF2B5EF4-FFF2-40B4-BE49-F238E27FC236}">
              <a16:creationId xmlns:a16="http://schemas.microsoft.com/office/drawing/2014/main" id="{E0161891-CBDC-48D3-8880-CB2C12021954}"/>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0" name="テキスト ボックス 239">
          <a:extLst>
            <a:ext uri="{FF2B5EF4-FFF2-40B4-BE49-F238E27FC236}">
              <a16:creationId xmlns:a16="http://schemas.microsoft.com/office/drawing/2014/main" id="{12A0D4F5-3A93-4850-8244-84FDF36D7512}"/>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1" name="テキスト ボックス 240">
          <a:extLst>
            <a:ext uri="{FF2B5EF4-FFF2-40B4-BE49-F238E27FC236}">
              <a16:creationId xmlns:a16="http://schemas.microsoft.com/office/drawing/2014/main" id="{268E21F6-569C-4AB7-A424-DD441B6EEE14}"/>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52984</xdr:rowOff>
    </xdr:from>
    <xdr:to>
      <xdr:col>55</xdr:col>
      <xdr:colOff>50800</xdr:colOff>
      <xdr:row>59</xdr:row>
      <xdr:rowOff>154584</xdr:rowOff>
    </xdr:to>
    <xdr:sp macro="" textlink="" fLocksText="0">
      <xdr:nvSpPr>
        <xdr:cNvPr id="242" name="楕円 241">
          <a:extLst>
            <a:ext uri="{FF2B5EF4-FFF2-40B4-BE49-F238E27FC236}">
              <a16:creationId xmlns:a16="http://schemas.microsoft.com/office/drawing/2014/main" id="{A340D92B-B40C-4256-87D4-36492BAA79CD}"/>
            </a:ext>
          </a:extLst>
        </xdr:cNvPr>
        <xdr:cNvSpPr/>
      </xdr:nvSpPr>
      <xdr:spPr>
        <a:xfrm>
          <a:off x="10426700" y="10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58</xdr:row>
      <xdr:rowOff>76200</xdr:rowOff>
    </xdr:from>
    <xdr:ext cx="466725" cy="257175"/>
    <xdr:sp macro="" textlink="">
      <xdr:nvSpPr>
        <xdr:cNvPr id="243" name="【体育館・プール】_x000a_一人当たり面積該当値テキスト">
          <a:extLst>
            <a:ext uri="{FF2B5EF4-FFF2-40B4-BE49-F238E27FC236}">
              <a16:creationId xmlns:a16="http://schemas.microsoft.com/office/drawing/2014/main" id="{0A3A4B1C-BE65-420F-828C-1C6CC5F8344B}"/>
            </a:ext>
          </a:extLst>
        </xdr:cNvPr>
        <xdr:cNvSpPr txBox="1"/>
      </xdr:nvSpPr>
      <xdr:spPr>
        <a:xfrm>
          <a:off x="10515600" y="1002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0.824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62129</xdr:rowOff>
    </xdr:from>
    <xdr:to>
      <xdr:col>50</xdr:col>
      <xdr:colOff>165100</xdr:colOff>
      <xdr:row>59</xdr:row>
      <xdr:rowOff>163729</xdr:rowOff>
    </xdr:to>
    <xdr:sp macro="" textlink="" fLocksText="0">
      <xdr:nvSpPr>
        <xdr:cNvPr id="244" name="楕円 243">
          <a:extLst>
            <a:ext uri="{FF2B5EF4-FFF2-40B4-BE49-F238E27FC236}">
              <a16:creationId xmlns:a16="http://schemas.microsoft.com/office/drawing/2014/main" id="{9ACA447C-22DB-4C24-B9B8-B1BE94CFD2A3}"/>
            </a:ext>
          </a:extLst>
        </xdr:cNvPr>
        <xdr:cNvSpPr/>
      </xdr:nvSpPr>
      <xdr:spPr>
        <a:xfrm>
          <a:off x="9588500" y="101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59</xdr:row>
      <xdr:rowOff>103784</xdr:rowOff>
    </xdr:from>
    <xdr:to>
      <xdr:col>55</xdr:col>
      <xdr:colOff>0</xdr:colOff>
      <xdr:row>59</xdr:row>
      <xdr:rowOff>112929</xdr:rowOff>
    </xdr:to>
    <xdr:cxnSp macro="">
      <xdr:nvCxnSpPr>
        <xdr:cNvPr id="245" name="直線コネクタ 244">
          <a:extLst>
            <a:ext uri="{FF2B5EF4-FFF2-40B4-BE49-F238E27FC236}">
              <a16:creationId xmlns:a16="http://schemas.microsoft.com/office/drawing/2014/main" id="{AC8FC25A-DC15-4D1C-B886-DA272975241E}"/>
            </a:ext>
          </a:extLst>
        </xdr:cNvPr>
        <xdr:cNvCxnSpPr/>
      </xdr:nvCxnSpPr>
      <xdr:spPr>
        <a:xfrm flipV="1">
          <a:off x="9639300" y="10219334"/>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74016</xdr:rowOff>
    </xdr:from>
    <xdr:to>
      <xdr:col>46</xdr:col>
      <xdr:colOff>38100</xdr:colOff>
      <xdr:row>60</xdr:row>
      <xdr:rowOff>4166</xdr:rowOff>
    </xdr:to>
    <xdr:sp macro="" textlink="" fLocksText="0">
      <xdr:nvSpPr>
        <xdr:cNvPr id="246" name="楕円 245">
          <a:extLst>
            <a:ext uri="{FF2B5EF4-FFF2-40B4-BE49-F238E27FC236}">
              <a16:creationId xmlns:a16="http://schemas.microsoft.com/office/drawing/2014/main" id="{1EEBC4FF-A4CC-4268-B3CF-3F5B9BBF1D1D}"/>
            </a:ext>
          </a:extLst>
        </xdr:cNvPr>
        <xdr:cNvSpPr/>
      </xdr:nvSpPr>
      <xdr:spPr>
        <a:xfrm>
          <a:off x="8699500" y="101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59</xdr:row>
      <xdr:rowOff>112929</xdr:rowOff>
    </xdr:from>
    <xdr:to>
      <xdr:col>50</xdr:col>
      <xdr:colOff>114300</xdr:colOff>
      <xdr:row>59</xdr:row>
      <xdr:rowOff>124816</xdr:rowOff>
    </xdr:to>
    <xdr:cxnSp macro="">
      <xdr:nvCxnSpPr>
        <xdr:cNvPr id="247" name="直線コネクタ 246">
          <a:extLst>
            <a:ext uri="{FF2B5EF4-FFF2-40B4-BE49-F238E27FC236}">
              <a16:creationId xmlns:a16="http://schemas.microsoft.com/office/drawing/2014/main" id="{C19CF2FE-5003-49A5-891A-B6395B1A057C}"/>
            </a:ext>
          </a:extLst>
        </xdr:cNvPr>
        <xdr:cNvCxnSpPr/>
      </xdr:nvCxnSpPr>
      <xdr:spPr>
        <a:xfrm flipV="1">
          <a:off x="8750300" y="1022847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83159</xdr:rowOff>
    </xdr:from>
    <xdr:to>
      <xdr:col>41</xdr:col>
      <xdr:colOff>101600</xdr:colOff>
      <xdr:row>60</xdr:row>
      <xdr:rowOff>13309</xdr:rowOff>
    </xdr:to>
    <xdr:sp macro="" textlink="" fLocksText="0">
      <xdr:nvSpPr>
        <xdr:cNvPr id="248" name="楕円 247">
          <a:extLst>
            <a:ext uri="{FF2B5EF4-FFF2-40B4-BE49-F238E27FC236}">
              <a16:creationId xmlns:a16="http://schemas.microsoft.com/office/drawing/2014/main" id="{41ADF2D5-8F0D-4799-947C-21207AD6C45C}"/>
            </a:ext>
          </a:extLst>
        </xdr:cNvPr>
        <xdr:cNvSpPr/>
      </xdr:nvSpPr>
      <xdr:spPr>
        <a:xfrm>
          <a:off x="7810500" y="10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59</xdr:row>
      <xdr:rowOff>124816</xdr:rowOff>
    </xdr:from>
    <xdr:to>
      <xdr:col>45</xdr:col>
      <xdr:colOff>177800</xdr:colOff>
      <xdr:row>59</xdr:row>
      <xdr:rowOff>133959</xdr:rowOff>
    </xdr:to>
    <xdr:cxnSp macro="">
      <xdr:nvCxnSpPr>
        <xdr:cNvPr id="249" name="直線コネクタ 248">
          <a:extLst>
            <a:ext uri="{FF2B5EF4-FFF2-40B4-BE49-F238E27FC236}">
              <a16:creationId xmlns:a16="http://schemas.microsoft.com/office/drawing/2014/main" id="{6CCB394E-91EA-428A-AF44-D7613312C1A0}"/>
            </a:ext>
          </a:extLst>
        </xdr:cNvPr>
        <xdr:cNvCxnSpPr/>
      </xdr:nvCxnSpPr>
      <xdr:spPr>
        <a:xfrm flipV="1">
          <a:off x="7861300" y="102403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99619</xdr:rowOff>
    </xdr:from>
    <xdr:to>
      <xdr:col>36</xdr:col>
      <xdr:colOff>165100</xdr:colOff>
      <xdr:row>60</xdr:row>
      <xdr:rowOff>29769</xdr:rowOff>
    </xdr:to>
    <xdr:sp macro="" textlink="" fLocksText="0">
      <xdr:nvSpPr>
        <xdr:cNvPr id="250" name="楕円 249">
          <a:extLst>
            <a:ext uri="{FF2B5EF4-FFF2-40B4-BE49-F238E27FC236}">
              <a16:creationId xmlns:a16="http://schemas.microsoft.com/office/drawing/2014/main" id="{0034283D-1CD9-4C45-A95D-8AAFEB51BFDE}"/>
            </a:ext>
          </a:extLst>
        </xdr:cNvPr>
        <xdr:cNvSpPr/>
      </xdr:nvSpPr>
      <xdr:spPr>
        <a:xfrm>
          <a:off x="6921500" y="10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59</xdr:row>
      <xdr:rowOff>133959</xdr:rowOff>
    </xdr:from>
    <xdr:to>
      <xdr:col>41</xdr:col>
      <xdr:colOff>50800</xdr:colOff>
      <xdr:row>59</xdr:row>
      <xdr:rowOff>150419</xdr:rowOff>
    </xdr:to>
    <xdr:cxnSp macro="">
      <xdr:nvCxnSpPr>
        <xdr:cNvPr id="251" name="直線コネクタ 250">
          <a:extLst>
            <a:ext uri="{FF2B5EF4-FFF2-40B4-BE49-F238E27FC236}">
              <a16:creationId xmlns:a16="http://schemas.microsoft.com/office/drawing/2014/main" id="{BD3AEEDE-963D-4A47-A9C0-6ABB7990566A}"/>
            </a:ext>
          </a:extLst>
        </xdr:cNvPr>
        <xdr:cNvCxnSpPr/>
      </xdr:nvCxnSpPr>
      <xdr:spPr>
        <a:xfrm flipV="1">
          <a:off x="6972300" y="1024950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9525</xdr:rowOff>
    </xdr:from>
    <xdr:ext cx="466725" cy="257175"/>
    <xdr:sp macro="" textlink="">
      <xdr:nvSpPr>
        <xdr:cNvPr id="252" name="n_1aveValue【体育館・プール】_x000a_一人当たり面積">
          <a:extLst>
            <a:ext uri="{FF2B5EF4-FFF2-40B4-BE49-F238E27FC236}">
              <a16:creationId xmlns:a16="http://schemas.microsoft.com/office/drawing/2014/main" id="{111A098D-5777-43B5-B836-C2105ACCCDB4}"/>
            </a:ext>
          </a:extLst>
        </xdr:cNvPr>
        <xdr:cNvSpPr txBox="1"/>
      </xdr:nvSpPr>
      <xdr:spPr>
        <a:xfrm>
          <a:off x="9391650" y="1063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61</xdr:row>
      <xdr:rowOff>161925</xdr:rowOff>
    </xdr:from>
    <xdr:ext cx="466725" cy="257175"/>
    <xdr:sp macro="" textlink="">
      <xdr:nvSpPr>
        <xdr:cNvPr id="253" name="n_2aveValue【体育館・プール】_x000a_一人当たり面積">
          <a:extLst>
            <a:ext uri="{FF2B5EF4-FFF2-40B4-BE49-F238E27FC236}">
              <a16:creationId xmlns:a16="http://schemas.microsoft.com/office/drawing/2014/main" id="{4171BAB0-E9B1-4ED3-98C5-5470341FFC9C}"/>
            </a:ext>
          </a:extLst>
        </xdr:cNvPr>
        <xdr:cNvSpPr txBox="1"/>
      </xdr:nvSpPr>
      <xdr:spPr>
        <a:xfrm>
          <a:off x="8515350" y="10620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62</xdr:row>
      <xdr:rowOff>19050</xdr:rowOff>
    </xdr:from>
    <xdr:ext cx="466725" cy="257175"/>
    <xdr:sp macro="" textlink="">
      <xdr:nvSpPr>
        <xdr:cNvPr id="254" name="n_3aveValue【体育館・プール】_x000a_一人当たり面積">
          <a:extLst>
            <a:ext uri="{FF2B5EF4-FFF2-40B4-BE49-F238E27FC236}">
              <a16:creationId xmlns:a16="http://schemas.microsoft.com/office/drawing/2014/main" id="{14D9EA98-0B76-4AE8-B929-841BB4977C12}"/>
            </a:ext>
          </a:extLst>
        </xdr:cNvPr>
        <xdr:cNvSpPr txBox="1"/>
      </xdr:nvSpPr>
      <xdr:spPr>
        <a:xfrm>
          <a:off x="7620000" y="10648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62</xdr:row>
      <xdr:rowOff>19050</xdr:rowOff>
    </xdr:from>
    <xdr:ext cx="466725" cy="257175"/>
    <xdr:sp macro="" textlink="">
      <xdr:nvSpPr>
        <xdr:cNvPr id="255" name="n_4aveValue【体育館・プール】_x000a_一人当たり面積">
          <a:extLst>
            <a:ext uri="{FF2B5EF4-FFF2-40B4-BE49-F238E27FC236}">
              <a16:creationId xmlns:a16="http://schemas.microsoft.com/office/drawing/2014/main" id="{911AB867-6033-44B4-9929-C623D66A3E2D}"/>
            </a:ext>
          </a:extLst>
        </xdr:cNvPr>
        <xdr:cNvSpPr txBox="1"/>
      </xdr:nvSpPr>
      <xdr:spPr>
        <a:xfrm>
          <a:off x="6734175" y="10648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58</xdr:row>
      <xdr:rowOff>9525</xdr:rowOff>
    </xdr:from>
    <xdr:ext cx="466725" cy="257175"/>
    <xdr:sp macro="" textlink="">
      <xdr:nvSpPr>
        <xdr:cNvPr id="256" name="n_1mainValue【体育館・プール】_x000a_一人当たり面積">
          <a:extLst>
            <a:ext uri="{FF2B5EF4-FFF2-40B4-BE49-F238E27FC236}">
              <a16:creationId xmlns:a16="http://schemas.microsoft.com/office/drawing/2014/main" id="{BB18ACD8-284F-4082-8779-559E0D49E2AE}"/>
            </a:ext>
          </a:extLst>
        </xdr:cNvPr>
        <xdr:cNvSpPr txBox="1"/>
      </xdr:nvSpPr>
      <xdr:spPr>
        <a:xfrm>
          <a:off x="9391650" y="9953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0.814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58</xdr:row>
      <xdr:rowOff>19050</xdr:rowOff>
    </xdr:from>
    <xdr:ext cx="466725" cy="257175"/>
    <xdr:sp macro="" textlink="">
      <xdr:nvSpPr>
        <xdr:cNvPr id="257" name="n_2mainValue【体育館・プール】_x000a_一人当たり面積">
          <a:extLst>
            <a:ext uri="{FF2B5EF4-FFF2-40B4-BE49-F238E27FC236}">
              <a16:creationId xmlns:a16="http://schemas.microsoft.com/office/drawing/2014/main" id="{9E1E8632-3362-447F-BE24-4BAE3D50200C}"/>
            </a:ext>
          </a:extLst>
        </xdr:cNvPr>
        <xdr:cNvSpPr txBox="1"/>
      </xdr:nvSpPr>
      <xdr:spPr>
        <a:xfrm>
          <a:off x="8515350" y="9963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0.801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58</xdr:row>
      <xdr:rowOff>28575</xdr:rowOff>
    </xdr:from>
    <xdr:ext cx="466725" cy="257175"/>
    <xdr:sp macro="" textlink="">
      <xdr:nvSpPr>
        <xdr:cNvPr id="258" name="n_3mainValue【体育館・プール】_x000a_一人当たり面積">
          <a:extLst>
            <a:ext uri="{FF2B5EF4-FFF2-40B4-BE49-F238E27FC236}">
              <a16:creationId xmlns:a16="http://schemas.microsoft.com/office/drawing/2014/main" id="{A9EBA500-6BF4-487E-A400-2966CF00785E}"/>
            </a:ext>
          </a:extLst>
        </xdr:cNvPr>
        <xdr:cNvSpPr txBox="1"/>
      </xdr:nvSpPr>
      <xdr:spPr>
        <a:xfrm>
          <a:off x="7620000" y="9972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58</xdr:row>
      <xdr:rowOff>47625</xdr:rowOff>
    </xdr:from>
    <xdr:ext cx="466725" cy="257175"/>
    <xdr:sp macro="" textlink="">
      <xdr:nvSpPr>
        <xdr:cNvPr id="259" name="n_4mainValue【体育館・プール】_x000a_一人当たり面積">
          <a:extLst>
            <a:ext uri="{FF2B5EF4-FFF2-40B4-BE49-F238E27FC236}">
              <a16:creationId xmlns:a16="http://schemas.microsoft.com/office/drawing/2014/main" id="{ED048713-0689-4101-9C14-4A5A95A8028E}"/>
            </a:ext>
          </a:extLst>
        </xdr:cNvPr>
        <xdr:cNvSpPr txBox="1"/>
      </xdr:nvSpPr>
      <xdr:spPr>
        <a:xfrm>
          <a:off x="6734175" y="9991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0" name="正方形/長方形 259">
          <a:extLst>
            <a:ext uri="{FF2B5EF4-FFF2-40B4-BE49-F238E27FC236}">
              <a16:creationId xmlns:a16="http://schemas.microsoft.com/office/drawing/2014/main" id="{AEC8455B-E326-4EE5-88DE-03C310D8F1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1" name="正方形/長方形 260">
          <a:extLst>
            <a:ext uri="{FF2B5EF4-FFF2-40B4-BE49-F238E27FC236}">
              <a16:creationId xmlns:a16="http://schemas.microsoft.com/office/drawing/2014/main" id="{9B86C4FD-6FFC-4882-AB22-B71F070C74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2" name="正方形/長方形 261">
          <a:extLst>
            <a:ext uri="{FF2B5EF4-FFF2-40B4-BE49-F238E27FC236}">
              <a16:creationId xmlns:a16="http://schemas.microsoft.com/office/drawing/2014/main" id="{4937E890-3634-44FA-AEB3-AABD42DBED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3" name="正方形/長方形 262">
          <a:extLst>
            <a:ext uri="{FF2B5EF4-FFF2-40B4-BE49-F238E27FC236}">
              <a16:creationId xmlns:a16="http://schemas.microsoft.com/office/drawing/2014/main" id="{A0A23942-F8C4-45BE-9C4E-B4B4423D82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4" name="正方形/長方形 263">
          <a:extLst>
            <a:ext uri="{FF2B5EF4-FFF2-40B4-BE49-F238E27FC236}">
              <a16:creationId xmlns:a16="http://schemas.microsoft.com/office/drawing/2014/main" id="{24D943CE-55FA-415D-917D-A21B66A3E6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65" name="正方形/長方形 264">
          <a:extLst>
            <a:ext uri="{FF2B5EF4-FFF2-40B4-BE49-F238E27FC236}">
              <a16:creationId xmlns:a16="http://schemas.microsoft.com/office/drawing/2014/main" id="{4A044E73-9D1C-4CB3-80E9-2FD6C325FB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66" name="正方形/長方形 265">
          <a:extLst>
            <a:ext uri="{FF2B5EF4-FFF2-40B4-BE49-F238E27FC236}">
              <a16:creationId xmlns:a16="http://schemas.microsoft.com/office/drawing/2014/main" id="{BD903043-CF1D-402E-AB9E-B22EF74208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67" name="正方形/長方形 266">
          <a:extLst>
            <a:ext uri="{FF2B5EF4-FFF2-40B4-BE49-F238E27FC236}">
              <a16:creationId xmlns:a16="http://schemas.microsoft.com/office/drawing/2014/main" id="{1A8DA6E4-9EC7-48E9-9A80-384D021399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68" name="テキスト ボックス 267">
          <a:extLst>
            <a:ext uri="{FF2B5EF4-FFF2-40B4-BE49-F238E27FC236}">
              <a16:creationId xmlns:a16="http://schemas.microsoft.com/office/drawing/2014/main" id="{27E5246D-305E-4184-8499-C17165707369}"/>
            </a:ext>
          </a:extLst>
        </xdr:cNvPr>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4C8ABB2-3857-4E00-AB26-BC6DE0F582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70" name="テキスト ボックス 269">
          <a:extLst>
            <a:ext uri="{FF2B5EF4-FFF2-40B4-BE49-F238E27FC236}">
              <a16:creationId xmlns:a16="http://schemas.microsoft.com/office/drawing/2014/main" id="{E8CBBCC5-9485-4105-9C00-21675D63B4B1}"/>
            </a:ext>
          </a:extLst>
        </xdr:cNvPr>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A46F00C-B9CC-44D2-B328-8AF2F4A113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85</xdr:row>
      <xdr:rowOff>142875</xdr:rowOff>
    </xdr:from>
    <xdr:ext cx="466725" cy="257175"/>
    <xdr:sp macro="" textlink="">
      <xdr:nvSpPr>
        <xdr:cNvPr id="272" name="テキスト ボックス 271">
          <a:extLst>
            <a:ext uri="{FF2B5EF4-FFF2-40B4-BE49-F238E27FC236}">
              <a16:creationId xmlns:a16="http://schemas.microsoft.com/office/drawing/2014/main" id="{BE6BA673-75DB-4D8F-8A04-F00C80A96C47}"/>
            </a:ext>
          </a:extLst>
        </xdr:cNvPr>
        <xdr:cNvSpPr txBox="1"/>
      </xdr:nvSpPr>
      <xdr:spPr>
        <a:xfrm>
          <a:off x="28575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FC0BC21-CD88-45CA-887F-59D92590F1E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83</xdr:row>
      <xdr:rowOff>104775</xdr:rowOff>
    </xdr:from>
    <xdr:ext cx="400050" cy="257175"/>
    <xdr:sp macro="" textlink="">
      <xdr:nvSpPr>
        <xdr:cNvPr id="274" name="テキスト ボックス 273">
          <a:extLst>
            <a:ext uri="{FF2B5EF4-FFF2-40B4-BE49-F238E27FC236}">
              <a16:creationId xmlns:a16="http://schemas.microsoft.com/office/drawing/2014/main" id="{5E27F3C4-B78B-41B5-9410-2A19EEA8937C}"/>
            </a:ext>
          </a:extLst>
        </xdr:cNvPr>
        <xdr:cNvSpPr txBox="1"/>
      </xdr:nvSpPr>
      <xdr:spPr>
        <a:xfrm>
          <a:off x="352425" y="1433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4905FE85-5BEB-43EA-87EF-658E24ECCA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81</xdr:row>
      <xdr:rowOff>66675</xdr:rowOff>
    </xdr:from>
    <xdr:ext cx="400050" cy="257175"/>
    <xdr:sp macro="" textlink="">
      <xdr:nvSpPr>
        <xdr:cNvPr id="276" name="テキスト ボックス 275">
          <a:extLst>
            <a:ext uri="{FF2B5EF4-FFF2-40B4-BE49-F238E27FC236}">
              <a16:creationId xmlns:a16="http://schemas.microsoft.com/office/drawing/2014/main" id="{9D022F07-8568-4A59-B993-71D5D02BBA8C}"/>
            </a:ext>
          </a:extLst>
        </xdr:cNvPr>
        <xdr:cNvSpPr txBox="1"/>
      </xdr:nvSpPr>
      <xdr:spPr>
        <a:xfrm>
          <a:off x="352425" y="1395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A3949AA-6D9E-4145-835A-7640E0FE81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79</xdr:row>
      <xdr:rowOff>28575</xdr:rowOff>
    </xdr:from>
    <xdr:ext cx="400050" cy="257175"/>
    <xdr:sp macro="" textlink="">
      <xdr:nvSpPr>
        <xdr:cNvPr id="278" name="テキスト ボックス 277">
          <a:extLst>
            <a:ext uri="{FF2B5EF4-FFF2-40B4-BE49-F238E27FC236}">
              <a16:creationId xmlns:a16="http://schemas.microsoft.com/office/drawing/2014/main" id="{CF381BED-0995-4766-89BF-6319189D5EA7}"/>
            </a:ext>
          </a:extLst>
        </xdr:cNvPr>
        <xdr:cNvSpPr txBox="1"/>
      </xdr:nvSpPr>
      <xdr:spPr>
        <a:xfrm>
          <a:off x="352425" y="1357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0DDDBE9-F600-4384-9965-6841359066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76</xdr:row>
      <xdr:rowOff>161925</xdr:rowOff>
    </xdr:from>
    <xdr:ext cx="400050" cy="257175"/>
    <xdr:sp macro="" textlink="">
      <xdr:nvSpPr>
        <xdr:cNvPr id="280" name="テキスト ボックス 279">
          <a:extLst>
            <a:ext uri="{FF2B5EF4-FFF2-40B4-BE49-F238E27FC236}">
              <a16:creationId xmlns:a16="http://schemas.microsoft.com/office/drawing/2014/main" id="{9FC802E8-B714-4001-A58E-9405B25627D8}"/>
            </a:ext>
          </a:extLst>
        </xdr:cNvPr>
        <xdr:cNvSpPr txBox="1"/>
      </xdr:nvSpPr>
      <xdr:spPr>
        <a:xfrm>
          <a:off x="352425" y="1319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DA5388B-1104-493B-9AC5-C465C218B1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74</xdr:row>
      <xdr:rowOff>123825</xdr:rowOff>
    </xdr:from>
    <xdr:ext cx="342900" cy="257175"/>
    <xdr:sp macro="" textlink="">
      <xdr:nvSpPr>
        <xdr:cNvPr id="282" name="テキスト ボックス 281">
          <a:extLst>
            <a:ext uri="{FF2B5EF4-FFF2-40B4-BE49-F238E27FC236}">
              <a16:creationId xmlns:a16="http://schemas.microsoft.com/office/drawing/2014/main" id="{35F468C2-AB5F-4632-A50E-5040A8511344}"/>
            </a:ext>
          </a:extLst>
        </xdr:cNvPr>
        <xdr:cNvSpPr txBox="1"/>
      </xdr:nvSpPr>
      <xdr:spPr>
        <a:xfrm>
          <a:off x="419100" y="1281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83" name="【福祉施設】_x000a_有形固定資産減価償却率グラフ枠">
          <a:extLst>
            <a:ext uri="{FF2B5EF4-FFF2-40B4-BE49-F238E27FC236}">
              <a16:creationId xmlns:a16="http://schemas.microsoft.com/office/drawing/2014/main" id="{3D56AC86-BC83-4183-BD6F-019E96BEC3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59B9A941-2888-425A-B8CA-0E1C5C8143A9}"/>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86</xdr:row>
      <xdr:rowOff>114300</xdr:rowOff>
    </xdr:from>
    <xdr:ext cx="466725" cy="257175"/>
    <xdr:sp macro="" textlink="">
      <xdr:nvSpPr>
        <xdr:cNvPr id="285" name="【福祉施設】_x000a_有形固定資産減価償却率最小値テキスト">
          <a:extLst>
            <a:ext uri="{FF2B5EF4-FFF2-40B4-BE49-F238E27FC236}">
              <a16:creationId xmlns:a16="http://schemas.microsoft.com/office/drawing/2014/main" id="{AE2F7A00-3F69-47BB-A8AA-8AEAF03D05CA}"/>
            </a:ext>
          </a:extLst>
        </xdr:cNvPr>
        <xdr:cNvSpPr txBox="1"/>
      </xdr:nvSpPr>
      <xdr:spPr>
        <a:xfrm>
          <a:off x="4667250" y="1485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29DC5D4B-3E0A-4465-BD46-0ED48B3508C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77</xdr:row>
      <xdr:rowOff>19050</xdr:rowOff>
    </xdr:from>
    <xdr:ext cx="409575" cy="257175"/>
    <xdr:sp macro="" textlink="">
      <xdr:nvSpPr>
        <xdr:cNvPr id="287" name="【福祉施設】_x000a_有形固定資産減価償却率最大値テキスト">
          <a:extLst>
            <a:ext uri="{FF2B5EF4-FFF2-40B4-BE49-F238E27FC236}">
              <a16:creationId xmlns:a16="http://schemas.microsoft.com/office/drawing/2014/main" id="{48758134-B146-48C1-AE72-BE418F00237C}"/>
            </a:ext>
          </a:extLst>
        </xdr:cNvPr>
        <xdr:cNvSpPr txBox="1"/>
      </xdr:nvSpPr>
      <xdr:spPr>
        <a:xfrm>
          <a:off x="4667250" y="13220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25.7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86F5678C-6BAD-4CC3-904B-C3BF915D8C4B}"/>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80</xdr:row>
      <xdr:rowOff>171450</xdr:rowOff>
    </xdr:from>
    <xdr:ext cx="409575" cy="257175"/>
    <xdr:sp macro="" textlink="">
      <xdr:nvSpPr>
        <xdr:cNvPr id="289" name="【福祉施設】_x000a_有形固定資産減価償却率平均値テキスト">
          <a:extLst>
            <a:ext uri="{FF2B5EF4-FFF2-40B4-BE49-F238E27FC236}">
              <a16:creationId xmlns:a16="http://schemas.microsoft.com/office/drawing/2014/main" id="{13925120-5A55-4C9F-BAD2-C78EDFE469E1}"/>
            </a:ext>
          </a:extLst>
        </xdr:cNvPr>
        <xdr:cNvSpPr txBox="1"/>
      </xdr:nvSpPr>
      <xdr:spPr>
        <a:xfrm>
          <a:off x="4667250" y="13887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fLocksText="0">
      <xdr:nvSpPr>
        <xdr:cNvPr id="290" name="フローチャート: 判断 289">
          <a:extLst>
            <a:ext uri="{FF2B5EF4-FFF2-40B4-BE49-F238E27FC236}">
              <a16:creationId xmlns:a16="http://schemas.microsoft.com/office/drawing/2014/main" id="{486F2CCE-6EC3-4F63-940E-52DA97A7B2B4}"/>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fLocksText="0">
      <xdr:nvSpPr>
        <xdr:cNvPr id="291" name="フローチャート: 判断 290">
          <a:extLst>
            <a:ext uri="{FF2B5EF4-FFF2-40B4-BE49-F238E27FC236}">
              <a16:creationId xmlns:a16="http://schemas.microsoft.com/office/drawing/2014/main" id="{4B1EB1AB-AAB6-4DB3-A77C-FE1055FC6D6D}"/>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fLocksText="0">
      <xdr:nvSpPr>
        <xdr:cNvPr id="292" name="フローチャート: 判断 291">
          <a:extLst>
            <a:ext uri="{FF2B5EF4-FFF2-40B4-BE49-F238E27FC236}">
              <a16:creationId xmlns:a16="http://schemas.microsoft.com/office/drawing/2014/main" id="{E9F69495-A87C-4912-9964-9E8F1EB7A502}"/>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fLocksText="0">
      <xdr:nvSpPr>
        <xdr:cNvPr id="293" name="フローチャート: 判断 292">
          <a:extLst>
            <a:ext uri="{FF2B5EF4-FFF2-40B4-BE49-F238E27FC236}">
              <a16:creationId xmlns:a16="http://schemas.microsoft.com/office/drawing/2014/main" id="{FF0A4426-1DE5-487D-A53F-6B9A2FBF653A}"/>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fLocksText="0">
      <xdr:nvSpPr>
        <xdr:cNvPr id="294" name="フローチャート: 判断 293">
          <a:extLst>
            <a:ext uri="{FF2B5EF4-FFF2-40B4-BE49-F238E27FC236}">
              <a16:creationId xmlns:a16="http://schemas.microsoft.com/office/drawing/2014/main" id="{FDEE17F6-BC9F-49B5-9EA0-D5DC868AD638}"/>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95" name="テキスト ボックス 294">
          <a:extLst>
            <a:ext uri="{FF2B5EF4-FFF2-40B4-BE49-F238E27FC236}">
              <a16:creationId xmlns:a16="http://schemas.microsoft.com/office/drawing/2014/main" id="{682A0C20-42A7-49CA-AAA0-784D5A5122CF}"/>
            </a:ext>
          </a:extLst>
        </xdr:cNvPr>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96" name="テキスト ボックス 295">
          <a:extLst>
            <a:ext uri="{FF2B5EF4-FFF2-40B4-BE49-F238E27FC236}">
              <a16:creationId xmlns:a16="http://schemas.microsoft.com/office/drawing/2014/main" id="{5D83FC61-A69C-462B-8EC4-5817F84B45A5}"/>
            </a:ext>
          </a:extLst>
        </xdr:cNvPr>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297" name="テキスト ボックス 296">
          <a:extLst>
            <a:ext uri="{FF2B5EF4-FFF2-40B4-BE49-F238E27FC236}">
              <a16:creationId xmlns:a16="http://schemas.microsoft.com/office/drawing/2014/main" id="{0A0CAB4E-D0CE-482E-80D8-7540D437A307}"/>
            </a:ext>
          </a:extLst>
        </xdr:cNvPr>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298" name="テキスト ボックス 297">
          <a:extLst>
            <a:ext uri="{FF2B5EF4-FFF2-40B4-BE49-F238E27FC236}">
              <a16:creationId xmlns:a16="http://schemas.microsoft.com/office/drawing/2014/main" id="{4EDCF8E2-5D7D-45D9-87C3-03F9A9C07837}"/>
            </a:ext>
          </a:extLst>
        </xdr:cNvPr>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299" name="テキスト ボックス 298">
          <a:extLst>
            <a:ext uri="{FF2B5EF4-FFF2-40B4-BE49-F238E27FC236}">
              <a16:creationId xmlns:a16="http://schemas.microsoft.com/office/drawing/2014/main" id="{537899D0-FEA8-4DC5-82A2-21FCA206D0B7}"/>
            </a:ext>
          </a:extLst>
        </xdr:cNvPr>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fLocksText="0">
      <xdr:nvSpPr>
        <xdr:cNvPr id="300" name="楕円 299">
          <a:extLst>
            <a:ext uri="{FF2B5EF4-FFF2-40B4-BE49-F238E27FC236}">
              <a16:creationId xmlns:a16="http://schemas.microsoft.com/office/drawing/2014/main" id="{E5104EB1-E9BF-4C64-AA11-AAD03ACF80B5}"/>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85</xdr:row>
      <xdr:rowOff>152400</xdr:rowOff>
    </xdr:from>
    <xdr:ext cx="466725" cy="257175"/>
    <xdr:sp macro="" textlink="">
      <xdr:nvSpPr>
        <xdr:cNvPr id="301" name="【福祉施設】_x000a_有形固定資産減価償却率該当値テキスト">
          <a:extLst>
            <a:ext uri="{FF2B5EF4-FFF2-40B4-BE49-F238E27FC236}">
              <a16:creationId xmlns:a16="http://schemas.microsoft.com/office/drawing/2014/main" id="{DAB19A25-6C16-4A2B-92B3-C3C46D9BEBB6}"/>
            </a:ext>
          </a:extLst>
        </xdr:cNvPr>
        <xdr:cNvSpPr txBox="1"/>
      </xdr:nvSpPr>
      <xdr:spPr>
        <a:xfrm>
          <a:off x="4667250" y="1472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fLocksText="0">
      <xdr:nvSpPr>
        <xdr:cNvPr id="302" name="楕円 301">
          <a:extLst>
            <a:ext uri="{FF2B5EF4-FFF2-40B4-BE49-F238E27FC236}">
              <a16:creationId xmlns:a16="http://schemas.microsoft.com/office/drawing/2014/main" id="{4E73A9AE-5155-4B80-AB03-F0DB2F51446E}"/>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3" name="直線コネクタ 302">
          <a:extLst>
            <a:ext uri="{FF2B5EF4-FFF2-40B4-BE49-F238E27FC236}">
              <a16:creationId xmlns:a16="http://schemas.microsoft.com/office/drawing/2014/main" id="{2DD74E1C-4654-4D1A-80F6-3509594EA3F6}"/>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fLocksText="0">
      <xdr:nvSpPr>
        <xdr:cNvPr id="304" name="楕円 303">
          <a:extLst>
            <a:ext uri="{FF2B5EF4-FFF2-40B4-BE49-F238E27FC236}">
              <a16:creationId xmlns:a16="http://schemas.microsoft.com/office/drawing/2014/main" id="{62874E42-173D-458E-B015-16F10CF3AEE1}"/>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5" name="直線コネクタ 304">
          <a:extLst>
            <a:ext uri="{FF2B5EF4-FFF2-40B4-BE49-F238E27FC236}">
              <a16:creationId xmlns:a16="http://schemas.microsoft.com/office/drawing/2014/main" id="{427E807C-E628-4DBD-A8E0-1A947725BE71}"/>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fLocksText="0">
      <xdr:nvSpPr>
        <xdr:cNvPr id="306" name="楕円 305">
          <a:extLst>
            <a:ext uri="{FF2B5EF4-FFF2-40B4-BE49-F238E27FC236}">
              <a16:creationId xmlns:a16="http://schemas.microsoft.com/office/drawing/2014/main" id="{D56DD8F0-35EE-4DF6-BBF9-784B957E9D15}"/>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7" name="直線コネクタ 306">
          <a:extLst>
            <a:ext uri="{FF2B5EF4-FFF2-40B4-BE49-F238E27FC236}">
              <a16:creationId xmlns:a16="http://schemas.microsoft.com/office/drawing/2014/main" id="{5BC6CD96-4069-4418-898C-BF919FC7A846}"/>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fLocksText="0">
      <xdr:nvSpPr>
        <xdr:cNvPr id="308" name="楕円 307">
          <a:extLst>
            <a:ext uri="{FF2B5EF4-FFF2-40B4-BE49-F238E27FC236}">
              <a16:creationId xmlns:a16="http://schemas.microsoft.com/office/drawing/2014/main" id="{ABA2047D-BE73-48E6-B8EB-3C9A69BCD1ED}"/>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9" name="直線コネクタ 308">
          <a:extLst>
            <a:ext uri="{FF2B5EF4-FFF2-40B4-BE49-F238E27FC236}">
              <a16:creationId xmlns:a16="http://schemas.microsoft.com/office/drawing/2014/main" id="{C859362F-5A02-48B5-9527-51B35E5EEB8B}"/>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80</xdr:row>
      <xdr:rowOff>123825</xdr:rowOff>
    </xdr:from>
    <xdr:ext cx="409575" cy="257175"/>
    <xdr:sp macro="" textlink="">
      <xdr:nvSpPr>
        <xdr:cNvPr id="310" name="n_1aveValue【福祉施設】_x000a_有形固定資産減価償却率">
          <a:extLst>
            <a:ext uri="{FF2B5EF4-FFF2-40B4-BE49-F238E27FC236}">
              <a16:creationId xmlns:a16="http://schemas.microsoft.com/office/drawing/2014/main" id="{528B09F9-74DB-43F2-A816-D3FF49809BA6}"/>
            </a:ext>
          </a:extLst>
        </xdr:cNvPr>
        <xdr:cNvSpPr txBox="1"/>
      </xdr:nvSpPr>
      <xdr:spPr>
        <a:xfrm>
          <a:off x="3581400" y="13839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80</xdr:row>
      <xdr:rowOff>47625</xdr:rowOff>
    </xdr:from>
    <xdr:ext cx="409575" cy="257175"/>
    <xdr:sp macro="" textlink="">
      <xdr:nvSpPr>
        <xdr:cNvPr id="311" name="n_2aveValue【福祉施設】_x000a_有形固定資産減価償却率">
          <a:extLst>
            <a:ext uri="{FF2B5EF4-FFF2-40B4-BE49-F238E27FC236}">
              <a16:creationId xmlns:a16="http://schemas.microsoft.com/office/drawing/2014/main" id="{A1F56C2E-DC7E-4AB8-87F9-4F4C20A25252}"/>
            </a:ext>
          </a:extLst>
        </xdr:cNvPr>
        <xdr:cNvSpPr txBox="1"/>
      </xdr:nvSpPr>
      <xdr:spPr>
        <a:xfrm>
          <a:off x="2705100" y="1376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80</xdr:row>
      <xdr:rowOff>0</xdr:rowOff>
    </xdr:from>
    <xdr:ext cx="409575" cy="257175"/>
    <xdr:sp macro="" textlink="">
      <xdr:nvSpPr>
        <xdr:cNvPr id="312" name="n_3aveValue【福祉施設】_x000a_有形固定資産減価償却率">
          <a:extLst>
            <a:ext uri="{FF2B5EF4-FFF2-40B4-BE49-F238E27FC236}">
              <a16:creationId xmlns:a16="http://schemas.microsoft.com/office/drawing/2014/main" id="{7490A0DB-E5BB-4BE4-8A8D-E949D291A449}"/>
            </a:ext>
          </a:extLst>
        </xdr:cNvPr>
        <xdr:cNvSpPr txBox="1"/>
      </xdr:nvSpPr>
      <xdr:spPr>
        <a:xfrm>
          <a:off x="1809750" y="1371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79</xdr:row>
      <xdr:rowOff>123825</xdr:rowOff>
    </xdr:from>
    <xdr:ext cx="409575" cy="257175"/>
    <xdr:sp macro="" textlink="">
      <xdr:nvSpPr>
        <xdr:cNvPr id="313" name="n_4aveValue【福祉施設】_x000a_有形固定資産減価償却率">
          <a:extLst>
            <a:ext uri="{FF2B5EF4-FFF2-40B4-BE49-F238E27FC236}">
              <a16:creationId xmlns:a16="http://schemas.microsoft.com/office/drawing/2014/main" id="{6D42243C-EA2B-42DE-BF16-0FA077104DEC}"/>
            </a:ext>
          </a:extLst>
        </xdr:cNvPr>
        <xdr:cNvSpPr txBox="1"/>
      </xdr:nvSpPr>
      <xdr:spPr>
        <a:xfrm>
          <a:off x="923925" y="13668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114300</xdr:colOff>
      <xdr:row>86</xdr:row>
      <xdr:rowOff>152400</xdr:rowOff>
    </xdr:from>
    <xdr:ext cx="466725" cy="257175"/>
    <xdr:sp macro="" textlink="">
      <xdr:nvSpPr>
        <xdr:cNvPr id="314" name="n_1mainValue【福祉施設】_x000a_有形固定資産減価償却率">
          <a:extLst>
            <a:ext uri="{FF2B5EF4-FFF2-40B4-BE49-F238E27FC236}">
              <a16:creationId xmlns:a16="http://schemas.microsoft.com/office/drawing/2014/main" id="{38043084-A3ED-429C-B9CA-163155D46A99}"/>
            </a:ext>
          </a:extLst>
        </xdr:cNvPr>
        <xdr:cNvSpPr txBox="1"/>
      </xdr:nvSpPr>
      <xdr:spPr>
        <a:xfrm>
          <a:off x="354330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0</xdr:colOff>
      <xdr:row>86</xdr:row>
      <xdr:rowOff>152400</xdr:rowOff>
    </xdr:from>
    <xdr:ext cx="466725" cy="257175"/>
    <xdr:sp macro="" textlink="">
      <xdr:nvSpPr>
        <xdr:cNvPr id="315" name="n_2mainValue【福祉施設】_x000a_有形固定資産減価償却率">
          <a:extLst>
            <a:ext uri="{FF2B5EF4-FFF2-40B4-BE49-F238E27FC236}">
              <a16:creationId xmlns:a16="http://schemas.microsoft.com/office/drawing/2014/main" id="{4175A1AD-3C01-433B-BCA7-7F65B4B2690B}"/>
            </a:ext>
          </a:extLst>
        </xdr:cNvPr>
        <xdr:cNvSpPr txBox="1"/>
      </xdr:nvSpPr>
      <xdr:spPr>
        <a:xfrm>
          <a:off x="266700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66675</xdr:colOff>
      <xdr:row>86</xdr:row>
      <xdr:rowOff>152400</xdr:rowOff>
    </xdr:from>
    <xdr:ext cx="466725" cy="257175"/>
    <xdr:sp macro="" textlink="">
      <xdr:nvSpPr>
        <xdr:cNvPr id="316" name="n_3mainValue【福祉施設】_x000a_有形固定資産減価償却率">
          <a:extLst>
            <a:ext uri="{FF2B5EF4-FFF2-40B4-BE49-F238E27FC236}">
              <a16:creationId xmlns:a16="http://schemas.microsoft.com/office/drawing/2014/main" id="{37380535-D180-41A7-9EE9-7E0B02ACF208}"/>
            </a:ext>
          </a:extLst>
        </xdr:cNvPr>
        <xdr:cNvSpPr txBox="1"/>
      </xdr:nvSpPr>
      <xdr:spPr>
        <a:xfrm>
          <a:off x="1781175"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133350</xdr:colOff>
      <xdr:row>86</xdr:row>
      <xdr:rowOff>152400</xdr:rowOff>
    </xdr:from>
    <xdr:ext cx="466725" cy="257175"/>
    <xdr:sp macro="" textlink="">
      <xdr:nvSpPr>
        <xdr:cNvPr id="317" name="n_4mainValue【福祉施設】_x000a_有形固定資産減価償却率">
          <a:extLst>
            <a:ext uri="{FF2B5EF4-FFF2-40B4-BE49-F238E27FC236}">
              <a16:creationId xmlns:a16="http://schemas.microsoft.com/office/drawing/2014/main" id="{DD8F377D-AA66-4D28-ADC4-7F9F8B0D6E2D}"/>
            </a:ext>
          </a:extLst>
        </xdr:cNvPr>
        <xdr:cNvSpPr txBox="1"/>
      </xdr:nvSpPr>
      <xdr:spPr>
        <a:xfrm>
          <a:off x="895350" y="1489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318" name="正方形/長方形 317">
          <a:extLst>
            <a:ext uri="{FF2B5EF4-FFF2-40B4-BE49-F238E27FC236}">
              <a16:creationId xmlns:a16="http://schemas.microsoft.com/office/drawing/2014/main" id="{EECEF3FB-1353-402B-8BD3-A9F92132D0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319" name="正方形/長方形 318">
          <a:extLst>
            <a:ext uri="{FF2B5EF4-FFF2-40B4-BE49-F238E27FC236}">
              <a16:creationId xmlns:a16="http://schemas.microsoft.com/office/drawing/2014/main" id="{E49F768C-C404-48EF-BA47-DDC7E44085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320" name="正方形/長方形 319">
          <a:extLst>
            <a:ext uri="{FF2B5EF4-FFF2-40B4-BE49-F238E27FC236}">
              <a16:creationId xmlns:a16="http://schemas.microsoft.com/office/drawing/2014/main" id="{94A57D0F-D8C3-4DC9-A197-189EF2D9E5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321" name="正方形/長方形 320">
          <a:extLst>
            <a:ext uri="{FF2B5EF4-FFF2-40B4-BE49-F238E27FC236}">
              <a16:creationId xmlns:a16="http://schemas.microsoft.com/office/drawing/2014/main" id="{C6E7DA31-85AF-4420-89EC-B048B9FD85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322" name="正方形/長方形 321">
          <a:extLst>
            <a:ext uri="{FF2B5EF4-FFF2-40B4-BE49-F238E27FC236}">
              <a16:creationId xmlns:a16="http://schemas.microsoft.com/office/drawing/2014/main" id="{F30D32DB-2C72-4473-B1E7-E630248477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323" name="正方形/長方形 322">
          <a:extLst>
            <a:ext uri="{FF2B5EF4-FFF2-40B4-BE49-F238E27FC236}">
              <a16:creationId xmlns:a16="http://schemas.microsoft.com/office/drawing/2014/main" id="{FA655060-A36B-4EF7-A4E6-3A20F82B40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324" name="正方形/長方形 323">
          <a:extLst>
            <a:ext uri="{FF2B5EF4-FFF2-40B4-BE49-F238E27FC236}">
              <a16:creationId xmlns:a16="http://schemas.microsoft.com/office/drawing/2014/main" id="{5C385674-9499-4233-8AC3-6F5EA9374E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325" name="正方形/長方形 324">
          <a:extLst>
            <a:ext uri="{FF2B5EF4-FFF2-40B4-BE49-F238E27FC236}">
              <a16:creationId xmlns:a16="http://schemas.microsoft.com/office/drawing/2014/main" id="{CAE6B913-2EB5-456E-8DCE-0975514776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326" name="テキスト ボックス 325">
          <a:extLst>
            <a:ext uri="{FF2B5EF4-FFF2-40B4-BE49-F238E27FC236}">
              <a16:creationId xmlns:a16="http://schemas.microsoft.com/office/drawing/2014/main" id="{4240FFCB-DC0C-4817-99D0-1630ED451A23}"/>
            </a:ext>
          </a:extLst>
        </xdr:cNvPr>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491D1CD-CD30-4465-8902-63EB6E93F2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BA6C6DBA-9254-47CF-AB93-B3AF24EEDA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86</xdr:row>
      <xdr:rowOff>28575</xdr:rowOff>
    </xdr:from>
    <xdr:ext cx="466725" cy="257175"/>
    <xdr:sp macro="" textlink="">
      <xdr:nvSpPr>
        <xdr:cNvPr id="329" name="テキスト ボックス 328">
          <a:extLst>
            <a:ext uri="{FF2B5EF4-FFF2-40B4-BE49-F238E27FC236}">
              <a16:creationId xmlns:a16="http://schemas.microsoft.com/office/drawing/2014/main" id="{1BF5F97C-A1FA-4227-8FFD-C1FC79566C88}"/>
            </a:ext>
          </a:extLst>
        </xdr:cNvPr>
        <xdr:cNvSpPr txBox="1"/>
      </xdr:nvSpPr>
      <xdr:spPr>
        <a:xfrm>
          <a:off x="613410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1FB564DB-D97D-400F-90C6-7012C4EEA68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38100</xdr:rowOff>
    </xdr:from>
    <xdr:ext cx="466725" cy="257175"/>
    <xdr:sp macro="" textlink="">
      <xdr:nvSpPr>
        <xdr:cNvPr id="331" name="テキスト ボックス 330">
          <a:extLst>
            <a:ext uri="{FF2B5EF4-FFF2-40B4-BE49-F238E27FC236}">
              <a16:creationId xmlns:a16="http://schemas.microsoft.com/office/drawing/2014/main" id="{35A34FD6-5D3C-429C-8195-A5CB39092F84}"/>
            </a:ext>
          </a:extLst>
        </xdr:cNvPr>
        <xdr:cNvSpPr txBox="1"/>
      </xdr:nvSpPr>
      <xdr:spPr>
        <a:xfrm>
          <a:off x="6134100" y="1443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6426C9E0-F955-4F4A-85A2-8ED124B7C3E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82</xdr:row>
      <xdr:rowOff>57150</xdr:rowOff>
    </xdr:from>
    <xdr:ext cx="466725" cy="257175"/>
    <xdr:sp macro="" textlink="">
      <xdr:nvSpPr>
        <xdr:cNvPr id="333" name="テキスト ボックス 332">
          <a:extLst>
            <a:ext uri="{FF2B5EF4-FFF2-40B4-BE49-F238E27FC236}">
              <a16:creationId xmlns:a16="http://schemas.microsoft.com/office/drawing/2014/main" id="{508F6DA7-0B6C-4F41-9036-E7A1841A1DCF}"/>
            </a:ext>
          </a:extLst>
        </xdr:cNvPr>
        <xdr:cNvSpPr txBox="1"/>
      </xdr:nvSpPr>
      <xdr:spPr>
        <a:xfrm>
          <a:off x="6134100" y="1411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FE86281C-64AB-4A4A-94D6-058869B8760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80</xdr:row>
      <xdr:rowOff>76200</xdr:rowOff>
    </xdr:from>
    <xdr:ext cx="466725" cy="257175"/>
    <xdr:sp macro="" textlink="">
      <xdr:nvSpPr>
        <xdr:cNvPr id="335" name="テキスト ボックス 334">
          <a:extLst>
            <a:ext uri="{FF2B5EF4-FFF2-40B4-BE49-F238E27FC236}">
              <a16:creationId xmlns:a16="http://schemas.microsoft.com/office/drawing/2014/main" id="{85225C10-AA07-4BA3-A23C-873CA82FA679}"/>
            </a:ext>
          </a:extLst>
        </xdr:cNvPr>
        <xdr:cNvSpPr txBox="1"/>
      </xdr:nvSpPr>
      <xdr:spPr>
        <a:xfrm>
          <a:off x="6134100" y="1379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8FF45033-0491-4AE9-B7E3-2921D62F4AF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95250</xdr:rowOff>
    </xdr:from>
    <xdr:ext cx="466725" cy="257175"/>
    <xdr:sp macro="" textlink="">
      <xdr:nvSpPr>
        <xdr:cNvPr id="337" name="テキスト ボックス 336">
          <a:extLst>
            <a:ext uri="{FF2B5EF4-FFF2-40B4-BE49-F238E27FC236}">
              <a16:creationId xmlns:a16="http://schemas.microsoft.com/office/drawing/2014/main" id="{4B6EAF8E-AFBA-4A28-B231-370182416EC4}"/>
            </a:ext>
          </a:extLst>
        </xdr:cNvPr>
        <xdr:cNvSpPr txBox="1"/>
      </xdr:nvSpPr>
      <xdr:spPr>
        <a:xfrm>
          <a:off x="6134100"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82E40A7A-ABEE-4396-908F-45A5D845B4D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104775</xdr:rowOff>
    </xdr:from>
    <xdr:ext cx="466725" cy="257175"/>
    <xdr:sp macro="" textlink="">
      <xdr:nvSpPr>
        <xdr:cNvPr id="339" name="テキスト ボックス 338">
          <a:extLst>
            <a:ext uri="{FF2B5EF4-FFF2-40B4-BE49-F238E27FC236}">
              <a16:creationId xmlns:a16="http://schemas.microsoft.com/office/drawing/2014/main" id="{2171E123-5BAB-43DA-9005-B5240ECD3FFB}"/>
            </a:ext>
          </a:extLst>
        </xdr:cNvPr>
        <xdr:cNvSpPr txBox="1"/>
      </xdr:nvSpPr>
      <xdr:spPr>
        <a:xfrm>
          <a:off x="6134100" y="1313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945098E-6C57-4AF3-B291-A1E7A12CC0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41" name="テキスト ボックス 340">
          <a:extLst>
            <a:ext uri="{FF2B5EF4-FFF2-40B4-BE49-F238E27FC236}">
              <a16:creationId xmlns:a16="http://schemas.microsoft.com/office/drawing/2014/main" id="{FB887947-4C6A-4505-9A7E-BDD7A2C037CF}"/>
            </a:ext>
          </a:extLst>
        </xdr:cNvPr>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42" name="【福祉施設】_x000a_一人当たり面積グラフ枠">
          <a:extLst>
            <a:ext uri="{FF2B5EF4-FFF2-40B4-BE49-F238E27FC236}">
              <a16:creationId xmlns:a16="http://schemas.microsoft.com/office/drawing/2014/main" id="{339F7C5E-4E21-44C4-9CC0-D3CAEE48D6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1D5E786C-2CC5-42CD-85CC-29C769F3930D}"/>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133350</xdr:rowOff>
    </xdr:from>
    <xdr:ext cx="466725" cy="257175"/>
    <xdr:sp macro="" textlink="">
      <xdr:nvSpPr>
        <xdr:cNvPr id="344" name="【福祉施設】_x000a_一人当たり面積最小値テキスト">
          <a:extLst>
            <a:ext uri="{FF2B5EF4-FFF2-40B4-BE49-F238E27FC236}">
              <a16:creationId xmlns:a16="http://schemas.microsoft.com/office/drawing/2014/main" id="{8C3D594D-D384-482D-85A2-5BD75DD3E2B1}"/>
            </a:ext>
          </a:extLst>
        </xdr:cNvPr>
        <xdr:cNvSpPr txBox="1"/>
      </xdr:nvSpPr>
      <xdr:spPr>
        <a:xfrm>
          <a:off x="10515600" y="14878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6905C70C-1494-4E61-AF1C-C372CFCA05EF}"/>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57150</xdr:rowOff>
    </xdr:from>
    <xdr:ext cx="466725" cy="257175"/>
    <xdr:sp macro="" textlink="">
      <xdr:nvSpPr>
        <xdr:cNvPr id="346" name="【福祉施設】_x000a_一人当たり面積最大値テキスト">
          <a:extLst>
            <a:ext uri="{FF2B5EF4-FFF2-40B4-BE49-F238E27FC236}">
              <a16:creationId xmlns:a16="http://schemas.microsoft.com/office/drawing/2014/main" id="{1F52C177-FBEB-48C3-A2C7-534F4A7059A4}"/>
            </a:ext>
          </a:extLst>
        </xdr:cNvPr>
        <xdr:cNvSpPr txBox="1"/>
      </xdr:nvSpPr>
      <xdr:spPr>
        <a:xfrm>
          <a:off x="10515600" y="1308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0.980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659486EC-08FD-46AC-A666-CC0207C3A437}"/>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85725</xdr:rowOff>
    </xdr:from>
    <xdr:ext cx="466725" cy="257175"/>
    <xdr:sp macro="" textlink="">
      <xdr:nvSpPr>
        <xdr:cNvPr id="348" name="【福祉施設】_x000a_一人当たり面積平均値テキスト">
          <a:extLst>
            <a:ext uri="{FF2B5EF4-FFF2-40B4-BE49-F238E27FC236}">
              <a16:creationId xmlns:a16="http://schemas.microsoft.com/office/drawing/2014/main" id="{50073477-2A92-4F7C-B294-C0D776388622}"/>
            </a:ext>
          </a:extLst>
        </xdr:cNvPr>
        <xdr:cNvSpPr txBox="1"/>
      </xdr:nvSpPr>
      <xdr:spPr>
        <a:xfrm>
          <a:off x="10515600" y="1431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fLocksText="0">
      <xdr:nvSpPr>
        <xdr:cNvPr id="349" name="フローチャート: 判断 348">
          <a:extLst>
            <a:ext uri="{FF2B5EF4-FFF2-40B4-BE49-F238E27FC236}">
              <a16:creationId xmlns:a16="http://schemas.microsoft.com/office/drawing/2014/main" id="{B00C6294-E8B3-4729-B1CA-1C3E94E16AB7}"/>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fLocksText="0">
      <xdr:nvSpPr>
        <xdr:cNvPr id="350" name="フローチャート: 判断 349">
          <a:extLst>
            <a:ext uri="{FF2B5EF4-FFF2-40B4-BE49-F238E27FC236}">
              <a16:creationId xmlns:a16="http://schemas.microsoft.com/office/drawing/2014/main" id="{D0CD72E7-F23C-4BFC-B989-198704FBC649}"/>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fLocksText="0">
      <xdr:nvSpPr>
        <xdr:cNvPr id="351" name="フローチャート: 判断 350">
          <a:extLst>
            <a:ext uri="{FF2B5EF4-FFF2-40B4-BE49-F238E27FC236}">
              <a16:creationId xmlns:a16="http://schemas.microsoft.com/office/drawing/2014/main" id="{E74A5602-FA4B-406B-8D0F-CE907300CDE8}"/>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fLocksText="0">
      <xdr:nvSpPr>
        <xdr:cNvPr id="352" name="フローチャート: 判断 351">
          <a:extLst>
            <a:ext uri="{FF2B5EF4-FFF2-40B4-BE49-F238E27FC236}">
              <a16:creationId xmlns:a16="http://schemas.microsoft.com/office/drawing/2014/main" id="{90C2BC07-9C78-478B-B165-63BC6C32D02A}"/>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fLocksText="0">
      <xdr:nvSpPr>
        <xdr:cNvPr id="353" name="フローチャート: 判断 352">
          <a:extLst>
            <a:ext uri="{FF2B5EF4-FFF2-40B4-BE49-F238E27FC236}">
              <a16:creationId xmlns:a16="http://schemas.microsoft.com/office/drawing/2014/main" id="{20C00D05-09D2-492C-9E4F-26E83FFDBAB9}"/>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54" name="テキスト ボックス 353">
          <a:extLst>
            <a:ext uri="{FF2B5EF4-FFF2-40B4-BE49-F238E27FC236}">
              <a16:creationId xmlns:a16="http://schemas.microsoft.com/office/drawing/2014/main" id="{394C8E72-8F9D-4E5D-9349-8923547E8795}"/>
            </a:ext>
          </a:extLst>
        </xdr:cNvPr>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55" name="テキスト ボックス 354">
          <a:extLst>
            <a:ext uri="{FF2B5EF4-FFF2-40B4-BE49-F238E27FC236}">
              <a16:creationId xmlns:a16="http://schemas.microsoft.com/office/drawing/2014/main" id="{5F9B71FC-0433-4148-AC4E-E3247271A127}"/>
            </a:ext>
          </a:extLst>
        </xdr:cNvPr>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56" name="テキスト ボックス 355">
          <a:extLst>
            <a:ext uri="{FF2B5EF4-FFF2-40B4-BE49-F238E27FC236}">
              <a16:creationId xmlns:a16="http://schemas.microsoft.com/office/drawing/2014/main" id="{017F94AD-EDB2-45D7-B5E4-DB7E34BCF8D7}"/>
            </a:ext>
          </a:extLst>
        </xdr:cNvPr>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57" name="テキスト ボックス 356">
          <a:extLst>
            <a:ext uri="{FF2B5EF4-FFF2-40B4-BE49-F238E27FC236}">
              <a16:creationId xmlns:a16="http://schemas.microsoft.com/office/drawing/2014/main" id="{A8A8F598-8386-4832-8BD5-B4CF51AB88C1}"/>
            </a:ext>
          </a:extLst>
        </xdr:cNvPr>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58" name="テキスト ボックス 357">
          <a:extLst>
            <a:ext uri="{FF2B5EF4-FFF2-40B4-BE49-F238E27FC236}">
              <a16:creationId xmlns:a16="http://schemas.microsoft.com/office/drawing/2014/main" id="{850F91FE-89D1-4D9A-801B-11384A335197}"/>
            </a:ext>
          </a:extLst>
        </xdr:cNvPr>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73842</xdr:rowOff>
    </xdr:from>
    <xdr:to>
      <xdr:col>55</xdr:col>
      <xdr:colOff>50800</xdr:colOff>
      <xdr:row>87</xdr:row>
      <xdr:rowOff>3992</xdr:rowOff>
    </xdr:to>
    <xdr:sp macro="" textlink="" fLocksText="0">
      <xdr:nvSpPr>
        <xdr:cNvPr id="359" name="楕円 358">
          <a:extLst>
            <a:ext uri="{FF2B5EF4-FFF2-40B4-BE49-F238E27FC236}">
              <a16:creationId xmlns:a16="http://schemas.microsoft.com/office/drawing/2014/main" id="{DCC1E5EC-024F-4605-884B-EECE679FAA00}"/>
            </a:ext>
          </a:extLst>
        </xdr:cNvPr>
        <xdr:cNvSpPr/>
      </xdr:nvSpPr>
      <xdr:spPr>
        <a:xfrm>
          <a:off x="104267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85</xdr:row>
      <xdr:rowOff>161925</xdr:rowOff>
    </xdr:from>
    <xdr:ext cx="466725" cy="257175"/>
    <xdr:sp macro="" textlink="">
      <xdr:nvSpPr>
        <xdr:cNvPr id="360" name="【福祉施設】_x000a_一人当たり面積該当値テキスト">
          <a:extLst>
            <a:ext uri="{FF2B5EF4-FFF2-40B4-BE49-F238E27FC236}">
              <a16:creationId xmlns:a16="http://schemas.microsoft.com/office/drawing/2014/main" id="{F38A6F9B-D2BC-489F-941C-043C41BA80C2}"/>
            </a:ext>
          </a:extLst>
        </xdr:cNvPr>
        <xdr:cNvSpPr txBox="1"/>
      </xdr:nvSpPr>
      <xdr:spPr>
        <a:xfrm>
          <a:off x="10515600" y="14735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73842</xdr:rowOff>
    </xdr:from>
    <xdr:to>
      <xdr:col>50</xdr:col>
      <xdr:colOff>165100</xdr:colOff>
      <xdr:row>87</xdr:row>
      <xdr:rowOff>3992</xdr:rowOff>
    </xdr:to>
    <xdr:sp macro="" textlink="" fLocksText="0">
      <xdr:nvSpPr>
        <xdr:cNvPr id="361" name="楕円 360">
          <a:extLst>
            <a:ext uri="{FF2B5EF4-FFF2-40B4-BE49-F238E27FC236}">
              <a16:creationId xmlns:a16="http://schemas.microsoft.com/office/drawing/2014/main" id="{8C8E85E0-422D-4816-B305-F066F98BE7DA}"/>
            </a:ext>
          </a:extLst>
        </xdr:cNvPr>
        <xdr:cNvSpPr/>
      </xdr:nvSpPr>
      <xdr:spPr>
        <a:xfrm>
          <a:off x="9588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86</xdr:row>
      <xdr:rowOff>124642</xdr:rowOff>
    </xdr:from>
    <xdr:to>
      <xdr:col>55</xdr:col>
      <xdr:colOff>0</xdr:colOff>
      <xdr:row>86</xdr:row>
      <xdr:rowOff>124642</xdr:rowOff>
    </xdr:to>
    <xdr:cxnSp macro="">
      <xdr:nvCxnSpPr>
        <xdr:cNvPr id="362" name="直線コネクタ 361">
          <a:extLst>
            <a:ext uri="{FF2B5EF4-FFF2-40B4-BE49-F238E27FC236}">
              <a16:creationId xmlns:a16="http://schemas.microsoft.com/office/drawing/2014/main" id="{B551490F-9F3A-49FE-AF88-6DDFAC88FC16}"/>
            </a:ext>
          </a:extLst>
        </xdr:cNvPr>
        <xdr:cNvCxnSpPr/>
      </xdr:nvCxnSpPr>
      <xdr:spPr>
        <a:xfrm>
          <a:off x="9639300" y="148693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73842</xdr:rowOff>
    </xdr:from>
    <xdr:to>
      <xdr:col>46</xdr:col>
      <xdr:colOff>38100</xdr:colOff>
      <xdr:row>87</xdr:row>
      <xdr:rowOff>3992</xdr:rowOff>
    </xdr:to>
    <xdr:sp macro="" textlink="" fLocksText="0">
      <xdr:nvSpPr>
        <xdr:cNvPr id="363" name="楕円 362">
          <a:extLst>
            <a:ext uri="{FF2B5EF4-FFF2-40B4-BE49-F238E27FC236}">
              <a16:creationId xmlns:a16="http://schemas.microsoft.com/office/drawing/2014/main" id="{CB283E68-C73C-4074-9182-EFF86DF92631}"/>
            </a:ext>
          </a:extLst>
        </xdr:cNvPr>
        <xdr:cNvSpPr/>
      </xdr:nvSpPr>
      <xdr:spPr>
        <a:xfrm>
          <a:off x="8699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86</xdr:row>
      <xdr:rowOff>124642</xdr:rowOff>
    </xdr:from>
    <xdr:to>
      <xdr:col>50</xdr:col>
      <xdr:colOff>114300</xdr:colOff>
      <xdr:row>86</xdr:row>
      <xdr:rowOff>124642</xdr:rowOff>
    </xdr:to>
    <xdr:cxnSp macro="">
      <xdr:nvCxnSpPr>
        <xdr:cNvPr id="364" name="直線コネクタ 363">
          <a:extLst>
            <a:ext uri="{FF2B5EF4-FFF2-40B4-BE49-F238E27FC236}">
              <a16:creationId xmlns:a16="http://schemas.microsoft.com/office/drawing/2014/main" id="{BC0F76ED-33A6-4B6F-8A16-57D1B5EC5D2B}"/>
            </a:ext>
          </a:extLst>
        </xdr:cNvPr>
        <xdr:cNvCxnSpPr/>
      </xdr:nvCxnSpPr>
      <xdr:spPr>
        <a:xfrm>
          <a:off x="8750300" y="14869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75474</xdr:rowOff>
    </xdr:from>
    <xdr:to>
      <xdr:col>41</xdr:col>
      <xdr:colOff>101600</xdr:colOff>
      <xdr:row>87</xdr:row>
      <xdr:rowOff>5624</xdr:rowOff>
    </xdr:to>
    <xdr:sp macro="" textlink="" fLocksText="0">
      <xdr:nvSpPr>
        <xdr:cNvPr id="365" name="楕円 364">
          <a:extLst>
            <a:ext uri="{FF2B5EF4-FFF2-40B4-BE49-F238E27FC236}">
              <a16:creationId xmlns:a16="http://schemas.microsoft.com/office/drawing/2014/main" id="{B864FF7E-251F-43BA-8575-1CD7F7177EE1}"/>
            </a:ext>
          </a:extLst>
        </xdr:cNvPr>
        <xdr:cNvSpPr/>
      </xdr:nvSpPr>
      <xdr:spPr>
        <a:xfrm>
          <a:off x="781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86</xdr:row>
      <xdr:rowOff>124642</xdr:rowOff>
    </xdr:from>
    <xdr:to>
      <xdr:col>45</xdr:col>
      <xdr:colOff>177800</xdr:colOff>
      <xdr:row>86</xdr:row>
      <xdr:rowOff>126274</xdr:rowOff>
    </xdr:to>
    <xdr:cxnSp macro="">
      <xdr:nvCxnSpPr>
        <xdr:cNvPr id="366" name="直線コネクタ 365">
          <a:extLst>
            <a:ext uri="{FF2B5EF4-FFF2-40B4-BE49-F238E27FC236}">
              <a16:creationId xmlns:a16="http://schemas.microsoft.com/office/drawing/2014/main" id="{D7502DBB-0706-4CA3-B28B-997EBCC6B999}"/>
            </a:ext>
          </a:extLst>
        </xdr:cNvPr>
        <xdr:cNvCxnSpPr/>
      </xdr:nvCxnSpPr>
      <xdr:spPr>
        <a:xfrm flipV="1">
          <a:off x="7861300" y="148693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75474</xdr:rowOff>
    </xdr:from>
    <xdr:to>
      <xdr:col>36</xdr:col>
      <xdr:colOff>165100</xdr:colOff>
      <xdr:row>87</xdr:row>
      <xdr:rowOff>5624</xdr:rowOff>
    </xdr:to>
    <xdr:sp macro="" textlink="" fLocksText="0">
      <xdr:nvSpPr>
        <xdr:cNvPr id="367" name="楕円 366">
          <a:extLst>
            <a:ext uri="{FF2B5EF4-FFF2-40B4-BE49-F238E27FC236}">
              <a16:creationId xmlns:a16="http://schemas.microsoft.com/office/drawing/2014/main" id="{3AE83B0F-0B8A-4E25-A81C-C7744990E56E}"/>
            </a:ext>
          </a:extLst>
        </xdr:cNvPr>
        <xdr:cNvSpPr/>
      </xdr:nvSpPr>
      <xdr:spPr>
        <a:xfrm>
          <a:off x="6921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86</xdr:row>
      <xdr:rowOff>126274</xdr:rowOff>
    </xdr:from>
    <xdr:to>
      <xdr:col>41</xdr:col>
      <xdr:colOff>50800</xdr:colOff>
      <xdr:row>86</xdr:row>
      <xdr:rowOff>126274</xdr:rowOff>
    </xdr:to>
    <xdr:cxnSp macro="">
      <xdr:nvCxnSpPr>
        <xdr:cNvPr id="368" name="直線コネクタ 367">
          <a:extLst>
            <a:ext uri="{FF2B5EF4-FFF2-40B4-BE49-F238E27FC236}">
              <a16:creationId xmlns:a16="http://schemas.microsoft.com/office/drawing/2014/main" id="{E9D56727-FD1C-4E69-85BB-1B5E7737055F}"/>
            </a:ext>
          </a:extLst>
        </xdr:cNvPr>
        <xdr:cNvCxnSpPr/>
      </xdr:nvCxnSpPr>
      <xdr:spPr>
        <a:xfrm>
          <a:off x="6972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38100</xdr:rowOff>
    </xdr:from>
    <xdr:ext cx="466725" cy="257175"/>
    <xdr:sp macro="" textlink="">
      <xdr:nvSpPr>
        <xdr:cNvPr id="369" name="n_1aveValue【福祉施設】_x000a_一人当たり面積">
          <a:extLst>
            <a:ext uri="{FF2B5EF4-FFF2-40B4-BE49-F238E27FC236}">
              <a16:creationId xmlns:a16="http://schemas.microsoft.com/office/drawing/2014/main" id="{B2F19F28-C5E5-4326-8AF3-99ADF20FBD64}"/>
            </a:ext>
          </a:extLst>
        </xdr:cNvPr>
        <xdr:cNvSpPr txBox="1"/>
      </xdr:nvSpPr>
      <xdr:spPr>
        <a:xfrm>
          <a:off x="9391650" y="1426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171450</xdr:rowOff>
    </xdr:from>
    <xdr:ext cx="466725" cy="257175"/>
    <xdr:sp macro="" textlink="">
      <xdr:nvSpPr>
        <xdr:cNvPr id="370" name="n_2aveValue【福祉施設】_x000a_一人当たり面積">
          <a:extLst>
            <a:ext uri="{FF2B5EF4-FFF2-40B4-BE49-F238E27FC236}">
              <a16:creationId xmlns:a16="http://schemas.microsoft.com/office/drawing/2014/main" id="{D23E2754-E725-455C-AB24-C886632AB66C}"/>
            </a:ext>
          </a:extLst>
        </xdr:cNvPr>
        <xdr:cNvSpPr txBox="1"/>
      </xdr:nvSpPr>
      <xdr:spPr>
        <a:xfrm>
          <a:off x="8515350" y="14230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82</xdr:row>
      <xdr:rowOff>161925</xdr:rowOff>
    </xdr:from>
    <xdr:ext cx="466725" cy="257175"/>
    <xdr:sp macro="" textlink="">
      <xdr:nvSpPr>
        <xdr:cNvPr id="371" name="n_3aveValue【福祉施設】_x000a_一人当たり面積">
          <a:extLst>
            <a:ext uri="{FF2B5EF4-FFF2-40B4-BE49-F238E27FC236}">
              <a16:creationId xmlns:a16="http://schemas.microsoft.com/office/drawing/2014/main" id="{C0FD9A3F-1BFC-4782-B4A0-3C384318F23E}"/>
            </a:ext>
          </a:extLst>
        </xdr:cNvPr>
        <xdr:cNvSpPr txBox="1"/>
      </xdr:nvSpPr>
      <xdr:spPr>
        <a:xfrm>
          <a:off x="7620000" y="1422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83</xdr:row>
      <xdr:rowOff>9525</xdr:rowOff>
    </xdr:from>
    <xdr:ext cx="466725" cy="257175"/>
    <xdr:sp macro="" textlink="">
      <xdr:nvSpPr>
        <xdr:cNvPr id="372" name="n_4aveValue【福祉施設】_x000a_一人当たり面積">
          <a:extLst>
            <a:ext uri="{FF2B5EF4-FFF2-40B4-BE49-F238E27FC236}">
              <a16:creationId xmlns:a16="http://schemas.microsoft.com/office/drawing/2014/main" id="{F760A900-33AB-41AF-8F7A-8E0BE8A351AC}"/>
            </a:ext>
          </a:extLst>
        </xdr:cNvPr>
        <xdr:cNvSpPr txBox="1"/>
      </xdr:nvSpPr>
      <xdr:spPr>
        <a:xfrm>
          <a:off x="6734175" y="1423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86</xdr:row>
      <xdr:rowOff>161925</xdr:rowOff>
    </xdr:from>
    <xdr:ext cx="466725" cy="257175"/>
    <xdr:sp macro="" textlink="">
      <xdr:nvSpPr>
        <xdr:cNvPr id="373" name="n_1mainValue【福祉施設】_x000a_一人当たり面積">
          <a:extLst>
            <a:ext uri="{FF2B5EF4-FFF2-40B4-BE49-F238E27FC236}">
              <a16:creationId xmlns:a16="http://schemas.microsoft.com/office/drawing/2014/main" id="{7ADC964A-D128-444F-AA95-616CE27EC9AF}"/>
            </a:ext>
          </a:extLst>
        </xdr:cNvPr>
        <xdr:cNvSpPr txBox="1"/>
      </xdr:nvSpPr>
      <xdr:spPr>
        <a:xfrm>
          <a:off x="9391650" y="1490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86</xdr:row>
      <xdr:rowOff>161925</xdr:rowOff>
    </xdr:from>
    <xdr:ext cx="466725" cy="257175"/>
    <xdr:sp macro="" textlink="">
      <xdr:nvSpPr>
        <xdr:cNvPr id="374" name="n_2mainValue【福祉施設】_x000a_一人当たり面積">
          <a:extLst>
            <a:ext uri="{FF2B5EF4-FFF2-40B4-BE49-F238E27FC236}">
              <a16:creationId xmlns:a16="http://schemas.microsoft.com/office/drawing/2014/main" id="{64DC60F4-022B-4C69-A9B3-4EEC6CE87670}"/>
            </a:ext>
          </a:extLst>
        </xdr:cNvPr>
        <xdr:cNvSpPr txBox="1"/>
      </xdr:nvSpPr>
      <xdr:spPr>
        <a:xfrm>
          <a:off x="8515350" y="1490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86</xdr:row>
      <xdr:rowOff>171450</xdr:rowOff>
    </xdr:from>
    <xdr:ext cx="466725" cy="257175"/>
    <xdr:sp macro="" textlink="">
      <xdr:nvSpPr>
        <xdr:cNvPr id="375" name="n_3mainValue【福祉施設】_x000a_一人当たり面積">
          <a:extLst>
            <a:ext uri="{FF2B5EF4-FFF2-40B4-BE49-F238E27FC236}">
              <a16:creationId xmlns:a16="http://schemas.microsoft.com/office/drawing/2014/main" id="{2C2D0956-7E76-4912-A492-5AC9C04BB55D}"/>
            </a:ext>
          </a:extLst>
        </xdr:cNvPr>
        <xdr:cNvSpPr txBox="1"/>
      </xdr:nvSpPr>
      <xdr:spPr>
        <a:xfrm>
          <a:off x="762000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86</xdr:row>
      <xdr:rowOff>171450</xdr:rowOff>
    </xdr:from>
    <xdr:ext cx="466725" cy="257175"/>
    <xdr:sp macro="" textlink="">
      <xdr:nvSpPr>
        <xdr:cNvPr id="376" name="n_4mainValue【福祉施設】_x000a_一人当たり面積">
          <a:extLst>
            <a:ext uri="{FF2B5EF4-FFF2-40B4-BE49-F238E27FC236}">
              <a16:creationId xmlns:a16="http://schemas.microsoft.com/office/drawing/2014/main" id="{8C6D9F36-62FE-48B4-9530-6AF893902004}"/>
            </a:ext>
          </a:extLst>
        </xdr:cNvPr>
        <xdr:cNvSpPr txBox="1"/>
      </xdr:nvSpPr>
      <xdr:spPr>
        <a:xfrm>
          <a:off x="6734175"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77" name="正方形/長方形 376">
          <a:extLst>
            <a:ext uri="{FF2B5EF4-FFF2-40B4-BE49-F238E27FC236}">
              <a16:creationId xmlns:a16="http://schemas.microsoft.com/office/drawing/2014/main" id="{F85C2ED5-D879-4A82-AD18-430EAB4AA2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78" name="正方形/長方形 377">
          <a:extLst>
            <a:ext uri="{FF2B5EF4-FFF2-40B4-BE49-F238E27FC236}">
              <a16:creationId xmlns:a16="http://schemas.microsoft.com/office/drawing/2014/main" id="{2FDCFCED-A312-4DA7-A7A0-5554B65B93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79" name="正方形/長方形 378">
          <a:extLst>
            <a:ext uri="{FF2B5EF4-FFF2-40B4-BE49-F238E27FC236}">
              <a16:creationId xmlns:a16="http://schemas.microsoft.com/office/drawing/2014/main" id="{2B5CD510-5D2E-4E4B-861E-DE51AF2D85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80" name="正方形/長方形 379">
          <a:extLst>
            <a:ext uri="{FF2B5EF4-FFF2-40B4-BE49-F238E27FC236}">
              <a16:creationId xmlns:a16="http://schemas.microsoft.com/office/drawing/2014/main" id="{42409288-4B0D-413B-BFD3-960475C6CC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81" name="正方形/長方形 380">
          <a:extLst>
            <a:ext uri="{FF2B5EF4-FFF2-40B4-BE49-F238E27FC236}">
              <a16:creationId xmlns:a16="http://schemas.microsoft.com/office/drawing/2014/main" id="{2F1F09A4-31A9-42D8-BCCA-66A475E799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82" name="正方形/長方形 381">
          <a:extLst>
            <a:ext uri="{FF2B5EF4-FFF2-40B4-BE49-F238E27FC236}">
              <a16:creationId xmlns:a16="http://schemas.microsoft.com/office/drawing/2014/main" id="{41AC7EA0-9CBB-45FF-B5D6-EAD8AF62DC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83" name="正方形/長方形 382">
          <a:extLst>
            <a:ext uri="{FF2B5EF4-FFF2-40B4-BE49-F238E27FC236}">
              <a16:creationId xmlns:a16="http://schemas.microsoft.com/office/drawing/2014/main" id="{07561611-37C8-437F-8EC4-EDA0F6FB9E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84" name="正方形/長方形 383">
          <a:extLst>
            <a:ext uri="{FF2B5EF4-FFF2-40B4-BE49-F238E27FC236}">
              <a16:creationId xmlns:a16="http://schemas.microsoft.com/office/drawing/2014/main" id="{EAFA1080-50DC-4019-836D-B9D84BADF4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85" name="テキスト ボックス 384">
          <a:extLst>
            <a:ext uri="{FF2B5EF4-FFF2-40B4-BE49-F238E27FC236}">
              <a16:creationId xmlns:a16="http://schemas.microsoft.com/office/drawing/2014/main" id="{916A2C66-E5C6-46D7-BDB2-AEA84AB1B703}"/>
            </a:ext>
          </a:extLst>
        </xdr:cNvPr>
        <xdr:cNvSpPr txBox="1"/>
      </xdr:nvSpPr>
      <xdr:spPr>
        <a:xfrm>
          <a:off x="72390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6E454AC-4375-4F12-B835-81D3F171B9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110</xdr:row>
      <xdr:rowOff>47625</xdr:rowOff>
    </xdr:from>
    <xdr:ext cx="466725" cy="257175"/>
    <xdr:sp macro="" textlink="">
      <xdr:nvSpPr>
        <xdr:cNvPr id="387" name="テキスト ボックス 386">
          <a:extLst>
            <a:ext uri="{FF2B5EF4-FFF2-40B4-BE49-F238E27FC236}">
              <a16:creationId xmlns:a16="http://schemas.microsoft.com/office/drawing/2014/main" id="{EF822B25-D665-41F1-AF9B-ED29EE5341C9}"/>
            </a:ext>
          </a:extLst>
        </xdr:cNvPr>
        <xdr:cNvSpPr txBox="1"/>
      </xdr:nvSpPr>
      <xdr:spPr>
        <a:xfrm>
          <a:off x="285750"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855E5307-61A8-4216-BCE1-8D7A0681D44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108</xdr:row>
      <xdr:rowOff>9525</xdr:rowOff>
    </xdr:from>
    <xdr:ext cx="466725" cy="257175"/>
    <xdr:sp macro="" textlink="">
      <xdr:nvSpPr>
        <xdr:cNvPr id="389" name="テキスト ボックス 388">
          <a:extLst>
            <a:ext uri="{FF2B5EF4-FFF2-40B4-BE49-F238E27FC236}">
              <a16:creationId xmlns:a16="http://schemas.microsoft.com/office/drawing/2014/main" id="{0DAC3D3D-D091-439E-AA7C-F1899215D5E0}"/>
            </a:ext>
          </a:extLst>
        </xdr:cNvPr>
        <xdr:cNvSpPr txBox="1"/>
      </xdr:nvSpPr>
      <xdr:spPr>
        <a:xfrm>
          <a:off x="28575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36D82524-DA91-4326-B26E-44F9B3A893C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105</xdr:row>
      <xdr:rowOff>142875</xdr:rowOff>
    </xdr:from>
    <xdr:ext cx="400050" cy="257175"/>
    <xdr:sp macro="" textlink="">
      <xdr:nvSpPr>
        <xdr:cNvPr id="391" name="テキスト ボックス 390">
          <a:extLst>
            <a:ext uri="{FF2B5EF4-FFF2-40B4-BE49-F238E27FC236}">
              <a16:creationId xmlns:a16="http://schemas.microsoft.com/office/drawing/2014/main" id="{DC84E205-5E1F-4388-A002-B27E929B7A8F}"/>
            </a:ext>
          </a:extLst>
        </xdr:cNvPr>
        <xdr:cNvSpPr txBox="1"/>
      </xdr:nvSpPr>
      <xdr:spPr>
        <a:xfrm>
          <a:off x="352425" y="1814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A98A1B4C-0806-456E-B917-5722135DA2B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103</xdr:row>
      <xdr:rowOff>104775</xdr:rowOff>
    </xdr:from>
    <xdr:ext cx="400050" cy="257175"/>
    <xdr:sp macro="" textlink="">
      <xdr:nvSpPr>
        <xdr:cNvPr id="393" name="テキスト ボックス 392">
          <a:extLst>
            <a:ext uri="{FF2B5EF4-FFF2-40B4-BE49-F238E27FC236}">
              <a16:creationId xmlns:a16="http://schemas.microsoft.com/office/drawing/2014/main" id="{3FA78BEB-E81D-4481-A013-CFFE12AAC46A}"/>
            </a:ext>
          </a:extLst>
        </xdr:cNvPr>
        <xdr:cNvSpPr txBox="1"/>
      </xdr:nvSpPr>
      <xdr:spPr>
        <a:xfrm>
          <a:off x="352425" y="1776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A8EE2AFC-4A2B-4AD3-93B5-F68F7D54AE5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101</xdr:row>
      <xdr:rowOff>66675</xdr:rowOff>
    </xdr:from>
    <xdr:ext cx="400050" cy="257175"/>
    <xdr:sp macro="" textlink="">
      <xdr:nvSpPr>
        <xdr:cNvPr id="395" name="テキスト ボックス 394">
          <a:extLst>
            <a:ext uri="{FF2B5EF4-FFF2-40B4-BE49-F238E27FC236}">
              <a16:creationId xmlns:a16="http://schemas.microsoft.com/office/drawing/2014/main" id="{403B12F6-8B6C-46C6-84E9-3E6D5AC8DB94}"/>
            </a:ext>
          </a:extLst>
        </xdr:cNvPr>
        <xdr:cNvSpPr txBox="1"/>
      </xdr:nvSpPr>
      <xdr:spPr>
        <a:xfrm>
          <a:off x="352425" y="1738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A3089E47-A12E-4FE9-A241-71EA8BB6A6F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99</xdr:row>
      <xdr:rowOff>28575</xdr:rowOff>
    </xdr:from>
    <xdr:ext cx="400050" cy="257175"/>
    <xdr:sp macro="" textlink="">
      <xdr:nvSpPr>
        <xdr:cNvPr id="397" name="テキスト ボックス 396">
          <a:extLst>
            <a:ext uri="{FF2B5EF4-FFF2-40B4-BE49-F238E27FC236}">
              <a16:creationId xmlns:a16="http://schemas.microsoft.com/office/drawing/2014/main" id="{EA99943A-CAA6-4FAC-862C-BEFDB50521DF}"/>
            </a:ext>
          </a:extLst>
        </xdr:cNvPr>
        <xdr:cNvSpPr txBox="1"/>
      </xdr:nvSpPr>
      <xdr:spPr>
        <a:xfrm>
          <a:off x="352425" y="1700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830F734-57E6-4E5A-8A43-221DD3F8F1C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96</xdr:row>
      <xdr:rowOff>161925</xdr:rowOff>
    </xdr:from>
    <xdr:ext cx="342900" cy="257175"/>
    <xdr:sp macro="" textlink="">
      <xdr:nvSpPr>
        <xdr:cNvPr id="399" name="テキスト ボックス 398">
          <a:extLst>
            <a:ext uri="{FF2B5EF4-FFF2-40B4-BE49-F238E27FC236}">
              <a16:creationId xmlns:a16="http://schemas.microsoft.com/office/drawing/2014/main" id="{8E40C50E-E0BA-4009-9E60-E1D662377622}"/>
            </a:ext>
          </a:extLst>
        </xdr:cNvPr>
        <xdr:cNvSpPr txBox="1"/>
      </xdr:nvSpPr>
      <xdr:spPr>
        <a:xfrm>
          <a:off x="419100" y="1662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fLocksText="0">
      <xdr:nvSpPr>
        <xdr:cNvPr id="400" name="【市民会館】_x000a_有形固定資産減価償却率グラフ枠">
          <a:extLst>
            <a:ext uri="{FF2B5EF4-FFF2-40B4-BE49-F238E27FC236}">
              <a16:creationId xmlns:a16="http://schemas.microsoft.com/office/drawing/2014/main" id="{70A7831C-B080-4D09-930E-FFDE4049D7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13278FFA-0777-4ACC-8668-5B09AD576C02}"/>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108</xdr:row>
      <xdr:rowOff>152400</xdr:rowOff>
    </xdr:from>
    <xdr:ext cx="466725" cy="257175"/>
    <xdr:sp macro="" textlink="">
      <xdr:nvSpPr>
        <xdr:cNvPr id="402" name="【市民会館】_x000a_有形固定資産減価償却率最小値テキスト">
          <a:extLst>
            <a:ext uri="{FF2B5EF4-FFF2-40B4-BE49-F238E27FC236}">
              <a16:creationId xmlns:a16="http://schemas.microsoft.com/office/drawing/2014/main" id="{F3BF2E49-0D21-4CB9-93C4-2B1C1699FC1D}"/>
            </a:ext>
          </a:extLst>
        </xdr:cNvPr>
        <xdr:cNvSpPr txBox="1"/>
      </xdr:nvSpPr>
      <xdr:spPr>
        <a:xfrm>
          <a:off x="4667250" y="1866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56903D9D-984E-4185-95BB-A299D98D51C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98</xdr:row>
      <xdr:rowOff>171450</xdr:rowOff>
    </xdr:from>
    <xdr:ext cx="409575" cy="257175"/>
    <xdr:sp macro="" textlink="">
      <xdr:nvSpPr>
        <xdr:cNvPr id="404" name="【市民会館】_x000a_有形固定資産減価償却率最大値テキスト">
          <a:extLst>
            <a:ext uri="{FF2B5EF4-FFF2-40B4-BE49-F238E27FC236}">
              <a16:creationId xmlns:a16="http://schemas.microsoft.com/office/drawing/2014/main" id="{B02D6BD5-D0EF-41DC-8A30-EA91FF883270}"/>
            </a:ext>
          </a:extLst>
        </xdr:cNvPr>
        <xdr:cNvSpPr txBox="1"/>
      </xdr:nvSpPr>
      <xdr:spPr>
        <a:xfrm>
          <a:off x="4667250" y="16973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22.7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40EA2D1C-1784-4093-9652-A8C72A4CFA98}"/>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103</xdr:row>
      <xdr:rowOff>114300</xdr:rowOff>
    </xdr:from>
    <xdr:ext cx="409575" cy="257175"/>
    <xdr:sp macro="" textlink="">
      <xdr:nvSpPr>
        <xdr:cNvPr id="406" name="【市民会館】_x000a_有形固定資産減価償却率平均値テキスト">
          <a:extLst>
            <a:ext uri="{FF2B5EF4-FFF2-40B4-BE49-F238E27FC236}">
              <a16:creationId xmlns:a16="http://schemas.microsoft.com/office/drawing/2014/main" id="{D124F5A9-5D87-4D13-8CB3-E29FD5FA9133}"/>
            </a:ext>
          </a:extLst>
        </xdr:cNvPr>
        <xdr:cNvSpPr txBox="1"/>
      </xdr:nvSpPr>
      <xdr:spPr>
        <a:xfrm>
          <a:off x="4667250" y="1777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fLocksText="0">
      <xdr:nvSpPr>
        <xdr:cNvPr id="407" name="フローチャート: 判断 406">
          <a:extLst>
            <a:ext uri="{FF2B5EF4-FFF2-40B4-BE49-F238E27FC236}">
              <a16:creationId xmlns:a16="http://schemas.microsoft.com/office/drawing/2014/main" id="{949C1513-7490-46B5-A61B-15FB11E802C2}"/>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fLocksText="0">
      <xdr:nvSpPr>
        <xdr:cNvPr id="408" name="フローチャート: 判断 407">
          <a:extLst>
            <a:ext uri="{FF2B5EF4-FFF2-40B4-BE49-F238E27FC236}">
              <a16:creationId xmlns:a16="http://schemas.microsoft.com/office/drawing/2014/main" id="{567406F9-D32B-42BB-88D0-B2866F6191DC}"/>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fLocksText="0">
      <xdr:nvSpPr>
        <xdr:cNvPr id="409" name="フローチャート: 判断 408">
          <a:extLst>
            <a:ext uri="{FF2B5EF4-FFF2-40B4-BE49-F238E27FC236}">
              <a16:creationId xmlns:a16="http://schemas.microsoft.com/office/drawing/2014/main" id="{4262B8D9-C1F9-4BC8-B291-9252AADC091C}"/>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fLocksText="0">
      <xdr:nvSpPr>
        <xdr:cNvPr id="410" name="フローチャート: 判断 409">
          <a:extLst>
            <a:ext uri="{FF2B5EF4-FFF2-40B4-BE49-F238E27FC236}">
              <a16:creationId xmlns:a16="http://schemas.microsoft.com/office/drawing/2014/main" id="{39A3027C-850A-4E8C-9ED1-FA65F3AD7458}"/>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fLocksText="0">
      <xdr:nvSpPr>
        <xdr:cNvPr id="411" name="フローチャート: 判断 410">
          <a:extLst>
            <a:ext uri="{FF2B5EF4-FFF2-40B4-BE49-F238E27FC236}">
              <a16:creationId xmlns:a16="http://schemas.microsoft.com/office/drawing/2014/main" id="{9398F8F1-10BC-4A83-9915-4AE61AB2EA58}"/>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111</xdr:row>
      <xdr:rowOff>19050</xdr:rowOff>
    </xdr:from>
    <xdr:ext cx="762000" cy="257175"/>
    <xdr:sp macro="" textlink="">
      <xdr:nvSpPr>
        <xdr:cNvPr id="412" name="テキスト ボックス 411">
          <a:extLst>
            <a:ext uri="{FF2B5EF4-FFF2-40B4-BE49-F238E27FC236}">
              <a16:creationId xmlns:a16="http://schemas.microsoft.com/office/drawing/2014/main" id="{E71D072A-A559-453A-9C99-744508238EA3}"/>
            </a:ext>
          </a:extLst>
        </xdr:cNvPr>
        <xdr:cNvSpPr txBox="1"/>
      </xdr:nvSpPr>
      <xdr:spPr>
        <a:xfrm>
          <a:off x="4438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413" name="テキスト ボックス 412">
          <a:extLst>
            <a:ext uri="{FF2B5EF4-FFF2-40B4-BE49-F238E27FC236}">
              <a16:creationId xmlns:a16="http://schemas.microsoft.com/office/drawing/2014/main" id="{58B7533D-76BD-4845-B815-372C453E1BD8}"/>
            </a:ext>
          </a:extLst>
        </xdr:cNvPr>
        <xdr:cNvSpPr txBox="1"/>
      </xdr:nvSpPr>
      <xdr:spPr>
        <a:xfrm>
          <a:off x="3600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414" name="テキスト ボックス 413">
          <a:extLst>
            <a:ext uri="{FF2B5EF4-FFF2-40B4-BE49-F238E27FC236}">
              <a16:creationId xmlns:a16="http://schemas.microsoft.com/office/drawing/2014/main" id="{11533EAD-ACEB-45D5-8D9B-8CBCB5C1DF35}"/>
            </a:ext>
          </a:extLst>
        </xdr:cNvPr>
        <xdr:cNvSpPr txBox="1"/>
      </xdr:nvSpPr>
      <xdr:spPr>
        <a:xfrm>
          <a:off x="2714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415" name="テキスト ボックス 414">
          <a:extLst>
            <a:ext uri="{FF2B5EF4-FFF2-40B4-BE49-F238E27FC236}">
              <a16:creationId xmlns:a16="http://schemas.microsoft.com/office/drawing/2014/main" id="{A46F94C6-8749-4EA6-97D2-184692C646DA}"/>
            </a:ext>
          </a:extLst>
        </xdr:cNvPr>
        <xdr:cNvSpPr txBox="1"/>
      </xdr:nvSpPr>
      <xdr:spPr>
        <a:xfrm>
          <a:off x="182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416" name="テキスト ボックス 415">
          <a:extLst>
            <a:ext uri="{FF2B5EF4-FFF2-40B4-BE49-F238E27FC236}">
              <a16:creationId xmlns:a16="http://schemas.microsoft.com/office/drawing/2014/main" id="{9D3A9B92-A1C1-4746-BCB0-12A9A74D0502}"/>
            </a:ext>
          </a:extLst>
        </xdr:cNvPr>
        <xdr:cNvSpPr txBox="1"/>
      </xdr:nvSpPr>
      <xdr:spPr>
        <a:xfrm>
          <a:off x="93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130175</xdr:rowOff>
    </xdr:from>
    <xdr:to>
      <xdr:col>24</xdr:col>
      <xdr:colOff>114300</xdr:colOff>
      <xdr:row>104</xdr:row>
      <xdr:rowOff>60325</xdr:rowOff>
    </xdr:to>
    <xdr:sp macro="" textlink="" fLocksText="0">
      <xdr:nvSpPr>
        <xdr:cNvPr id="417" name="楕円 416">
          <a:extLst>
            <a:ext uri="{FF2B5EF4-FFF2-40B4-BE49-F238E27FC236}">
              <a16:creationId xmlns:a16="http://schemas.microsoft.com/office/drawing/2014/main" id="{C7400756-0EA1-41BF-8C02-A9A0B1984C10}"/>
            </a:ext>
          </a:extLst>
        </xdr:cNvPr>
        <xdr:cNvSpPr/>
      </xdr:nvSpPr>
      <xdr:spPr>
        <a:xfrm>
          <a:off x="4584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102</xdr:row>
      <xdr:rowOff>152400</xdr:rowOff>
    </xdr:from>
    <xdr:ext cx="409575" cy="257175"/>
    <xdr:sp macro="" textlink="">
      <xdr:nvSpPr>
        <xdr:cNvPr id="418" name="【市民会館】_x000a_有形固定資産減価償却率該当値テキスト">
          <a:extLst>
            <a:ext uri="{FF2B5EF4-FFF2-40B4-BE49-F238E27FC236}">
              <a16:creationId xmlns:a16="http://schemas.microsoft.com/office/drawing/2014/main" id="{7C9C32FD-DB84-44B5-AF11-CBD34AD00DF0}"/>
            </a:ext>
          </a:extLst>
        </xdr:cNvPr>
        <xdr:cNvSpPr txBox="1"/>
      </xdr:nvSpPr>
      <xdr:spPr>
        <a:xfrm>
          <a:off x="4667250" y="17640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80645</xdr:rowOff>
    </xdr:from>
    <xdr:to>
      <xdr:col>20</xdr:col>
      <xdr:colOff>38100</xdr:colOff>
      <xdr:row>104</xdr:row>
      <xdr:rowOff>10795</xdr:rowOff>
    </xdr:to>
    <xdr:sp macro="" textlink="" fLocksText="0">
      <xdr:nvSpPr>
        <xdr:cNvPr id="419" name="楕円 418">
          <a:extLst>
            <a:ext uri="{FF2B5EF4-FFF2-40B4-BE49-F238E27FC236}">
              <a16:creationId xmlns:a16="http://schemas.microsoft.com/office/drawing/2014/main" id="{5D2B85A8-93A0-4550-88C6-859B4186D77E}"/>
            </a:ext>
          </a:extLst>
        </xdr:cNvPr>
        <xdr:cNvSpPr/>
      </xdr:nvSpPr>
      <xdr:spPr>
        <a:xfrm>
          <a:off x="3746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103</xdr:row>
      <xdr:rowOff>131445</xdr:rowOff>
    </xdr:from>
    <xdr:to>
      <xdr:col>24</xdr:col>
      <xdr:colOff>63500</xdr:colOff>
      <xdr:row>104</xdr:row>
      <xdr:rowOff>9525</xdr:rowOff>
    </xdr:to>
    <xdr:cxnSp macro="">
      <xdr:nvCxnSpPr>
        <xdr:cNvPr id="420" name="直線コネクタ 419">
          <a:extLst>
            <a:ext uri="{FF2B5EF4-FFF2-40B4-BE49-F238E27FC236}">
              <a16:creationId xmlns:a16="http://schemas.microsoft.com/office/drawing/2014/main" id="{77A3B923-AF2C-4B99-9260-38D916D9F6DD}"/>
            </a:ext>
          </a:extLst>
        </xdr:cNvPr>
        <xdr:cNvCxnSpPr/>
      </xdr:nvCxnSpPr>
      <xdr:spPr>
        <a:xfrm>
          <a:off x="3797300" y="17790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33020</xdr:rowOff>
    </xdr:from>
    <xdr:to>
      <xdr:col>15</xdr:col>
      <xdr:colOff>101600</xdr:colOff>
      <xdr:row>103</xdr:row>
      <xdr:rowOff>134620</xdr:rowOff>
    </xdr:to>
    <xdr:sp macro="" textlink="" fLocksText="0">
      <xdr:nvSpPr>
        <xdr:cNvPr id="421" name="楕円 420">
          <a:extLst>
            <a:ext uri="{FF2B5EF4-FFF2-40B4-BE49-F238E27FC236}">
              <a16:creationId xmlns:a16="http://schemas.microsoft.com/office/drawing/2014/main" id="{9C09240E-7F23-4DE4-8136-639ACAD95238}"/>
            </a:ext>
          </a:extLst>
        </xdr:cNvPr>
        <xdr:cNvSpPr/>
      </xdr:nvSpPr>
      <xdr:spPr>
        <a:xfrm>
          <a:off x="2857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103</xdr:row>
      <xdr:rowOff>83820</xdr:rowOff>
    </xdr:from>
    <xdr:to>
      <xdr:col>19</xdr:col>
      <xdr:colOff>177800</xdr:colOff>
      <xdr:row>103</xdr:row>
      <xdr:rowOff>131445</xdr:rowOff>
    </xdr:to>
    <xdr:cxnSp macro="">
      <xdr:nvCxnSpPr>
        <xdr:cNvPr id="422" name="直線コネクタ 421">
          <a:extLst>
            <a:ext uri="{FF2B5EF4-FFF2-40B4-BE49-F238E27FC236}">
              <a16:creationId xmlns:a16="http://schemas.microsoft.com/office/drawing/2014/main" id="{E13065B4-745F-42C9-A713-00AF4E33420A}"/>
            </a:ext>
          </a:extLst>
        </xdr:cNvPr>
        <xdr:cNvCxnSpPr/>
      </xdr:nvCxnSpPr>
      <xdr:spPr>
        <a:xfrm>
          <a:off x="2908300" y="177431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153036</xdr:rowOff>
    </xdr:from>
    <xdr:to>
      <xdr:col>10</xdr:col>
      <xdr:colOff>165100</xdr:colOff>
      <xdr:row>103</xdr:row>
      <xdr:rowOff>83186</xdr:rowOff>
    </xdr:to>
    <xdr:sp macro="" textlink="" fLocksText="0">
      <xdr:nvSpPr>
        <xdr:cNvPr id="423" name="楕円 422">
          <a:extLst>
            <a:ext uri="{FF2B5EF4-FFF2-40B4-BE49-F238E27FC236}">
              <a16:creationId xmlns:a16="http://schemas.microsoft.com/office/drawing/2014/main" id="{46641942-7FC7-44BF-8953-8AD07A90AA52}"/>
            </a:ext>
          </a:extLst>
        </xdr:cNvPr>
        <xdr:cNvSpPr/>
      </xdr:nvSpPr>
      <xdr:spPr>
        <a:xfrm>
          <a:off x="1968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103</xdr:row>
      <xdr:rowOff>32386</xdr:rowOff>
    </xdr:from>
    <xdr:to>
      <xdr:col>15</xdr:col>
      <xdr:colOff>50800</xdr:colOff>
      <xdr:row>103</xdr:row>
      <xdr:rowOff>83820</xdr:rowOff>
    </xdr:to>
    <xdr:cxnSp macro="">
      <xdr:nvCxnSpPr>
        <xdr:cNvPr id="424" name="直線コネクタ 423">
          <a:extLst>
            <a:ext uri="{FF2B5EF4-FFF2-40B4-BE49-F238E27FC236}">
              <a16:creationId xmlns:a16="http://schemas.microsoft.com/office/drawing/2014/main" id="{ED99ED6E-FBBC-4425-8A6C-0327242894F3}"/>
            </a:ext>
          </a:extLst>
        </xdr:cNvPr>
        <xdr:cNvCxnSpPr/>
      </xdr:nvCxnSpPr>
      <xdr:spPr>
        <a:xfrm>
          <a:off x="2019300" y="176917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103505</xdr:rowOff>
    </xdr:from>
    <xdr:to>
      <xdr:col>6</xdr:col>
      <xdr:colOff>38100</xdr:colOff>
      <xdr:row>103</xdr:row>
      <xdr:rowOff>33655</xdr:rowOff>
    </xdr:to>
    <xdr:sp macro="" textlink="" fLocksText="0">
      <xdr:nvSpPr>
        <xdr:cNvPr id="425" name="楕円 424">
          <a:extLst>
            <a:ext uri="{FF2B5EF4-FFF2-40B4-BE49-F238E27FC236}">
              <a16:creationId xmlns:a16="http://schemas.microsoft.com/office/drawing/2014/main" id="{A8580E21-3909-4684-9369-50F439503B6A}"/>
            </a:ext>
          </a:extLst>
        </xdr:cNvPr>
        <xdr:cNvSpPr/>
      </xdr:nvSpPr>
      <xdr:spPr>
        <a:xfrm>
          <a:off x="1079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102</xdr:row>
      <xdr:rowOff>154305</xdr:rowOff>
    </xdr:from>
    <xdr:to>
      <xdr:col>10</xdr:col>
      <xdr:colOff>114300</xdr:colOff>
      <xdr:row>103</xdr:row>
      <xdr:rowOff>32386</xdr:rowOff>
    </xdr:to>
    <xdr:cxnSp macro="">
      <xdr:nvCxnSpPr>
        <xdr:cNvPr id="426" name="直線コネクタ 425">
          <a:extLst>
            <a:ext uri="{FF2B5EF4-FFF2-40B4-BE49-F238E27FC236}">
              <a16:creationId xmlns:a16="http://schemas.microsoft.com/office/drawing/2014/main" id="{7964D60D-DCB7-429E-A123-1C3F9E6385D0}"/>
            </a:ext>
          </a:extLst>
        </xdr:cNvPr>
        <xdr:cNvCxnSpPr/>
      </xdr:nvCxnSpPr>
      <xdr:spPr>
        <a:xfrm>
          <a:off x="1130300" y="176422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104</xdr:row>
      <xdr:rowOff>47625</xdr:rowOff>
    </xdr:from>
    <xdr:ext cx="409575" cy="257175"/>
    <xdr:sp macro="" textlink="">
      <xdr:nvSpPr>
        <xdr:cNvPr id="427" name="n_1aveValue【市民会館】_x000a_有形固定資産減価償却率">
          <a:extLst>
            <a:ext uri="{FF2B5EF4-FFF2-40B4-BE49-F238E27FC236}">
              <a16:creationId xmlns:a16="http://schemas.microsoft.com/office/drawing/2014/main" id="{30AD7D71-EE0C-4237-81F4-0E08B20F8BDF}"/>
            </a:ext>
          </a:extLst>
        </xdr:cNvPr>
        <xdr:cNvSpPr txBox="1"/>
      </xdr:nvSpPr>
      <xdr:spPr>
        <a:xfrm>
          <a:off x="3581400" y="17878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104</xdr:row>
      <xdr:rowOff>76200</xdr:rowOff>
    </xdr:from>
    <xdr:ext cx="409575" cy="257175"/>
    <xdr:sp macro="" textlink="">
      <xdr:nvSpPr>
        <xdr:cNvPr id="428" name="n_2aveValue【市民会館】_x000a_有形固定資産減価償却率">
          <a:extLst>
            <a:ext uri="{FF2B5EF4-FFF2-40B4-BE49-F238E27FC236}">
              <a16:creationId xmlns:a16="http://schemas.microsoft.com/office/drawing/2014/main" id="{04695D52-0959-4CD8-9466-63E1D72BD35F}"/>
            </a:ext>
          </a:extLst>
        </xdr:cNvPr>
        <xdr:cNvSpPr txBox="1"/>
      </xdr:nvSpPr>
      <xdr:spPr>
        <a:xfrm>
          <a:off x="2705100" y="17907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104</xdr:row>
      <xdr:rowOff>19050</xdr:rowOff>
    </xdr:from>
    <xdr:ext cx="409575" cy="257175"/>
    <xdr:sp macro="" textlink="">
      <xdr:nvSpPr>
        <xdr:cNvPr id="429" name="n_3aveValue【市民会館】_x000a_有形固定資産減価償却率">
          <a:extLst>
            <a:ext uri="{FF2B5EF4-FFF2-40B4-BE49-F238E27FC236}">
              <a16:creationId xmlns:a16="http://schemas.microsoft.com/office/drawing/2014/main" id="{E0E410ED-1AD1-4B85-8EFB-938636214C37}"/>
            </a:ext>
          </a:extLst>
        </xdr:cNvPr>
        <xdr:cNvSpPr txBox="1"/>
      </xdr:nvSpPr>
      <xdr:spPr>
        <a:xfrm>
          <a:off x="1809750" y="17849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103</xdr:row>
      <xdr:rowOff>123825</xdr:rowOff>
    </xdr:from>
    <xdr:ext cx="409575" cy="257175"/>
    <xdr:sp macro="" textlink="">
      <xdr:nvSpPr>
        <xdr:cNvPr id="430" name="n_4aveValue【市民会館】_x000a_有形固定資産減価償却率">
          <a:extLst>
            <a:ext uri="{FF2B5EF4-FFF2-40B4-BE49-F238E27FC236}">
              <a16:creationId xmlns:a16="http://schemas.microsoft.com/office/drawing/2014/main" id="{FA942E2B-6F29-43B7-8CFB-F2084CD3FCA4}"/>
            </a:ext>
          </a:extLst>
        </xdr:cNvPr>
        <xdr:cNvSpPr txBox="1"/>
      </xdr:nvSpPr>
      <xdr:spPr>
        <a:xfrm>
          <a:off x="923925" y="17783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102</xdr:row>
      <xdr:rowOff>28575</xdr:rowOff>
    </xdr:from>
    <xdr:ext cx="409575" cy="257175"/>
    <xdr:sp macro="" textlink="">
      <xdr:nvSpPr>
        <xdr:cNvPr id="431" name="n_1mainValue【市民会館】_x000a_有形固定資産減価償却率">
          <a:extLst>
            <a:ext uri="{FF2B5EF4-FFF2-40B4-BE49-F238E27FC236}">
              <a16:creationId xmlns:a16="http://schemas.microsoft.com/office/drawing/2014/main" id="{9E8D76B9-4380-4850-A5D7-5162273277EB}"/>
            </a:ext>
          </a:extLst>
        </xdr:cNvPr>
        <xdr:cNvSpPr txBox="1"/>
      </xdr:nvSpPr>
      <xdr:spPr>
        <a:xfrm>
          <a:off x="3581400" y="1751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101</xdr:row>
      <xdr:rowOff>152400</xdr:rowOff>
    </xdr:from>
    <xdr:ext cx="409575" cy="257175"/>
    <xdr:sp macro="" textlink="">
      <xdr:nvSpPr>
        <xdr:cNvPr id="432" name="n_2mainValue【市民会館】_x000a_有形固定資産減価償却率">
          <a:extLst>
            <a:ext uri="{FF2B5EF4-FFF2-40B4-BE49-F238E27FC236}">
              <a16:creationId xmlns:a16="http://schemas.microsoft.com/office/drawing/2014/main" id="{33C2C786-6867-4DBB-B473-B86BCC744FDB}"/>
            </a:ext>
          </a:extLst>
        </xdr:cNvPr>
        <xdr:cNvSpPr txBox="1"/>
      </xdr:nvSpPr>
      <xdr:spPr>
        <a:xfrm>
          <a:off x="2705100" y="1746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101</xdr:row>
      <xdr:rowOff>95250</xdr:rowOff>
    </xdr:from>
    <xdr:ext cx="409575" cy="257175"/>
    <xdr:sp macro="" textlink="">
      <xdr:nvSpPr>
        <xdr:cNvPr id="433" name="n_3mainValue【市民会館】_x000a_有形固定資産減価償却率">
          <a:extLst>
            <a:ext uri="{FF2B5EF4-FFF2-40B4-BE49-F238E27FC236}">
              <a16:creationId xmlns:a16="http://schemas.microsoft.com/office/drawing/2014/main" id="{D3F94979-CF5B-41E8-B8BB-A7944E8714A6}"/>
            </a:ext>
          </a:extLst>
        </xdr:cNvPr>
        <xdr:cNvSpPr txBox="1"/>
      </xdr:nvSpPr>
      <xdr:spPr>
        <a:xfrm>
          <a:off x="1809750" y="17411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101</xdr:row>
      <xdr:rowOff>47625</xdr:rowOff>
    </xdr:from>
    <xdr:ext cx="409575" cy="257175"/>
    <xdr:sp macro="" textlink="">
      <xdr:nvSpPr>
        <xdr:cNvPr id="434" name="n_4mainValue【市民会館】_x000a_有形固定資産減価償却率">
          <a:extLst>
            <a:ext uri="{FF2B5EF4-FFF2-40B4-BE49-F238E27FC236}">
              <a16:creationId xmlns:a16="http://schemas.microsoft.com/office/drawing/2014/main" id="{3FACBC5D-FC51-4971-BE28-9AFD9A94282F}"/>
            </a:ext>
          </a:extLst>
        </xdr:cNvPr>
        <xdr:cNvSpPr txBox="1"/>
      </xdr:nvSpPr>
      <xdr:spPr>
        <a:xfrm>
          <a:off x="923925" y="17364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435" name="正方形/長方形 434">
          <a:extLst>
            <a:ext uri="{FF2B5EF4-FFF2-40B4-BE49-F238E27FC236}">
              <a16:creationId xmlns:a16="http://schemas.microsoft.com/office/drawing/2014/main" id="{6455D650-1E73-4530-91D3-F281321824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436" name="正方形/長方形 435">
          <a:extLst>
            <a:ext uri="{FF2B5EF4-FFF2-40B4-BE49-F238E27FC236}">
              <a16:creationId xmlns:a16="http://schemas.microsoft.com/office/drawing/2014/main" id="{28DBF5EA-12E0-46B1-9F97-0F432B1510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437" name="正方形/長方形 436">
          <a:extLst>
            <a:ext uri="{FF2B5EF4-FFF2-40B4-BE49-F238E27FC236}">
              <a16:creationId xmlns:a16="http://schemas.microsoft.com/office/drawing/2014/main" id="{F46876E8-4683-4B26-B7E0-EEA24EC2E0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438" name="正方形/長方形 437">
          <a:extLst>
            <a:ext uri="{FF2B5EF4-FFF2-40B4-BE49-F238E27FC236}">
              <a16:creationId xmlns:a16="http://schemas.microsoft.com/office/drawing/2014/main" id="{92A9B3E3-419D-4D8A-99C6-DE03BC389F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439" name="正方形/長方形 438">
          <a:extLst>
            <a:ext uri="{FF2B5EF4-FFF2-40B4-BE49-F238E27FC236}">
              <a16:creationId xmlns:a16="http://schemas.microsoft.com/office/drawing/2014/main" id="{3F5C3071-E546-4B63-9F56-19FE7C15A9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440" name="正方形/長方形 439">
          <a:extLst>
            <a:ext uri="{FF2B5EF4-FFF2-40B4-BE49-F238E27FC236}">
              <a16:creationId xmlns:a16="http://schemas.microsoft.com/office/drawing/2014/main" id="{06F60CB2-12CA-415E-8364-6ABB5D1145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441" name="正方形/長方形 440">
          <a:extLst>
            <a:ext uri="{FF2B5EF4-FFF2-40B4-BE49-F238E27FC236}">
              <a16:creationId xmlns:a16="http://schemas.microsoft.com/office/drawing/2014/main" id="{A9C71156-3822-40F4-A548-D98781A616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442" name="正方形/長方形 441">
          <a:extLst>
            <a:ext uri="{FF2B5EF4-FFF2-40B4-BE49-F238E27FC236}">
              <a16:creationId xmlns:a16="http://schemas.microsoft.com/office/drawing/2014/main" id="{659F87DF-64EC-4AA1-B1A8-BCDAD042259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443" name="テキスト ボックス 442">
          <a:extLst>
            <a:ext uri="{FF2B5EF4-FFF2-40B4-BE49-F238E27FC236}">
              <a16:creationId xmlns:a16="http://schemas.microsoft.com/office/drawing/2014/main" id="{7722E26D-1B9D-40DB-BF30-14225EAFBF9B}"/>
            </a:ext>
          </a:extLst>
        </xdr:cNvPr>
        <xdr:cNvSpPr txBox="1"/>
      </xdr:nvSpPr>
      <xdr:spPr>
        <a:xfrm>
          <a:off x="6562725"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420C1848-1999-46A0-B338-CA8FD1F7C81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810FE4DB-1BE5-4FAD-AA19-2DB4C4CA723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108</xdr:row>
      <xdr:rowOff>9525</xdr:rowOff>
    </xdr:from>
    <xdr:ext cx="466725" cy="257175"/>
    <xdr:sp macro="" textlink="">
      <xdr:nvSpPr>
        <xdr:cNvPr id="446" name="テキスト ボックス 445">
          <a:extLst>
            <a:ext uri="{FF2B5EF4-FFF2-40B4-BE49-F238E27FC236}">
              <a16:creationId xmlns:a16="http://schemas.microsoft.com/office/drawing/2014/main" id="{31277EBF-C5AA-4F2C-A746-C28A807AF8B6}"/>
            </a:ext>
          </a:extLst>
        </xdr:cNvPr>
        <xdr:cNvSpPr txBox="1"/>
      </xdr:nvSpPr>
      <xdr:spPr>
        <a:xfrm>
          <a:off x="613410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7A33BDE-3579-448E-9934-4C20679594C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105</xdr:row>
      <xdr:rowOff>142875</xdr:rowOff>
    </xdr:from>
    <xdr:ext cx="466725" cy="257175"/>
    <xdr:sp macro="" textlink="">
      <xdr:nvSpPr>
        <xdr:cNvPr id="448" name="テキスト ボックス 447">
          <a:extLst>
            <a:ext uri="{FF2B5EF4-FFF2-40B4-BE49-F238E27FC236}">
              <a16:creationId xmlns:a16="http://schemas.microsoft.com/office/drawing/2014/main" id="{EAE51A11-C2E4-43B1-8FA0-5EC4F461F441}"/>
            </a:ext>
          </a:extLst>
        </xdr:cNvPr>
        <xdr:cNvSpPr txBox="1"/>
      </xdr:nvSpPr>
      <xdr:spPr>
        <a:xfrm>
          <a:off x="6134100" y="1814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8584EDEA-CF40-4C90-A8FA-FC3FE0CCDB0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103</xdr:row>
      <xdr:rowOff>104775</xdr:rowOff>
    </xdr:from>
    <xdr:ext cx="466725" cy="257175"/>
    <xdr:sp macro="" textlink="">
      <xdr:nvSpPr>
        <xdr:cNvPr id="450" name="テキスト ボックス 449">
          <a:extLst>
            <a:ext uri="{FF2B5EF4-FFF2-40B4-BE49-F238E27FC236}">
              <a16:creationId xmlns:a16="http://schemas.microsoft.com/office/drawing/2014/main" id="{88C29066-5EE9-4031-91B6-004DCD5EFB86}"/>
            </a:ext>
          </a:extLst>
        </xdr:cNvPr>
        <xdr:cNvSpPr txBox="1"/>
      </xdr:nvSpPr>
      <xdr:spPr>
        <a:xfrm>
          <a:off x="6134100" y="1776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D43E16C5-583F-4284-AB54-3017241D7D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101</xdr:row>
      <xdr:rowOff>66675</xdr:rowOff>
    </xdr:from>
    <xdr:ext cx="466725" cy="257175"/>
    <xdr:sp macro="" textlink="">
      <xdr:nvSpPr>
        <xdr:cNvPr id="452" name="テキスト ボックス 451">
          <a:extLst>
            <a:ext uri="{FF2B5EF4-FFF2-40B4-BE49-F238E27FC236}">
              <a16:creationId xmlns:a16="http://schemas.microsoft.com/office/drawing/2014/main" id="{0ED427FE-5108-4E40-884C-26C209431E4B}"/>
            </a:ext>
          </a:extLst>
        </xdr:cNvPr>
        <xdr:cNvSpPr txBox="1"/>
      </xdr:nvSpPr>
      <xdr:spPr>
        <a:xfrm>
          <a:off x="6134100" y="1738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9B9052AA-2F86-4D0E-949B-76ED0084D90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99</xdr:row>
      <xdr:rowOff>28575</xdr:rowOff>
    </xdr:from>
    <xdr:ext cx="466725" cy="257175"/>
    <xdr:sp macro="" textlink="">
      <xdr:nvSpPr>
        <xdr:cNvPr id="454" name="テキスト ボックス 453">
          <a:extLst>
            <a:ext uri="{FF2B5EF4-FFF2-40B4-BE49-F238E27FC236}">
              <a16:creationId xmlns:a16="http://schemas.microsoft.com/office/drawing/2014/main" id="{B1AE7334-FC22-4F90-9C47-FA32F156A21E}"/>
            </a:ext>
          </a:extLst>
        </xdr:cNvPr>
        <xdr:cNvSpPr txBox="1"/>
      </xdr:nvSpPr>
      <xdr:spPr>
        <a:xfrm>
          <a:off x="6134100" y="1700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54CA45F4-2FE2-413A-AF4F-70FD0F842A6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456" name="テキスト ボックス 455">
          <a:extLst>
            <a:ext uri="{FF2B5EF4-FFF2-40B4-BE49-F238E27FC236}">
              <a16:creationId xmlns:a16="http://schemas.microsoft.com/office/drawing/2014/main" id="{38197815-D80A-491E-B94C-2C1C1FD6464F}"/>
            </a:ext>
          </a:extLst>
        </xdr:cNvPr>
        <xdr:cNvSpPr txBox="1"/>
      </xdr:nvSpPr>
      <xdr:spPr>
        <a:xfrm>
          <a:off x="613410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457" name="【市民会館】_x000a_一人当たり面積グラフ枠">
          <a:extLst>
            <a:ext uri="{FF2B5EF4-FFF2-40B4-BE49-F238E27FC236}">
              <a16:creationId xmlns:a16="http://schemas.microsoft.com/office/drawing/2014/main" id="{AAABFFAF-7F22-4ABF-8918-25C34796C66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1271CBCD-F840-4987-B39E-5F79E9F1E5C8}"/>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114300</xdr:rowOff>
    </xdr:from>
    <xdr:ext cx="466725" cy="257175"/>
    <xdr:sp macro="" textlink="">
      <xdr:nvSpPr>
        <xdr:cNvPr id="459" name="【市民会館】_x000a_一人当たり面積最小値テキスト">
          <a:extLst>
            <a:ext uri="{FF2B5EF4-FFF2-40B4-BE49-F238E27FC236}">
              <a16:creationId xmlns:a16="http://schemas.microsoft.com/office/drawing/2014/main" id="{0E7A8C83-9ADF-491C-B06C-E4A1C0BE7DF2}"/>
            </a:ext>
          </a:extLst>
        </xdr:cNvPr>
        <xdr:cNvSpPr txBox="1"/>
      </xdr:nvSpPr>
      <xdr:spPr>
        <a:xfrm>
          <a:off x="10515600" y="18630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0.021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1D6A0A18-1FE3-4446-A9C7-0676F3C3702E}"/>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152400</xdr:rowOff>
    </xdr:from>
    <xdr:ext cx="466725" cy="257175"/>
    <xdr:sp macro="" textlink="">
      <xdr:nvSpPr>
        <xdr:cNvPr id="461" name="【市民会館】_x000a_一人当たり面積最大値テキスト">
          <a:extLst>
            <a:ext uri="{FF2B5EF4-FFF2-40B4-BE49-F238E27FC236}">
              <a16:creationId xmlns:a16="http://schemas.microsoft.com/office/drawing/2014/main" id="{41563F97-230E-4E2C-ABA6-788DE6E7C2DD}"/>
            </a:ext>
          </a:extLst>
        </xdr:cNvPr>
        <xdr:cNvSpPr txBox="1"/>
      </xdr:nvSpPr>
      <xdr:spPr>
        <a:xfrm>
          <a:off x="10515600" y="17125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0.693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1D8A9B67-CFAC-4719-A6CB-BFB5AE71AB36}"/>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133350</xdr:rowOff>
    </xdr:from>
    <xdr:ext cx="466725" cy="257175"/>
    <xdr:sp macro="" textlink="">
      <xdr:nvSpPr>
        <xdr:cNvPr id="463" name="【市民会館】_x000a_一人当たり面積平均値テキスト">
          <a:extLst>
            <a:ext uri="{FF2B5EF4-FFF2-40B4-BE49-F238E27FC236}">
              <a16:creationId xmlns:a16="http://schemas.microsoft.com/office/drawing/2014/main" id="{33A54FB7-3683-46C0-8BA8-51AC645518C0}"/>
            </a:ext>
          </a:extLst>
        </xdr:cNvPr>
        <xdr:cNvSpPr txBox="1"/>
      </xdr:nvSpPr>
      <xdr:spPr>
        <a:xfrm>
          <a:off x="10515600" y="1813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fLocksText="0">
      <xdr:nvSpPr>
        <xdr:cNvPr id="464" name="フローチャート: 判断 463">
          <a:extLst>
            <a:ext uri="{FF2B5EF4-FFF2-40B4-BE49-F238E27FC236}">
              <a16:creationId xmlns:a16="http://schemas.microsoft.com/office/drawing/2014/main" id="{675C8499-FE2C-42C3-827E-87E250D15592}"/>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fLocksText="0">
      <xdr:nvSpPr>
        <xdr:cNvPr id="465" name="フローチャート: 判断 464">
          <a:extLst>
            <a:ext uri="{FF2B5EF4-FFF2-40B4-BE49-F238E27FC236}">
              <a16:creationId xmlns:a16="http://schemas.microsoft.com/office/drawing/2014/main" id="{5B3BD495-DF0F-46A2-91B0-F1ED3556069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fLocksText="0">
      <xdr:nvSpPr>
        <xdr:cNvPr id="466" name="フローチャート: 判断 465">
          <a:extLst>
            <a:ext uri="{FF2B5EF4-FFF2-40B4-BE49-F238E27FC236}">
              <a16:creationId xmlns:a16="http://schemas.microsoft.com/office/drawing/2014/main" id="{B17E1614-69AA-46C2-BD18-D1AD046B8ED7}"/>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fLocksText="0">
      <xdr:nvSpPr>
        <xdr:cNvPr id="467" name="フローチャート: 判断 466">
          <a:extLst>
            <a:ext uri="{FF2B5EF4-FFF2-40B4-BE49-F238E27FC236}">
              <a16:creationId xmlns:a16="http://schemas.microsoft.com/office/drawing/2014/main" id="{AC343386-8966-4C4E-BEA9-2A80F42E4915}"/>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fLocksText="0">
      <xdr:nvSpPr>
        <xdr:cNvPr id="468" name="フローチャート: 判断 467">
          <a:extLst>
            <a:ext uri="{FF2B5EF4-FFF2-40B4-BE49-F238E27FC236}">
              <a16:creationId xmlns:a16="http://schemas.microsoft.com/office/drawing/2014/main" id="{A1A8C912-B1E6-4097-96C4-949D9599608F}"/>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111</xdr:row>
      <xdr:rowOff>19050</xdr:rowOff>
    </xdr:from>
    <xdr:ext cx="762000" cy="257175"/>
    <xdr:sp macro="" textlink="">
      <xdr:nvSpPr>
        <xdr:cNvPr id="469" name="テキスト ボックス 468">
          <a:extLst>
            <a:ext uri="{FF2B5EF4-FFF2-40B4-BE49-F238E27FC236}">
              <a16:creationId xmlns:a16="http://schemas.microsoft.com/office/drawing/2014/main" id="{EA6DA476-D2B3-4728-BD61-F927491228BE}"/>
            </a:ext>
          </a:extLst>
        </xdr:cNvPr>
        <xdr:cNvSpPr txBox="1"/>
      </xdr:nvSpPr>
      <xdr:spPr>
        <a:xfrm>
          <a:off x="102870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470" name="テキスト ボックス 469">
          <a:extLst>
            <a:ext uri="{FF2B5EF4-FFF2-40B4-BE49-F238E27FC236}">
              <a16:creationId xmlns:a16="http://schemas.microsoft.com/office/drawing/2014/main" id="{0B23A87D-0206-4C69-BA41-74517A97E1D5}"/>
            </a:ext>
          </a:extLst>
        </xdr:cNvPr>
        <xdr:cNvSpPr txBox="1"/>
      </xdr:nvSpPr>
      <xdr:spPr>
        <a:xfrm>
          <a:off x="944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471" name="テキスト ボックス 470">
          <a:extLst>
            <a:ext uri="{FF2B5EF4-FFF2-40B4-BE49-F238E27FC236}">
              <a16:creationId xmlns:a16="http://schemas.microsoft.com/office/drawing/2014/main" id="{C81CCEDB-308A-46C7-9247-76C4CB261FD7}"/>
            </a:ext>
          </a:extLst>
        </xdr:cNvPr>
        <xdr:cNvSpPr txBox="1"/>
      </xdr:nvSpPr>
      <xdr:spPr>
        <a:xfrm>
          <a:off x="855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472" name="テキスト ボックス 471">
          <a:extLst>
            <a:ext uri="{FF2B5EF4-FFF2-40B4-BE49-F238E27FC236}">
              <a16:creationId xmlns:a16="http://schemas.microsoft.com/office/drawing/2014/main" id="{2A8C257A-1783-464E-8BFB-6E9CA6884F06}"/>
            </a:ext>
          </a:extLst>
        </xdr:cNvPr>
        <xdr:cNvSpPr txBox="1"/>
      </xdr:nvSpPr>
      <xdr:spPr>
        <a:xfrm>
          <a:off x="766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473" name="テキスト ボックス 472">
          <a:extLst>
            <a:ext uri="{FF2B5EF4-FFF2-40B4-BE49-F238E27FC236}">
              <a16:creationId xmlns:a16="http://schemas.microsoft.com/office/drawing/2014/main" id="{5E635081-9DDE-43DC-93A3-21DA7005F9D1}"/>
            </a:ext>
          </a:extLst>
        </xdr:cNvPr>
        <xdr:cNvSpPr txBox="1"/>
      </xdr:nvSpPr>
      <xdr:spPr>
        <a:xfrm>
          <a:off x="678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92075</xdr:rowOff>
    </xdr:from>
    <xdr:to>
      <xdr:col>55</xdr:col>
      <xdr:colOff>50800</xdr:colOff>
      <xdr:row>106</xdr:row>
      <xdr:rowOff>22225</xdr:rowOff>
    </xdr:to>
    <xdr:sp macro="" textlink="" fLocksText="0">
      <xdr:nvSpPr>
        <xdr:cNvPr id="474" name="楕円 473">
          <a:extLst>
            <a:ext uri="{FF2B5EF4-FFF2-40B4-BE49-F238E27FC236}">
              <a16:creationId xmlns:a16="http://schemas.microsoft.com/office/drawing/2014/main" id="{7F30ADD1-8966-4DEB-B646-A2A2BF6E582D}"/>
            </a:ext>
          </a:extLst>
        </xdr:cNvPr>
        <xdr:cNvSpPr/>
      </xdr:nvSpPr>
      <xdr:spPr>
        <a:xfrm>
          <a:off x="10426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104</xdr:row>
      <xdr:rowOff>114300</xdr:rowOff>
    </xdr:from>
    <xdr:ext cx="466725" cy="257175"/>
    <xdr:sp macro="" textlink="">
      <xdr:nvSpPr>
        <xdr:cNvPr id="475" name="【市民会館】_x000a_一人当たり面積該当値テキスト">
          <a:extLst>
            <a:ext uri="{FF2B5EF4-FFF2-40B4-BE49-F238E27FC236}">
              <a16:creationId xmlns:a16="http://schemas.microsoft.com/office/drawing/2014/main" id="{F57E18B2-7827-47C8-B746-76BA229D6ABA}"/>
            </a:ext>
          </a:extLst>
        </xdr:cNvPr>
        <xdr:cNvSpPr txBox="1"/>
      </xdr:nvSpPr>
      <xdr:spPr>
        <a:xfrm>
          <a:off x="10515600" y="17945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0.275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97789</xdr:rowOff>
    </xdr:from>
    <xdr:to>
      <xdr:col>50</xdr:col>
      <xdr:colOff>165100</xdr:colOff>
      <xdr:row>106</xdr:row>
      <xdr:rowOff>27939</xdr:rowOff>
    </xdr:to>
    <xdr:sp macro="" textlink="" fLocksText="0">
      <xdr:nvSpPr>
        <xdr:cNvPr id="476" name="楕円 475">
          <a:extLst>
            <a:ext uri="{FF2B5EF4-FFF2-40B4-BE49-F238E27FC236}">
              <a16:creationId xmlns:a16="http://schemas.microsoft.com/office/drawing/2014/main" id="{CF9574FB-BBA6-4FDF-826D-83B42EE1ECED}"/>
            </a:ext>
          </a:extLst>
        </xdr:cNvPr>
        <xdr:cNvSpPr/>
      </xdr:nvSpPr>
      <xdr:spPr>
        <a:xfrm>
          <a:off x="958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105</xdr:row>
      <xdr:rowOff>142875</xdr:rowOff>
    </xdr:from>
    <xdr:to>
      <xdr:col>55</xdr:col>
      <xdr:colOff>0</xdr:colOff>
      <xdr:row>105</xdr:row>
      <xdr:rowOff>148589</xdr:rowOff>
    </xdr:to>
    <xdr:cxnSp macro="">
      <xdr:nvCxnSpPr>
        <xdr:cNvPr id="477" name="直線コネクタ 476">
          <a:extLst>
            <a:ext uri="{FF2B5EF4-FFF2-40B4-BE49-F238E27FC236}">
              <a16:creationId xmlns:a16="http://schemas.microsoft.com/office/drawing/2014/main" id="{3AF4E6D7-9764-4272-BC3D-89E5B40F2DF6}"/>
            </a:ext>
          </a:extLst>
        </xdr:cNvPr>
        <xdr:cNvCxnSpPr/>
      </xdr:nvCxnSpPr>
      <xdr:spPr>
        <a:xfrm flipV="1">
          <a:off x="9639300" y="181451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fLocksText="0">
      <xdr:nvSpPr>
        <xdr:cNvPr id="478" name="楕円 477">
          <a:extLst>
            <a:ext uri="{FF2B5EF4-FFF2-40B4-BE49-F238E27FC236}">
              <a16:creationId xmlns:a16="http://schemas.microsoft.com/office/drawing/2014/main" id="{58B9A059-E15B-4F23-9C7B-68D7DAB68623}"/>
            </a:ext>
          </a:extLst>
        </xdr:cNvPr>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105</xdr:row>
      <xdr:rowOff>148589</xdr:rowOff>
    </xdr:from>
    <xdr:to>
      <xdr:col>50</xdr:col>
      <xdr:colOff>114300</xdr:colOff>
      <xdr:row>105</xdr:row>
      <xdr:rowOff>156211</xdr:rowOff>
    </xdr:to>
    <xdr:cxnSp macro="">
      <xdr:nvCxnSpPr>
        <xdr:cNvPr id="479" name="直線コネクタ 478">
          <a:extLst>
            <a:ext uri="{FF2B5EF4-FFF2-40B4-BE49-F238E27FC236}">
              <a16:creationId xmlns:a16="http://schemas.microsoft.com/office/drawing/2014/main" id="{A610681D-E9F2-4261-9A12-CBE800A86073}"/>
            </a:ext>
          </a:extLst>
        </xdr:cNvPr>
        <xdr:cNvCxnSpPr/>
      </xdr:nvCxnSpPr>
      <xdr:spPr>
        <a:xfrm flipV="1">
          <a:off x="8750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fLocksText="0">
      <xdr:nvSpPr>
        <xdr:cNvPr id="480" name="楕円 479">
          <a:extLst>
            <a:ext uri="{FF2B5EF4-FFF2-40B4-BE49-F238E27FC236}">
              <a16:creationId xmlns:a16="http://schemas.microsoft.com/office/drawing/2014/main" id="{6BEBE8D7-8427-4440-B7A6-5049F6FC7A54}"/>
            </a:ext>
          </a:extLst>
        </xdr:cNvPr>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81" name="直線コネクタ 480">
          <a:extLst>
            <a:ext uri="{FF2B5EF4-FFF2-40B4-BE49-F238E27FC236}">
              <a16:creationId xmlns:a16="http://schemas.microsoft.com/office/drawing/2014/main" id="{5A95C8B3-B7CC-4352-AFD9-02B4776E9B53}"/>
            </a:ext>
          </a:extLst>
        </xdr:cNvPr>
        <xdr:cNvCxnSpPr/>
      </xdr:nvCxnSpPr>
      <xdr:spPr>
        <a:xfrm flipV="1">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124461</xdr:rowOff>
    </xdr:from>
    <xdr:to>
      <xdr:col>36</xdr:col>
      <xdr:colOff>165100</xdr:colOff>
      <xdr:row>106</xdr:row>
      <xdr:rowOff>54611</xdr:rowOff>
    </xdr:to>
    <xdr:sp macro="" textlink="" fLocksText="0">
      <xdr:nvSpPr>
        <xdr:cNvPr id="482" name="楕円 481">
          <a:extLst>
            <a:ext uri="{FF2B5EF4-FFF2-40B4-BE49-F238E27FC236}">
              <a16:creationId xmlns:a16="http://schemas.microsoft.com/office/drawing/2014/main" id="{A18A44F9-6F8A-43A1-817B-7D95A3FDFAA4}"/>
            </a:ext>
          </a:extLst>
        </xdr:cNvPr>
        <xdr:cNvSpPr/>
      </xdr:nvSpPr>
      <xdr:spPr>
        <a:xfrm>
          <a:off x="692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105</xdr:row>
      <xdr:rowOff>163830</xdr:rowOff>
    </xdr:from>
    <xdr:to>
      <xdr:col>41</xdr:col>
      <xdr:colOff>50800</xdr:colOff>
      <xdr:row>106</xdr:row>
      <xdr:rowOff>3811</xdr:rowOff>
    </xdr:to>
    <xdr:cxnSp macro="">
      <xdr:nvCxnSpPr>
        <xdr:cNvPr id="483" name="直線コネクタ 482">
          <a:extLst>
            <a:ext uri="{FF2B5EF4-FFF2-40B4-BE49-F238E27FC236}">
              <a16:creationId xmlns:a16="http://schemas.microsoft.com/office/drawing/2014/main" id="{41CDD1FF-D7B4-4F04-8D23-21D648D3C802}"/>
            </a:ext>
          </a:extLst>
        </xdr:cNvPr>
        <xdr:cNvCxnSpPr/>
      </xdr:nvCxnSpPr>
      <xdr:spPr>
        <a:xfrm flipV="1">
          <a:off x="6972300" y="18166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66675</xdr:rowOff>
    </xdr:from>
    <xdr:ext cx="466725" cy="257175"/>
    <xdr:sp macro="" textlink="">
      <xdr:nvSpPr>
        <xdr:cNvPr id="484" name="n_1aveValue【市民会館】_x000a_一人当たり面積">
          <a:extLst>
            <a:ext uri="{FF2B5EF4-FFF2-40B4-BE49-F238E27FC236}">
              <a16:creationId xmlns:a16="http://schemas.microsoft.com/office/drawing/2014/main" id="{31D025D6-1BC8-49B4-99ED-AEC79CD856CD}"/>
            </a:ext>
          </a:extLst>
        </xdr:cNvPr>
        <xdr:cNvSpPr txBox="1"/>
      </xdr:nvSpPr>
      <xdr:spPr>
        <a:xfrm>
          <a:off x="9391650" y="18240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104</xdr:row>
      <xdr:rowOff>19050</xdr:rowOff>
    </xdr:from>
    <xdr:ext cx="466725" cy="257175"/>
    <xdr:sp macro="" textlink="">
      <xdr:nvSpPr>
        <xdr:cNvPr id="485" name="n_2aveValue【市民会館】_x000a_一人当たり面積">
          <a:extLst>
            <a:ext uri="{FF2B5EF4-FFF2-40B4-BE49-F238E27FC236}">
              <a16:creationId xmlns:a16="http://schemas.microsoft.com/office/drawing/2014/main" id="{72C384CA-E030-40AA-99A0-2DB11507299C}"/>
            </a:ext>
          </a:extLst>
        </xdr:cNvPr>
        <xdr:cNvSpPr txBox="1"/>
      </xdr:nvSpPr>
      <xdr:spPr>
        <a:xfrm>
          <a:off x="8515350" y="17849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104</xdr:row>
      <xdr:rowOff>0</xdr:rowOff>
    </xdr:from>
    <xdr:ext cx="466725" cy="257175"/>
    <xdr:sp macro="" textlink="">
      <xdr:nvSpPr>
        <xdr:cNvPr id="486" name="n_3aveValue【市民会館】_x000a_一人当たり面積">
          <a:extLst>
            <a:ext uri="{FF2B5EF4-FFF2-40B4-BE49-F238E27FC236}">
              <a16:creationId xmlns:a16="http://schemas.microsoft.com/office/drawing/2014/main" id="{3B402C0C-087F-4C82-8C3A-C3B663F7C574}"/>
            </a:ext>
          </a:extLst>
        </xdr:cNvPr>
        <xdr:cNvSpPr txBox="1"/>
      </xdr:nvSpPr>
      <xdr:spPr>
        <a:xfrm>
          <a:off x="7620000" y="17830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103</xdr:row>
      <xdr:rowOff>161925</xdr:rowOff>
    </xdr:from>
    <xdr:ext cx="466725" cy="257175"/>
    <xdr:sp macro="" textlink="">
      <xdr:nvSpPr>
        <xdr:cNvPr id="487" name="n_4aveValue【市民会館】_x000a_一人当たり面積">
          <a:extLst>
            <a:ext uri="{FF2B5EF4-FFF2-40B4-BE49-F238E27FC236}">
              <a16:creationId xmlns:a16="http://schemas.microsoft.com/office/drawing/2014/main" id="{BC91E748-B34E-4F97-B75C-0D513164D897}"/>
            </a:ext>
          </a:extLst>
        </xdr:cNvPr>
        <xdr:cNvSpPr txBox="1"/>
      </xdr:nvSpPr>
      <xdr:spPr>
        <a:xfrm>
          <a:off x="6734175" y="17821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104</xdr:row>
      <xdr:rowOff>47625</xdr:rowOff>
    </xdr:from>
    <xdr:ext cx="466725" cy="257175"/>
    <xdr:sp macro="" textlink="">
      <xdr:nvSpPr>
        <xdr:cNvPr id="488" name="n_1mainValue【市民会館】_x000a_一人当たり面積">
          <a:extLst>
            <a:ext uri="{FF2B5EF4-FFF2-40B4-BE49-F238E27FC236}">
              <a16:creationId xmlns:a16="http://schemas.microsoft.com/office/drawing/2014/main" id="{90CD30EB-5BB9-4C7A-8918-1EBABCF2AB08}"/>
            </a:ext>
          </a:extLst>
        </xdr:cNvPr>
        <xdr:cNvSpPr txBox="1"/>
      </xdr:nvSpPr>
      <xdr:spPr>
        <a:xfrm>
          <a:off x="9391650" y="17878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106</xdr:row>
      <xdr:rowOff>28575</xdr:rowOff>
    </xdr:from>
    <xdr:ext cx="466725" cy="257175"/>
    <xdr:sp macro="" textlink="">
      <xdr:nvSpPr>
        <xdr:cNvPr id="489" name="n_2mainValue【市民会館】_x000a_一人当たり面積">
          <a:extLst>
            <a:ext uri="{FF2B5EF4-FFF2-40B4-BE49-F238E27FC236}">
              <a16:creationId xmlns:a16="http://schemas.microsoft.com/office/drawing/2014/main" id="{32B583DE-7043-4CA3-AC20-D82DB81655F9}"/>
            </a:ext>
          </a:extLst>
        </xdr:cNvPr>
        <xdr:cNvSpPr txBox="1"/>
      </xdr:nvSpPr>
      <xdr:spPr>
        <a:xfrm>
          <a:off x="8515350" y="18202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106</xdr:row>
      <xdr:rowOff>38100</xdr:rowOff>
    </xdr:from>
    <xdr:ext cx="466725" cy="257175"/>
    <xdr:sp macro="" textlink="">
      <xdr:nvSpPr>
        <xdr:cNvPr id="490" name="n_3mainValue【市民会館】_x000a_一人当たり面積">
          <a:extLst>
            <a:ext uri="{FF2B5EF4-FFF2-40B4-BE49-F238E27FC236}">
              <a16:creationId xmlns:a16="http://schemas.microsoft.com/office/drawing/2014/main" id="{9043D41B-AF5F-41D8-82FD-4A42D9DC9A01}"/>
            </a:ext>
          </a:extLst>
        </xdr:cNvPr>
        <xdr:cNvSpPr txBox="1"/>
      </xdr:nvSpPr>
      <xdr:spPr>
        <a:xfrm>
          <a:off x="7620000" y="182118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106</xdr:row>
      <xdr:rowOff>47625</xdr:rowOff>
    </xdr:from>
    <xdr:ext cx="466725" cy="257175"/>
    <xdr:sp macro="" textlink="">
      <xdr:nvSpPr>
        <xdr:cNvPr id="491" name="n_4mainValue【市民会館】_x000a_一人当たり面積">
          <a:extLst>
            <a:ext uri="{FF2B5EF4-FFF2-40B4-BE49-F238E27FC236}">
              <a16:creationId xmlns:a16="http://schemas.microsoft.com/office/drawing/2014/main" id="{05326BA5-850A-4FA5-8596-2AFEFC7093FA}"/>
            </a:ext>
          </a:extLst>
        </xdr:cNvPr>
        <xdr:cNvSpPr txBox="1"/>
      </xdr:nvSpPr>
      <xdr:spPr>
        <a:xfrm>
          <a:off x="6734175" y="18221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492" name="正方形/長方形 491">
          <a:extLst>
            <a:ext uri="{FF2B5EF4-FFF2-40B4-BE49-F238E27FC236}">
              <a16:creationId xmlns:a16="http://schemas.microsoft.com/office/drawing/2014/main" id="{9A92920E-2F56-4ABF-93B5-6CD6A79489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493" name="正方形/長方形 492">
          <a:extLst>
            <a:ext uri="{FF2B5EF4-FFF2-40B4-BE49-F238E27FC236}">
              <a16:creationId xmlns:a16="http://schemas.microsoft.com/office/drawing/2014/main" id="{795EFE7C-1107-4B98-B693-D3792E5BD4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494" name="正方形/長方形 493">
          <a:extLst>
            <a:ext uri="{FF2B5EF4-FFF2-40B4-BE49-F238E27FC236}">
              <a16:creationId xmlns:a16="http://schemas.microsoft.com/office/drawing/2014/main" id="{932F2576-D4A4-408A-9EA7-A1B8897BCC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95" name="正方形/長方形 494">
          <a:extLst>
            <a:ext uri="{FF2B5EF4-FFF2-40B4-BE49-F238E27FC236}">
              <a16:creationId xmlns:a16="http://schemas.microsoft.com/office/drawing/2014/main" id="{B8CC36DC-9A25-436F-80E0-C7AA2E4A12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96" name="正方形/長方形 495">
          <a:extLst>
            <a:ext uri="{FF2B5EF4-FFF2-40B4-BE49-F238E27FC236}">
              <a16:creationId xmlns:a16="http://schemas.microsoft.com/office/drawing/2014/main" id="{E67AFE31-C96C-4330-B9D3-4CFF4ECFC8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97" name="正方形/長方形 496">
          <a:extLst>
            <a:ext uri="{FF2B5EF4-FFF2-40B4-BE49-F238E27FC236}">
              <a16:creationId xmlns:a16="http://schemas.microsoft.com/office/drawing/2014/main" id="{3CB2C5A7-2473-4E1C-850E-3B8ECA8A78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98" name="正方形/長方形 497">
          <a:extLst>
            <a:ext uri="{FF2B5EF4-FFF2-40B4-BE49-F238E27FC236}">
              <a16:creationId xmlns:a16="http://schemas.microsoft.com/office/drawing/2014/main" id="{B980382B-B463-49A3-A376-FF0366EDA8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99" name="正方形/長方形 498">
          <a:extLst>
            <a:ext uri="{FF2B5EF4-FFF2-40B4-BE49-F238E27FC236}">
              <a16:creationId xmlns:a16="http://schemas.microsoft.com/office/drawing/2014/main" id="{72157464-221A-4E35-AAEE-E1A617256A5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fLocksText="0">
      <xdr:nvSpPr>
        <xdr:cNvPr id="500" name="正方形/長方形 499">
          <a:extLst>
            <a:ext uri="{FF2B5EF4-FFF2-40B4-BE49-F238E27FC236}">
              <a16:creationId xmlns:a16="http://schemas.microsoft.com/office/drawing/2014/main" id="{E0CDAAAC-259E-48CC-B041-BA62B410B6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501" name="正方形/長方形 500">
          <a:extLst>
            <a:ext uri="{FF2B5EF4-FFF2-40B4-BE49-F238E27FC236}">
              <a16:creationId xmlns:a16="http://schemas.microsoft.com/office/drawing/2014/main" id="{91CD0A38-A4F4-475C-8770-333DEE5204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502" name="正方形/長方形 501">
          <a:extLst>
            <a:ext uri="{FF2B5EF4-FFF2-40B4-BE49-F238E27FC236}">
              <a16:creationId xmlns:a16="http://schemas.microsoft.com/office/drawing/2014/main" id="{E33D53D5-3501-49CE-A82E-DA2D350FE4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503" name="正方形/長方形 502">
          <a:extLst>
            <a:ext uri="{FF2B5EF4-FFF2-40B4-BE49-F238E27FC236}">
              <a16:creationId xmlns:a16="http://schemas.microsoft.com/office/drawing/2014/main" id="{08D7B4E4-F625-4D51-BCBA-61BB4F7C9A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504" name="正方形/長方形 503">
          <a:extLst>
            <a:ext uri="{FF2B5EF4-FFF2-40B4-BE49-F238E27FC236}">
              <a16:creationId xmlns:a16="http://schemas.microsoft.com/office/drawing/2014/main" id="{BE647562-DAD3-41DE-A2AA-34A483FFCEE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505" name="正方形/長方形 504">
          <a:extLst>
            <a:ext uri="{FF2B5EF4-FFF2-40B4-BE49-F238E27FC236}">
              <a16:creationId xmlns:a16="http://schemas.microsoft.com/office/drawing/2014/main" id="{05EB7DD0-FB9B-4C0B-8B81-C06CF77557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506" name="正方形/長方形 505">
          <a:extLst>
            <a:ext uri="{FF2B5EF4-FFF2-40B4-BE49-F238E27FC236}">
              <a16:creationId xmlns:a16="http://schemas.microsoft.com/office/drawing/2014/main" id="{CF1EB4DE-BD02-4B73-9847-D3B6EFA3EC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507" name="正方形/長方形 506">
          <a:extLst>
            <a:ext uri="{FF2B5EF4-FFF2-40B4-BE49-F238E27FC236}">
              <a16:creationId xmlns:a16="http://schemas.microsoft.com/office/drawing/2014/main" id="{9B77CDA4-66A6-4758-857D-2FE79DD6646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fLocksText="0">
      <xdr:nvSpPr>
        <xdr:cNvPr id="508" name="正方形/長方形 507">
          <a:extLst>
            <a:ext uri="{FF2B5EF4-FFF2-40B4-BE49-F238E27FC236}">
              <a16:creationId xmlns:a16="http://schemas.microsoft.com/office/drawing/2014/main" id="{258D9B5B-74E8-493B-A782-A0267CCEDE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509" name="正方形/長方形 508">
          <a:extLst>
            <a:ext uri="{FF2B5EF4-FFF2-40B4-BE49-F238E27FC236}">
              <a16:creationId xmlns:a16="http://schemas.microsoft.com/office/drawing/2014/main" id="{0146131D-1AA8-4B28-BC18-EDE4BD7EE0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510" name="正方形/長方形 509">
          <a:extLst>
            <a:ext uri="{FF2B5EF4-FFF2-40B4-BE49-F238E27FC236}">
              <a16:creationId xmlns:a16="http://schemas.microsoft.com/office/drawing/2014/main" id="{B7BA17BE-48D9-4F39-B4F6-0965CF38C6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511" name="正方形/長方形 510">
          <a:extLst>
            <a:ext uri="{FF2B5EF4-FFF2-40B4-BE49-F238E27FC236}">
              <a16:creationId xmlns:a16="http://schemas.microsoft.com/office/drawing/2014/main" id="{F865A3E6-F88B-4D64-B4F8-D63414B8D9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512" name="正方形/長方形 511">
          <a:extLst>
            <a:ext uri="{FF2B5EF4-FFF2-40B4-BE49-F238E27FC236}">
              <a16:creationId xmlns:a16="http://schemas.microsoft.com/office/drawing/2014/main" id="{7FC8E4D1-9F11-4EF9-8AA1-223C0DE2F9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513" name="正方形/長方形 512">
          <a:extLst>
            <a:ext uri="{FF2B5EF4-FFF2-40B4-BE49-F238E27FC236}">
              <a16:creationId xmlns:a16="http://schemas.microsoft.com/office/drawing/2014/main" id="{2899E52D-8EC2-4D8B-A9B9-13B64FD6C7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514" name="正方形/長方形 513">
          <a:extLst>
            <a:ext uri="{FF2B5EF4-FFF2-40B4-BE49-F238E27FC236}">
              <a16:creationId xmlns:a16="http://schemas.microsoft.com/office/drawing/2014/main" id="{0C95A19E-076E-4007-8C24-6B5D44615B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515" name="正方形/長方形 514">
          <a:extLst>
            <a:ext uri="{FF2B5EF4-FFF2-40B4-BE49-F238E27FC236}">
              <a16:creationId xmlns:a16="http://schemas.microsoft.com/office/drawing/2014/main" id="{57E73BD1-54C7-4D54-AECD-CC00B6F98C0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516" name="テキスト ボックス 515">
          <a:extLst>
            <a:ext uri="{FF2B5EF4-FFF2-40B4-BE49-F238E27FC236}">
              <a16:creationId xmlns:a16="http://schemas.microsoft.com/office/drawing/2014/main" id="{3C11142D-C2E7-4C2D-B420-6FBC900B2DCF}"/>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6D6240E-10FB-427A-85B6-E391CBBD13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518" name="テキスト ボックス 517">
          <a:extLst>
            <a:ext uri="{FF2B5EF4-FFF2-40B4-BE49-F238E27FC236}">
              <a16:creationId xmlns:a16="http://schemas.microsoft.com/office/drawing/2014/main" id="{52CEDE04-4556-43B1-AA8C-739634595D75}"/>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3FBF4C9-1327-4EE9-923F-659C7B8E84A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104775</xdr:rowOff>
    </xdr:from>
    <xdr:ext cx="466725" cy="257175"/>
    <xdr:sp macro="" textlink="">
      <xdr:nvSpPr>
        <xdr:cNvPr id="520" name="テキスト ボックス 519">
          <a:extLst>
            <a:ext uri="{FF2B5EF4-FFF2-40B4-BE49-F238E27FC236}">
              <a16:creationId xmlns:a16="http://schemas.microsoft.com/office/drawing/2014/main" id="{8EF311CA-8BC7-442B-876D-36C84BC6FC57}"/>
            </a:ext>
          </a:extLst>
        </xdr:cNvPr>
        <xdr:cNvSpPr txBox="1"/>
      </xdr:nvSpPr>
      <xdr:spPr>
        <a:xfrm>
          <a:off x="11972925"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E2A99AFB-65C3-4512-A47E-11829B984F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522" name="テキスト ボックス 521">
          <a:extLst>
            <a:ext uri="{FF2B5EF4-FFF2-40B4-BE49-F238E27FC236}">
              <a16:creationId xmlns:a16="http://schemas.microsoft.com/office/drawing/2014/main" id="{7F7ABC40-205D-4B78-A3B6-267DDBAA20EB}"/>
            </a:ext>
          </a:extLst>
        </xdr:cNvPr>
        <xdr:cNvSpPr txBox="1"/>
      </xdr:nvSpPr>
      <xdr:spPr>
        <a:xfrm>
          <a:off x="12039600"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AA2BEADB-103C-410B-9777-19284279041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524" name="テキスト ボックス 523">
          <a:extLst>
            <a:ext uri="{FF2B5EF4-FFF2-40B4-BE49-F238E27FC236}">
              <a16:creationId xmlns:a16="http://schemas.microsoft.com/office/drawing/2014/main" id="{E3A7C96F-67B7-403C-A05B-F447362E481E}"/>
            </a:ext>
          </a:extLst>
        </xdr:cNvPr>
        <xdr:cNvSpPr txBox="1"/>
      </xdr:nvSpPr>
      <xdr:spPr>
        <a:xfrm>
          <a:off x="12039600"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EE0C4F3F-78DC-41AD-AC16-96AC1EC3AD9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526" name="テキスト ボックス 525">
          <a:extLst>
            <a:ext uri="{FF2B5EF4-FFF2-40B4-BE49-F238E27FC236}">
              <a16:creationId xmlns:a16="http://schemas.microsoft.com/office/drawing/2014/main" id="{A4A8124E-7333-4CD8-A373-FC7958D35C1D}"/>
            </a:ext>
          </a:extLst>
        </xdr:cNvPr>
        <xdr:cNvSpPr txBox="1"/>
      </xdr:nvSpPr>
      <xdr:spPr>
        <a:xfrm>
          <a:off x="12039600"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246DDA72-309D-4049-BE79-1B4C170791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528" name="テキスト ボックス 527">
          <a:extLst>
            <a:ext uri="{FF2B5EF4-FFF2-40B4-BE49-F238E27FC236}">
              <a16:creationId xmlns:a16="http://schemas.microsoft.com/office/drawing/2014/main" id="{1396E6B9-281B-412D-B2D9-31E9A76253B8}"/>
            </a:ext>
          </a:extLst>
        </xdr:cNvPr>
        <xdr:cNvSpPr txBox="1"/>
      </xdr:nvSpPr>
      <xdr:spPr>
        <a:xfrm>
          <a:off x="12039600"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5A1BAB27-91C4-48D1-894F-7F37E8B847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52</xdr:row>
      <xdr:rowOff>85725</xdr:rowOff>
    </xdr:from>
    <xdr:ext cx="342900" cy="257175"/>
    <xdr:sp macro="" textlink="">
      <xdr:nvSpPr>
        <xdr:cNvPr id="530" name="テキスト ボックス 529">
          <a:extLst>
            <a:ext uri="{FF2B5EF4-FFF2-40B4-BE49-F238E27FC236}">
              <a16:creationId xmlns:a16="http://schemas.microsoft.com/office/drawing/2014/main" id="{33B4BE3A-E53F-4F19-AD53-6C374AFDDF12}"/>
            </a:ext>
          </a:extLst>
        </xdr:cNvPr>
        <xdr:cNvSpPr txBox="1"/>
      </xdr:nvSpPr>
      <xdr:spPr>
        <a:xfrm>
          <a:off x="12106275"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531" name="【保健センター・保健所】_x000a_有形固定資産減価償却率グラフ枠">
          <a:extLst>
            <a:ext uri="{FF2B5EF4-FFF2-40B4-BE49-F238E27FC236}">
              <a16:creationId xmlns:a16="http://schemas.microsoft.com/office/drawing/2014/main" id="{BCB8AD4A-7831-425D-9EB8-EC9AF73F7A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2" name="直線コネクタ 531">
          <a:extLst>
            <a:ext uri="{FF2B5EF4-FFF2-40B4-BE49-F238E27FC236}">
              <a16:creationId xmlns:a16="http://schemas.microsoft.com/office/drawing/2014/main" id="{A8F2C4FA-9FEB-41C3-B2FA-78546077A5ED}"/>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76200</xdr:rowOff>
    </xdr:from>
    <xdr:ext cx="466725" cy="257175"/>
    <xdr:sp macro="" textlink="">
      <xdr:nvSpPr>
        <xdr:cNvPr id="533" name="【保健センター・保健所】_x000a_有形固定資産減価償却率最小値テキスト">
          <a:extLst>
            <a:ext uri="{FF2B5EF4-FFF2-40B4-BE49-F238E27FC236}">
              <a16:creationId xmlns:a16="http://schemas.microsoft.com/office/drawing/2014/main" id="{707D1FC7-B0A4-4441-B364-53EB96CE3D36}"/>
            </a:ext>
          </a:extLst>
        </xdr:cNvPr>
        <xdr:cNvSpPr txBox="1"/>
      </xdr:nvSpPr>
      <xdr:spPr>
        <a:xfrm>
          <a:off x="16354425"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a:extLst>
            <a:ext uri="{FF2B5EF4-FFF2-40B4-BE49-F238E27FC236}">
              <a16:creationId xmlns:a16="http://schemas.microsoft.com/office/drawing/2014/main" id="{B105C3AB-88DB-4735-928C-4FB6FC5331E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0</xdr:rowOff>
    </xdr:from>
    <xdr:ext cx="409575" cy="257175"/>
    <xdr:sp macro="" textlink="">
      <xdr:nvSpPr>
        <xdr:cNvPr id="535" name="【保健センター・保健所】_x000a_有形固定資産減価償却率最大値テキスト">
          <a:extLst>
            <a:ext uri="{FF2B5EF4-FFF2-40B4-BE49-F238E27FC236}">
              <a16:creationId xmlns:a16="http://schemas.microsoft.com/office/drawing/2014/main" id="{E28C1FCB-8634-4B4E-840F-FDF61ED71AF5}"/>
            </a:ext>
          </a:extLst>
        </xdr:cNvPr>
        <xdr:cNvSpPr txBox="1"/>
      </xdr:nvSpPr>
      <xdr:spPr>
        <a:xfrm>
          <a:off x="16354425" y="9258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6" name="直線コネクタ 535">
          <a:extLst>
            <a:ext uri="{FF2B5EF4-FFF2-40B4-BE49-F238E27FC236}">
              <a16:creationId xmlns:a16="http://schemas.microsoft.com/office/drawing/2014/main" id="{88ED0F84-8DFD-4A48-A2F4-1E15DB5255C6}"/>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58</xdr:row>
      <xdr:rowOff>85725</xdr:rowOff>
    </xdr:from>
    <xdr:ext cx="409575" cy="257175"/>
    <xdr:sp macro="" textlink="">
      <xdr:nvSpPr>
        <xdr:cNvPr id="537" name="【保健センター・保健所】_x000a_有形固定資産減価償却率平均値テキスト">
          <a:extLst>
            <a:ext uri="{FF2B5EF4-FFF2-40B4-BE49-F238E27FC236}">
              <a16:creationId xmlns:a16="http://schemas.microsoft.com/office/drawing/2014/main" id="{A0442135-05C4-4030-85CB-3821D7305FD4}"/>
            </a:ext>
          </a:extLst>
        </xdr:cNvPr>
        <xdr:cNvSpPr txBox="1"/>
      </xdr:nvSpPr>
      <xdr:spPr>
        <a:xfrm>
          <a:off x="16354425" y="10029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fLocksText="0">
      <xdr:nvSpPr>
        <xdr:cNvPr id="538" name="フローチャート: 判断 537">
          <a:extLst>
            <a:ext uri="{FF2B5EF4-FFF2-40B4-BE49-F238E27FC236}">
              <a16:creationId xmlns:a16="http://schemas.microsoft.com/office/drawing/2014/main" id="{2E623C0C-F6AC-4540-94F7-9AEA24E220CB}"/>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fLocksText="0">
      <xdr:nvSpPr>
        <xdr:cNvPr id="539" name="フローチャート: 判断 538">
          <a:extLst>
            <a:ext uri="{FF2B5EF4-FFF2-40B4-BE49-F238E27FC236}">
              <a16:creationId xmlns:a16="http://schemas.microsoft.com/office/drawing/2014/main" id="{11AAA101-0443-4D96-9577-FA219F86C477}"/>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fLocksText="0">
      <xdr:nvSpPr>
        <xdr:cNvPr id="540" name="フローチャート: 判断 539">
          <a:extLst>
            <a:ext uri="{FF2B5EF4-FFF2-40B4-BE49-F238E27FC236}">
              <a16:creationId xmlns:a16="http://schemas.microsoft.com/office/drawing/2014/main" id="{B7AE7313-7F74-4F78-9351-B182DA3AE1B7}"/>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fLocksText="0">
      <xdr:nvSpPr>
        <xdr:cNvPr id="541" name="フローチャート: 判断 540">
          <a:extLst>
            <a:ext uri="{FF2B5EF4-FFF2-40B4-BE49-F238E27FC236}">
              <a16:creationId xmlns:a16="http://schemas.microsoft.com/office/drawing/2014/main" id="{EA7137C7-A0DB-4993-B373-3728E9EB8147}"/>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fLocksText="0">
      <xdr:nvSpPr>
        <xdr:cNvPr id="542" name="フローチャート: 判断 541">
          <a:extLst>
            <a:ext uri="{FF2B5EF4-FFF2-40B4-BE49-F238E27FC236}">
              <a16:creationId xmlns:a16="http://schemas.microsoft.com/office/drawing/2014/main" id="{52BF1ECB-747C-4806-A8B8-85B3A0EACDD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543" name="テキスト ボックス 542">
          <a:extLst>
            <a:ext uri="{FF2B5EF4-FFF2-40B4-BE49-F238E27FC236}">
              <a16:creationId xmlns:a16="http://schemas.microsoft.com/office/drawing/2014/main" id="{E5D9B080-F27B-487B-AB90-2AC5C4E5B90F}"/>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544" name="テキスト ボックス 543">
          <a:extLst>
            <a:ext uri="{FF2B5EF4-FFF2-40B4-BE49-F238E27FC236}">
              <a16:creationId xmlns:a16="http://schemas.microsoft.com/office/drawing/2014/main" id="{AF3BEFDB-3A70-4D5F-827C-8C5B7BC9E727}"/>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545" name="テキスト ボックス 544">
          <a:extLst>
            <a:ext uri="{FF2B5EF4-FFF2-40B4-BE49-F238E27FC236}">
              <a16:creationId xmlns:a16="http://schemas.microsoft.com/office/drawing/2014/main" id="{01CA647E-1D79-467E-B033-BBA6992A956B}"/>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546" name="テキスト ボックス 545">
          <a:extLst>
            <a:ext uri="{FF2B5EF4-FFF2-40B4-BE49-F238E27FC236}">
              <a16:creationId xmlns:a16="http://schemas.microsoft.com/office/drawing/2014/main" id="{234F2A74-8CC9-40C5-8A4E-62DD2BF33C79}"/>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547" name="テキスト ボックス 546">
          <a:extLst>
            <a:ext uri="{FF2B5EF4-FFF2-40B4-BE49-F238E27FC236}">
              <a16:creationId xmlns:a16="http://schemas.microsoft.com/office/drawing/2014/main" id="{B0BC7839-4C04-423C-A629-1CB2C5DAD49C}"/>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139700</xdr:rowOff>
    </xdr:from>
    <xdr:to>
      <xdr:col>85</xdr:col>
      <xdr:colOff>177800</xdr:colOff>
      <xdr:row>64</xdr:row>
      <xdr:rowOff>69850</xdr:rowOff>
    </xdr:to>
    <xdr:sp macro="" textlink="" fLocksText="0">
      <xdr:nvSpPr>
        <xdr:cNvPr id="548" name="楕円 547">
          <a:extLst>
            <a:ext uri="{FF2B5EF4-FFF2-40B4-BE49-F238E27FC236}">
              <a16:creationId xmlns:a16="http://schemas.microsoft.com/office/drawing/2014/main" id="{15F04DAE-05E4-4A0F-A1EA-FFECDBEA6339}"/>
            </a:ext>
          </a:extLst>
        </xdr:cNvPr>
        <xdr:cNvSpPr/>
      </xdr:nvSpPr>
      <xdr:spPr>
        <a:xfrm>
          <a:off x="16268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63</xdr:row>
      <xdr:rowOff>57150</xdr:rowOff>
    </xdr:from>
    <xdr:ext cx="409575" cy="257175"/>
    <xdr:sp macro="" textlink="">
      <xdr:nvSpPr>
        <xdr:cNvPr id="549" name="【保健センター・保健所】_x000a_有形固定資産減価償却率該当値テキスト">
          <a:extLst>
            <a:ext uri="{FF2B5EF4-FFF2-40B4-BE49-F238E27FC236}">
              <a16:creationId xmlns:a16="http://schemas.microsoft.com/office/drawing/2014/main" id="{3CCA0203-6346-44B6-BC27-0BB0DB15AB82}"/>
            </a:ext>
          </a:extLst>
        </xdr:cNvPr>
        <xdr:cNvSpPr txBox="1"/>
      </xdr:nvSpPr>
      <xdr:spPr>
        <a:xfrm>
          <a:off x="16354425" y="10858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111125</xdr:rowOff>
    </xdr:from>
    <xdr:to>
      <xdr:col>81</xdr:col>
      <xdr:colOff>101600</xdr:colOff>
      <xdr:row>64</xdr:row>
      <xdr:rowOff>41275</xdr:rowOff>
    </xdr:to>
    <xdr:sp macro="" textlink="" fLocksText="0">
      <xdr:nvSpPr>
        <xdr:cNvPr id="550" name="楕円 549">
          <a:extLst>
            <a:ext uri="{FF2B5EF4-FFF2-40B4-BE49-F238E27FC236}">
              <a16:creationId xmlns:a16="http://schemas.microsoft.com/office/drawing/2014/main" id="{6C7CB798-B695-4E08-8B4B-5030C0D1910E}"/>
            </a:ext>
          </a:extLst>
        </xdr:cNvPr>
        <xdr:cNvSpPr/>
      </xdr:nvSpPr>
      <xdr:spPr>
        <a:xfrm>
          <a:off x="15430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63</xdr:row>
      <xdr:rowOff>161925</xdr:rowOff>
    </xdr:from>
    <xdr:to>
      <xdr:col>85</xdr:col>
      <xdr:colOff>127000</xdr:colOff>
      <xdr:row>64</xdr:row>
      <xdr:rowOff>19050</xdr:rowOff>
    </xdr:to>
    <xdr:cxnSp macro="">
      <xdr:nvCxnSpPr>
        <xdr:cNvPr id="551" name="直線コネクタ 550">
          <a:extLst>
            <a:ext uri="{FF2B5EF4-FFF2-40B4-BE49-F238E27FC236}">
              <a16:creationId xmlns:a16="http://schemas.microsoft.com/office/drawing/2014/main" id="{29C07F7E-1AAD-45C3-99FC-E53B449B133A}"/>
            </a:ext>
          </a:extLst>
        </xdr:cNvPr>
        <xdr:cNvCxnSpPr/>
      </xdr:nvCxnSpPr>
      <xdr:spPr>
        <a:xfrm>
          <a:off x="15481300" y="10963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84455</xdr:rowOff>
    </xdr:from>
    <xdr:to>
      <xdr:col>76</xdr:col>
      <xdr:colOff>165100</xdr:colOff>
      <xdr:row>64</xdr:row>
      <xdr:rowOff>14605</xdr:rowOff>
    </xdr:to>
    <xdr:sp macro="" textlink="" fLocksText="0">
      <xdr:nvSpPr>
        <xdr:cNvPr id="552" name="楕円 551">
          <a:extLst>
            <a:ext uri="{FF2B5EF4-FFF2-40B4-BE49-F238E27FC236}">
              <a16:creationId xmlns:a16="http://schemas.microsoft.com/office/drawing/2014/main" id="{EEA82A9D-EA00-47E3-B191-FB55E1A949C2}"/>
            </a:ext>
          </a:extLst>
        </xdr:cNvPr>
        <xdr:cNvSpPr/>
      </xdr:nvSpPr>
      <xdr:spPr>
        <a:xfrm>
          <a:off x="14541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63</xdr:row>
      <xdr:rowOff>135255</xdr:rowOff>
    </xdr:from>
    <xdr:to>
      <xdr:col>81</xdr:col>
      <xdr:colOff>50800</xdr:colOff>
      <xdr:row>63</xdr:row>
      <xdr:rowOff>161925</xdr:rowOff>
    </xdr:to>
    <xdr:cxnSp macro="">
      <xdr:nvCxnSpPr>
        <xdr:cNvPr id="553" name="直線コネクタ 552">
          <a:extLst>
            <a:ext uri="{FF2B5EF4-FFF2-40B4-BE49-F238E27FC236}">
              <a16:creationId xmlns:a16="http://schemas.microsoft.com/office/drawing/2014/main" id="{3A08E68D-CA8D-4449-93D0-A525B8CF4B97}"/>
            </a:ext>
          </a:extLst>
        </xdr:cNvPr>
        <xdr:cNvCxnSpPr/>
      </xdr:nvCxnSpPr>
      <xdr:spPr>
        <a:xfrm>
          <a:off x="14592300" y="10936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55880</xdr:rowOff>
    </xdr:from>
    <xdr:to>
      <xdr:col>72</xdr:col>
      <xdr:colOff>38100</xdr:colOff>
      <xdr:row>63</xdr:row>
      <xdr:rowOff>157480</xdr:rowOff>
    </xdr:to>
    <xdr:sp macro="" textlink="" fLocksText="0">
      <xdr:nvSpPr>
        <xdr:cNvPr id="554" name="楕円 553">
          <a:extLst>
            <a:ext uri="{FF2B5EF4-FFF2-40B4-BE49-F238E27FC236}">
              <a16:creationId xmlns:a16="http://schemas.microsoft.com/office/drawing/2014/main" id="{EFC7DF15-C6CB-45AA-B03C-E7A22055F050}"/>
            </a:ext>
          </a:extLst>
        </xdr:cNvPr>
        <xdr:cNvSpPr/>
      </xdr:nvSpPr>
      <xdr:spPr>
        <a:xfrm>
          <a:off x="1365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63</xdr:row>
      <xdr:rowOff>106680</xdr:rowOff>
    </xdr:from>
    <xdr:to>
      <xdr:col>76</xdr:col>
      <xdr:colOff>114300</xdr:colOff>
      <xdr:row>63</xdr:row>
      <xdr:rowOff>135255</xdr:rowOff>
    </xdr:to>
    <xdr:cxnSp macro="">
      <xdr:nvCxnSpPr>
        <xdr:cNvPr id="555" name="直線コネクタ 554">
          <a:extLst>
            <a:ext uri="{FF2B5EF4-FFF2-40B4-BE49-F238E27FC236}">
              <a16:creationId xmlns:a16="http://schemas.microsoft.com/office/drawing/2014/main" id="{24F21F6D-557C-40EF-8720-05E5A4C65977}"/>
            </a:ext>
          </a:extLst>
        </xdr:cNvPr>
        <xdr:cNvCxnSpPr/>
      </xdr:nvCxnSpPr>
      <xdr:spPr>
        <a:xfrm>
          <a:off x="13703300" y="10908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27305</xdr:rowOff>
    </xdr:from>
    <xdr:to>
      <xdr:col>67</xdr:col>
      <xdr:colOff>101600</xdr:colOff>
      <xdr:row>63</xdr:row>
      <xdr:rowOff>128905</xdr:rowOff>
    </xdr:to>
    <xdr:sp macro="" textlink="" fLocksText="0">
      <xdr:nvSpPr>
        <xdr:cNvPr id="556" name="楕円 555">
          <a:extLst>
            <a:ext uri="{FF2B5EF4-FFF2-40B4-BE49-F238E27FC236}">
              <a16:creationId xmlns:a16="http://schemas.microsoft.com/office/drawing/2014/main" id="{DDD4F811-C8F4-4001-BF61-3616DDCB996E}"/>
            </a:ext>
          </a:extLst>
        </xdr:cNvPr>
        <xdr:cNvSpPr/>
      </xdr:nvSpPr>
      <xdr:spPr>
        <a:xfrm>
          <a:off x="12763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63</xdr:row>
      <xdr:rowOff>78105</xdr:rowOff>
    </xdr:from>
    <xdr:to>
      <xdr:col>71</xdr:col>
      <xdr:colOff>177800</xdr:colOff>
      <xdr:row>63</xdr:row>
      <xdr:rowOff>106680</xdr:rowOff>
    </xdr:to>
    <xdr:cxnSp macro="">
      <xdr:nvCxnSpPr>
        <xdr:cNvPr id="557" name="直線コネクタ 556">
          <a:extLst>
            <a:ext uri="{FF2B5EF4-FFF2-40B4-BE49-F238E27FC236}">
              <a16:creationId xmlns:a16="http://schemas.microsoft.com/office/drawing/2014/main" id="{9F76C710-E60A-4A4A-95D7-ABA2D8A31BF8}"/>
            </a:ext>
          </a:extLst>
        </xdr:cNvPr>
        <xdr:cNvCxnSpPr/>
      </xdr:nvCxnSpPr>
      <xdr:spPr>
        <a:xfrm>
          <a:off x="12814300" y="10879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57</xdr:row>
      <xdr:rowOff>133350</xdr:rowOff>
    </xdr:from>
    <xdr:ext cx="409575" cy="257175"/>
    <xdr:sp macro="" textlink="">
      <xdr:nvSpPr>
        <xdr:cNvPr id="558" name="n_1aveValue【保健センター・保健所】_x000a_有形固定資産減価償却率">
          <a:extLst>
            <a:ext uri="{FF2B5EF4-FFF2-40B4-BE49-F238E27FC236}">
              <a16:creationId xmlns:a16="http://schemas.microsoft.com/office/drawing/2014/main" id="{7816702E-338E-4F58-A221-6142B176FCFE}"/>
            </a:ext>
          </a:extLst>
        </xdr:cNvPr>
        <xdr:cNvSpPr txBox="1"/>
      </xdr:nvSpPr>
      <xdr:spPr>
        <a:xfrm>
          <a:off x="15259050" y="990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57</xdr:row>
      <xdr:rowOff>133350</xdr:rowOff>
    </xdr:from>
    <xdr:ext cx="409575" cy="257175"/>
    <xdr:sp macro="" textlink="">
      <xdr:nvSpPr>
        <xdr:cNvPr id="559" name="n_2aveValue【保健センター・保健所】_x000a_有形固定資産減価償却率">
          <a:extLst>
            <a:ext uri="{FF2B5EF4-FFF2-40B4-BE49-F238E27FC236}">
              <a16:creationId xmlns:a16="http://schemas.microsoft.com/office/drawing/2014/main" id="{7FC9A470-8C3E-47CC-BFDB-56171448F3D0}"/>
            </a:ext>
          </a:extLst>
        </xdr:cNvPr>
        <xdr:cNvSpPr txBox="1"/>
      </xdr:nvSpPr>
      <xdr:spPr>
        <a:xfrm>
          <a:off x="14382750" y="990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76200</xdr:rowOff>
    </xdr:from>
    <xdr:ext cx="409575" cy="257175"/>
    <xdr:sp macro="" textlink="">
      <xdr:nvSpPr>
        <xdr:cNvPr id="560" name="n_3aveValue【保健センター・保健所】_x000a_有形固定資産減価償却率">
          <a:extLst>
            <a:ext uri="{FF2B5EF4-FFF2-40B4-BE49-F238E27FC236}">
              <a16:creationId xmlns:a16="http://schemas.microsoft.com/office/drawing/2014/main" id="{0C0F6F6D-3913-4025-A3AD-19EDF39B42E0}"/>
            </a:ext>
          </a:extLst>
        </xdr:cNvPr>
        <xdr:cNvSpPr txBox="1"/>
      </xdr:nvSpPr>
      <xdr:spPr>
        <a:xfrm>
          <a:off x="13496925" y="9848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38100</xdr:rowOff>
    </xdr:from>
    <xdr:ext cx="409575" cy="257175"/>
    <xdr:sp macro="" textlink="">
      <xdr:nvSpPr>
        <xdr:cNvPr id="561" name="n_4aveValue【保健センター・保健所】_x000a_有形固定資産減価償却率">
          <a:extLst>
            <a:ext uri="{FF2B5EF4-FFF2-40B4-BE49-F238E27FC236}">
              <a16:creationId xmlns:a16="http://schemas.microsoft.com/office/drawing/2014/main" id="{4C124A22-EE7A-44B5-85CF-A53B66FB9474}"/>
            </a:ext>
          </a:extLst>
        </xdr:cNvPr>
        <xdr:cNvSpPr txBox="1"/>
      </xdr:nvSpPr>
      <xdr:spPr>
        <a:xfrm>
          <a:off x="12611100" y="9810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64</xdr:row>
      <xdr:rowOff>28575</xdr:rowOff>
    </xdr:from>
    <xdr:ext cx="409575" cy="257175"/>
    <xdr:sp macro="" textlink="">
      <xdr:nvSpPr>
        <xdr:cNvPr id="562" name="n_1mainValue【保健センター・保健所】_x000a_有形固定資産減価償却率">
          <a:extLst>
            <a:ext uri="{FF2B5EF4-FFF2-40B4-BE49-F238E27FC236}">
              <a16:creationId xmlns:a16="http://schemas.microsoft.com/office/drawing/2014/main" id="{A131F7EB-0919-40C5-BF60-0A4C7D9444C8}"/>
            </a:ext>
          </a:extLst>
        </xdr:cNvPr>
        <xdr:cNvSpPr txBox="1"/>
      </xdr:nvSpPr>
      <xdr:spPr>
        <a:xfrm>
          <a:off x="15259050" y="11001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64</xdr:row>
      <xdr:rowOff>9525</xdr:rowOff>
    </xdr:from>
    <xdr:ext cx="409575" cy="257175"/>
    <xdr:sp macro="" textlink="">
      <xdr:nvSpPr>
        <xdr:cNvPr id="563" name="n_2mainValue【保健センター・保健所】_x000a_有形固定資産減価償却率">
          <a:extLst>
            <a:ext uri="{FF2B5EF4-FFF2-40B4-BE49-F238E27FC236}">
              <a16:creationId xmlns:a16="http://schemas.microsoft.com/office/drawing/2014/main" id="{630160B9-3607-4B80-8CED-4EBBED60C470}"/>
            </a:ext>
          </a:extLst>
        </xdr:cNvPr>
        <xdr:cNvSpPr txBox="1"/>
      </xdr:nvSpPr>
      <xdr:spPr>
        <a:xfrm>
          <a:off x="14382750" y="10982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63</xdr:row>
      <xdr:rowOff>152400</xdr:rowOff>
    </xdr:from>
    <xdr:ext cx="409575" cy="257175"/>
    <xdr:sp macro="" textlink="">
      <xdr:nvSpPr>
        <xdr:cNvPr id="564" name="n_3mainValue【保健センター・保健所】_x000a_有形固定資産減価償却率">
          <a:extLst>
            <a:ext uri="{FF2B5EF4-FFF2-40B4-BE49-F238E27FC236}">
              <a16:creationId xmlns:a16="http://schemas.microsoft.com/office/drawing/2014/main" id="{E6200A75-13A6-4DF2-A8D7-E7EBD9C21AC9}"/>
            </a:ext>
          </a:extLst>
        </xdr:cNvPr>
        <xdr:cNvSpPr txBox="1"/>
      </xdr:nvSpPr>
      <xdr:spPr>
        <a:xfrm>
          <a:off x="13496925" y="10953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63</xdr:row>
      <xdr:rowOff>123825</xdr:rowOff>
    </xdr:from>
    <xdr:ext cx="409575" cy="257175"/>
    <xdr:sp macro="" textlink="">
      <xdr:nvSpPr>
        <xdr:cNvPr id="565" name="n_4mainValue【保健センター・保健所】_x000a_有形固定資産減価償却率">
          <a:extLst>
            <a:ext uri="{FF2B5EF4-FFF2-40B4-BE49-F238E27FC236}">
              <a16:creationId xmlns:a16="http://schemas.microsoft.com/office/drawing/2014/main" id="{82CFCB62-7B7B-4DB0-ACE7-0238FA493DB3}"/>
            </a:ext>
          </a:extLst>
        </xdr:cNvPr>
        <xdr:cNvSpPr txBox="1"/>
      </xdr:nvSpPr>
      <xdr:spPr>
        <a:xfrm>
          <a:off x="12611100" y="10925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66" name="正方形/長方形 565">
          <a:extLst>
            <a:ext uri="{FF2B5EF4-FFF2-40B4-BE49-F238E27FC236}">
              <a16:creationId xmlns:a16="http://schemas.microsoft.com/office/drawing/2014/main" id="{A66122F9-A111-4F42-A83A-41CD2EE236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567" name="正方形/長方形 566">
          <a:extLst>
            <a:ext uri="{FF2B5EF4-FFF2-40B4-BE49-F238E27FC236}">
              <a16:creationId xmlns:a16="http://schemas.microsoft.com/office/drawing/2014/main" id="{872A6E75-E9CA-43C9-9A02-AED6A48A94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568" name="正方形/長方形 567">
          <a:extLst>
            <a:ext uri="{FF2B5EF4-FFF2-40B4-BE49-F238E27FC236}">
              <a16:creationId xmlns:a16="http://schemas.microsoft.com/office/drawing/2014/main" id="{827356A9-5925-4AA3-9906-1886B86283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569" name="正方形/長方形 568">
          <a:extLst>
            <a:ext uri="{FF2B5EF4-FFF2-40B4-BE49-F238E27FC236}">
              <a16:creationId xmlns:a16="http://schemas.microsoft.com/office/drawing/2014/main" id="{A11BFEAA-F302-43BB-9623-2B3558B40B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570" name="正方形/長方形 569">
          <a:extLst>
            <a:ext uri="{FF2B5EF4-FFF2-40B4-BE49-F238E27FC236}">
              <a16:creationId xmlns:a16="http://schemas.microsoft.com/office/drawing/2014/main" id="{A5922A83-09E7-4149-A14F-60D374C5F1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571" name="正方形/長方形 570">
          <a:extLst>
            <a:ext uri="{FF2B5EF4-FFF2-40B4-BE49-F238E27FC236}">
              <a16:creationId xmlns:a16="http://schemas.microsoft.com/office/drawing/2014/main" id="{7FD5F53F-5004-4450-AAC9-8C69AF4E5F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572" name="正方形/長方形 571">
          <a:extLst>
            <a:ext uri="{FF2B5EF4-FFF2-40B4-BE49-F238E27FC236}">
              <a16:creationId xmlns:a16="http://schemas.microsoft.com/office/drawing/2014/main" id="{862C8C8B-DD17-4711-BCB5-981FE92B748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73" name="正方形/長方形 572">
          <a:extLst>
            <a:ext uri="{FF2B5EF4-FFF2-40B4-BE49-F238E27FC236}">
              <a16:creationId xmlns:a16="http://schemas.microsoft.com/office/drawing/2014/main" id="{CDAEAC93-8A9B-43A8-BAAC-70098FF479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74" name="テキスト ボックス 573">
          <a:extLst>
            <a:ext uri="{FF2B5EF4-FFF2-40B4-BE49-F238E27FC236}">
              <a16:creationId xmlns:a16="http://schemas.microsoft.com/office/drawing/2014/main" id="{91454325-C87F-4762-87FD-4EC9568505BF}"/>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404E238-644C-4B9D-A973-D8A7C8B6C8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F1D5F1E1-865D-4C91-9E25-0ADEEC0EBC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104775</xdr:rowOff>
    </xdr:from>
    <xdr:ext cx="466725" cy="257175"/>
    <xdr:sp macro="" textlink="">
      <xdr:nvSpPr>
        <xdr:cNvPr id="577" name="テキスト ボックス 576">
          <a:extLst>
            <a:ext uri="{FF2B5EF4-FFF2-40B4-BE49-F238E27FC236}">
              <a16:creationId xmlns:a16="http://schemas.microsoft.com/office/drawing/2014/main" id="{6550593E-BC9C-4E1C-81C9-BF97DD4D0597}"/>
            </a:ext>
          </a:extLst>
        </xdr:cNvPr>
        <xdr:cNvSpPr txBox="1"/>
      </xdr:nvSpPr>
      <xdr:spPr>
        <a:xfrm>
          <a:off x="17811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71D9513-3744-4A9E-90DB-010B0962E78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61</xdr:row>
      <xdr:rowOff>66675</xdr:rowOff>
    </xdr:from>
    <xdr:ext cx="466725" cy="257175"/>
    <xdr:sp macro="" textlink="">
      <xdr:nvSpPr>
        <xdr:cNvPr id="579" name="テキスト ボックス 578">
          <a:extLst>
            <a:ext uri="{FF2B5EF4-FFF2-40B4-BE49-F238E27FC236}">
              <a16:creationId xmlns:a16="http://schemas.microsoft.com/office/drawing/2014/main" id="{13A22B79-2E18-42B7-B753-F33BA350A8BD}"/>
            </a:ext>
          </a:extLst>
        </xdr:cNvPr>
        <xdr:cNvSpPr txBox="1"/>
      </xdr:nvSpPr>
      <xdr:spPr>
        <a:xfrm>
          <a:off x="1781175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F56FE2C-A55F-4FFE-AD39-4D483764C9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581" name="テキスト ボックス 580">
          <a:extLst>
            <a:ext uri="{FF2B5EF4-FFF2-40B4-BE49-F238E27FC236}">
              <a16:creationId xmlns:a16="http://schemas.microsoft.com/office/drawing/2014/main" id="{BDA0ADB3-FFD5-4E54-A1EA-9C428CEB699C}"/>
            </a:ext>
          </a:extLst>
        </xdr:cNvPr>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7A354C2-E917-46DD-9A93-27807CE95F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161925</xdr:rowOff>
    </xdr:from>
    <xdr:ext cx="466725" cy="257175"/>
    <xdr:sp macro="" textlink="">
      <xdr:nvSpPr>
        <xdr:cNvPr id="583" name="テキスト ボックス 582">
          <a:extLst>
            <a:ext uri="{FF2B5EF4-FFF2-40B4-BE49-F238E27FC236}">
              <a16:creationId xmlns:a16="http://schemas.microsoft.com/office/drawing/2014/main" id="{6F9A165F-F667-4072-B1B4-2C2429DBBB2D}"/>
            </a:ext>
          </a:extLst>
        </xdr:cNvPr>
        <xdr:cNvSpPr txBox="1"/>
      </xdr:nvSpPr>
      <xdr:spPr>
        <a:xfrm>
          <a:off x="1781175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B54018C-09C8-4591-BD3F-FFA0502B0F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123825</xdr:rowOff>
    </xdr:from>
    <xdr:ext cx="466725" cy="257175"/>
    <xdr:sp macro="" textlink="">
      <xdr:nvSpPr>
        <xdr:cNvPr id="585" name="テキスト ボックス 584">
          <a:extLst>
            <a:ext uri="{FF2B5EF4-FFF2-40B4-BE49-F238E27FC236}">
              <a16:creationId xmlns:a16="http://schemas.microsoft.com/office/drawing/2014/main" id="{1126DF53-70DD-4077-9619-5DAD738D52D2}"/>
            </a:ext>
          </a:extLst>
        </xdr:cNvPr>
        <xdr:cNvSpPr txBox="1"/>
      </xdr:nvSpPr>
      <xdr:spPr>
        <a:xfrm>
          <a:off x="17811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A8FA63B-0D9E-478F-AB3F-508E537C06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587" name="テキスト ボックス 586">
          <a:extLst>
            <a:ext uri="{FF2B5EF4-FFF2-40B4-BE49-F238E27FC236}">
              <a16:creationId xmlns:a16="http://schemas.microsoft.com/office/drawing/2014/main" id="{33C105F5-89DA-4827-B7E4-D88D0C2080B9}"/>
            </a:ext>
          </a:extLst>
        </xdr:cNvPr>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88" name="【保健センター・保健所】_x000a_一人当たり面積グラフ枠">
          <a:extLst>
            <a:ext uri="{FF2B5EF4-FFF2-40B4-BE49-F238E27FC236}">
              <a16:creationId xmlns:a16="http://schemas.microsoft.com/office/drawing/2014/main" id="{3F535B61-2572-42DF-8AF6-907C3C27E1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9" name="直線コネクタ 588">
          <a:extLst>
            <a:ext uri="{FF2B5EF4-FFF2-40B4-BE49-F238E27FC236}">
              <a16:creationId xmlns:a16="http://schemas.microsoft.com/office/drawing/2014/main" id="{D518B292-C1EC-4778-8C71-55B03CCF2554}"/>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64</xdr:row>
      <xdr:rowOff>38100</xdr:rowOff>
    </xdr:from>
    <xdr:ext cx="466725" cy="257175"/>
    <xdr:sp macro="" textlink="">
      <xdr:nvSpPr>
        <xdr:cNvPr id="590" name="【保健センター・保健所】_x000a_一人当たり面積最小値テキスト">
          <a:extLst>
            <a:ext uri="{FF2B5EF4-FFF2-40B4-BE49-F238E27FC236}">
              <a16:creationId xmlns:a16="http://schemas.microsoft.com/office/drawing/2014/main" id="{075B858A-35CE-48F5-B3B8-1DB0FEDE569E}"/>
            </a:ext>
          </a:extLst>
        </xdr:cNvPr>
        <xdr:cNvSpPr txBox="1"/>
      </xdr:nvSpPr>
      <xdr:spPr>
        <a:xfrm>
          <a:off x="22193250" y="11010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1" name="直線コネクタ 590">
          <a:extLst>
            <a:ext uri="{FF2B5EF4-FFF2-40B4-BE49-F238E27FC236}">
              <a16:creationId xmlns:a16="http://schemas.microsoft.com/office/drawing/2014/main" id="{6BD136FD-2577-489E-B819-3C10D9B0939A}"/>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55</xdr:row>
      <xdr:rowOff>76200</xdr:rowOff>
    </xdr:from>
    <xdr:ext cx="466725" cy="257175"/>
    <xdr:sp macro="" textlink="">
      <xdr:nvSpPr>
        <xdr:cNvPr id="592" name="【保健センター・保健所】_x000a_一人当たり面積最大値テキスト">
          <a:extLst>
            <a:ext uri="{FF2B5EF4-FFF2-40B4-BE49-F238E27FC236}">
              <a16:creationId xmlns:a16="http://schemas.microsoft.com/office/drawing/2014/main" id="{8D22A1A8-E226-4ACD-8E62-2AB5A8CEEC01}"/>
            </a:ext>
          </a:extLst>
        </xdr:cNvPr>
        <xdr:cNvSpPr txBox="1"/>
      </xdr:nvSpPr>
      <xdr:spPr>
        <a:xfrm>
          <a:off x="22193250" y="95059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3" name="直線コネクタ 592">
          <a:extLst>
            <a:ext uri="{FF2B5EF4-FFF2-40B4-BE49-F238E27FC236}">
              <a16:creationId xmlns:a16="http://schemas.microsoft.com/office/drawing/2014/main" id="{8A69244A-83D8-414D-B39F-D7F430970A14}"/>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19050</xdr:rowOff>
    </xdr:from>
    <xdr:ext cx="466725" cy="257175"/>
    <xdr:sp macro="" textlink="">
      <xdr:nvSpPr>
        <xdr:cNvPr id="594" name="【保健センター・保健所】_x000a_一人当たり面積平均値テキスト">
          <a:extLst>
            <a:ext uri="{FF2B5EF4-FFF2-40B4-BE49-F238E27FC236}">
              <a16:creationId xmlns:a16="http://schemas.microsoft.com/office/drawing/2014/main" id="{EC28BB7E-BC0D-4D4F-9BAE-922487D5CE78}"/>
            </a:ext>
          </a:extLst>
        </xdr:cNvPr>
        <xdr:cNvSpPr txBox="1"/>
      </xdr:nvSpPr>
      <xdr:spPr>
        <a:xfrm>
          <a:off x="22193250" y="1047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fLocksText="0">
      <xdr:nvSpPr>
        <xdr:cNvPr id="595" name="フローチャート: 判断 594">
          <a:extLst>
            <a:ext uri="{FF2B5EF4-FFF2-40B4-BE49-F238E27FC236}">
              <a16:creationId xmlns:a16="http://schemas.microsoft.com/office/drawing/2014/main" id="{50885548-7811-4D12-AFD7-EE9A3E8BE7C7}"/>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fLocksText="0">
      <xdr:nvSpPr>
        <xdr:cNvPr id="596" name="フローチャート: 判断 595">
          <a:extLst>
            <a:ext uri="{FF2B5EF4-FFF2-40B4-BE49-F238E27FC236}">
              <a16:creationId xmlns:a16="http://schemas.microsoft.com/office/drawing/2014/main" id="{23A5EB40-87B1-46D3-91BD-52EB24BC8FD6}"/>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fLocksText="0">
      <xdr:nvSpPr>
        <xdr:cNvPr id="597" name="フローチャート: 判断 596">
          <a:extLst>
            <a:ext uri="{FF2B5EF4-FFF2-40B4-BE49-F238E27FC236}">
              <a16:creationId xmlns:a16="http://schemas.microsoft.com/office/drawing/2014/main" id="{7078795E-3F97-415E-99B8-848BAAB1E544}"/>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fLocksText="0">
      <xdr:nvSpPr>
        <xdr:cNvPr id="598" name="フローチャート: 判断 597">
          <a:extLst>
            <a:ext uri="{FF2B5EF4-FFF2-40B4-BE49-F238E27FC236}">
              <a16:creationId xmlns:a16="http://schemas.microsoft.com/office/drawing/2014/main" id="{F1B23371-CECE-4A66-8A83-E865FF322ADE}"/>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fLocksText="0">
      <xdr:nvSpPr>
        <xdr:cNvPr id="599" name="フローチャート: 判断 598">
          <a:extLst>
            <a:ext uri="{FF2B5EF4-FFF2-40B4-BE49-F238E27FC236}">
              <a16:creationId xmlns:a16="http://schemas.microsoft.com/office/drawing/2014/main" id="{1B5462BC-2737-438C-AA66-ABA7A2FB9D45}"/>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600" name="テキスト ボックス 599">
          <a:extLst>
            <a:ext uri="{FF2B5EF4-FFF2-40B4-BE49-F238E27FC236}">
              <a16:creationId xmlns:a16="http://schemas.microsoft.com/office/drawing/2014/main" id="{9278D2D5-6CF7-4F78-8BFE-D0342BDB8935}"/>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601" name="テキスト ボックス 600">
          <a:extLst>
            <a:ext uri="{FF2B5EF4-FFF2-40B4-BE49-F238E27FC236}">
              <a16:creationId xmlns:a16="http://schemas.microsoft.com/office/drawing/2014/main" id="{4BA1558B-38EC-4A1B-9C35-11E6246E0A0D}"/>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602" name="テキスト ボックス 601">
          <a:extLst>
            <a:ext uri="{FF2B5EF4-FFF2-40B4-BE49-F238E27FC236}">
              <a16:creationId xmlns:a16="http://schemas.microsoft.com/office/drawing/2014/main" id="{F1904AF0-1C4D-455D-B756-049755035744}"/>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603" name="テキスト ボックス 602">
          <a:extLst>
            <a:ext uri="{FF2B5EF4-FFF2-40B4-BE49-F238E27FC236}">
              <a16:creationId xmlns:a16="http://schemas.microsoft.com/office/drawing/2014/main" id="{BD99D6FD-8C3D-400C-8309-3D3223AC43D3}"/>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604" name="テキスト ボックス 603">
          <a:extLst>
            <a:ext uri="{FF2B5EF4-FFF2-40B4-BE49-F238E27FC236}">
              <a16:creationId xmlns:a16="http://schemas.microsoft.com/office/drawing/2014/main" id="{B11DF884-1491-429F-AE88-35C85D9BBDE2}"/>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fLocksText="0">
      <xdr:nvSpPr>
        <xdr:cNvPr id="605" name="楕円 604">
          <a:extLst>
            <a:ext uri="{FF2B5EF4-FFF2-40B4-BE49-F238E27FC236}">
              <a16:creationId xmlns:a16="http://schemas.microsoft.com/office/drawing/2014/main" id="{EB9F60D7-D451-4C49-86FE-365AFF52ACCA}"/>
            </a:ext>
          </a:extLst>
        </xdr:cNvPr>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47625</xdr:rowOff>
    </xdr:from>
    <xdr:ext cx="466725" cy="257175"/>
    <xdr:sp macro="" textlink="">
      <xdr:nvSpPr>
        <xdr:cNvPr id="606" name="【保健センター・保健所】_x000a_一人当たり面積該当値テキスト">
          <a:extLst>
            <a:ext uri="{FF2B5EF4-FFF2-40B4-BE49-F238E27FC236}">
              <a16:creationId xmlns:a16="http://schemas.microsoft.com/office/drawing/2014/main" id="{C9E053DE-562A-4FFE-9C91-87D763FD7DD4}"/>
            </a:ext>
          </a:extLst>
        </xdr:cNvPr>
        <xdr:cNvSpPr txBox="1"/>
      </xdr:nvSpPr>
      <xdr:spPr>
        <a:xfrm>
          <a:off x="22193250" y="1067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fLocksText="0">
      <xdr:nvSpPr>
        <xdr:cNvPr id="607" name="楕円 606">
          <a:extLst>
            <a:ext uri="{FF2B5EF4-FFF2-40B4-BE49-F238E27FC236}">
              <a16:creationId xmlns:a16="http://schemas.microsoft.com/office/drawing/2014/main" id="{DFE8CA4E-3A15-48DE-B6FC-E978BC18D937}"/>
            </a:ext>
          </a:extLst>
        </xdr:cNvPr>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62</xdr:row>
      <xdr:rowOff>118110</xdr:rowOff>
    </xdr:from>
    <xdr:to>
      <xdr:col>116</xdr:col>
      <xdr:colOff>63500</xdr:colOff>
      <xdr:row>62</xdr:row>
      <xdr:rowOff>121920</xdr:rowOff>
    </xdr:to>
    <xdr:cxnSp macro="">
      <xdr:nvCxnSpPr>
        <xdr:cNvPr id="608" name="直線コネクタ 607">
          <a:extLst>
            <a:ext uri="{FF2B5EF4-FFF2-40B4-BE49-F238E27FC236}">
              <a16:creationId xmlns:a16="http://schemas.microsoft.com/office/drawing/2014/main" id="{D4CEB12B-7DD8-4C32-BB64-665032A058AC}"/>
            </a:ext>
          </a:extLst>
        </xdr:cNvPr>
        <xdr:cNvCxnSpPr/>
      </xdr:nvCxnSpPr>
      <xdr:spPr>
        <a:xfrm flipV="1">
          <a:off x="21323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fLocksText="0">
      <xdr:nvSpPr>
        <xdr:cNvPr id="609" name="楕円 608">
          <a:extLst>
            <a:ext uri="{FF2B5EF4-FFF2-40B4-BE49-F238E27FC236}">
              <a16:creationId xmlns:a16="http://schemas.microsoft.com/office/drawing/2014/main" id="{E4972118-384D-4CAD-A91E-F919DEECDBB4}"/>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62</xdr:row>
      <xdr:rowOff>121920</xdr:rowOff>
    </xdr:from>
    <xdr:to>
      <xdr:col>111</xdr:col>
      <xdr:colOff>177800</xdr:colOff>
      <xdr:row>62</xdr:row>
      <xdr:rowOff>125730</xdr:rowOff>
    </xdr:to>
    <xdr:cxnSp macro="">
      <xdr:nvCxnSpPr>
        <xdr:cNvPr id="610" name="直線コネクタ 609">
          <a:extLst>
            <a:ext uri="{FF2B5EF4-FFF2-40B4-BE49-F238E27FC236}">
              <a16:creationId xmlns:a16="http://schemas.microsoft.com/office/drawing/2014/main" id="{18FDA683-6E8D-4C89-8AA4-5D8733D40727}"/>
            </a:ext>
          </a:extLst>
        </xdr:cNvPr>
        <xdr:cNvCxnSpPr/>
      </xdr:nvCxnSpPr>
      <xdr:spPr>
        <a:xfrm flipV="1">
          <a:off x="20434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fLocksText="0">
      <xdr:nvSpPr>
        <xdr:cNvPr id="611" name="楕円 610">
          <a:extLst>
            <a:ext uri="{FF2B5EF4-FFF2-40B4-BE49-F238E27FC236}">
              <a16:creationId xmlns:a16="http://schemas.microsoft.com/office/drawing/2014/main" id="{8BD7A745-8EA3-4BE6-98A3-08F3740C3DDB}"/>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62</xdr:row>
      <xdr:rowOff>125730</xdr:rowOff>
    </xdr:from>
    <xdr:to>
      <xdr:col>107</xdr:col>
      <xdr:colOff>50800</xdr:colOff>
      <xdr:row>62</xdr:row>
      <xdr:rowOff>129540</xdr:rowOff>
    </xdr:to>
    <xdr:cxnSp macro="">
      <xdr:nvCxnSpPr>
        <xdr:cNvPr id="612" name="直線コネクタ 611">
          <a:extLst>
            <a:ext uri="{FF2B5EF4-FFF2-40B4-BE49-F238E27FC236}">
              <a16:creationId xmlns:a16="http://schemas.microsoft.com/office/drawing/2014/main" id="{D267C4D6-D204-47EC-BB5E-61A4B7C33A56}"/>
            </a:ext>
          </a:extLst>
        </xdr:cNvPr>
        <xdr:cNvCxnSpPr/>
      </xdr:nvCxnSpPr>
      <xdr:spPr>
        <a:xfrm flipV="1">
          <a:off x="19545300" y="1075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fLocksText="0">
      <xdr:nvSpPr>
        <xdr:cNvPr id="613" name="楕円 612">
          <a:extLst>
            <a:ext uri="{FF2B5EF4-FFF2-40B4-BE49-F238E27FC236}">
              <a16:creationId xmlns:a16="http://schemas.microsoft.com/office/drawing/2014/main" id="{41D8519E-2D10-4CC4-B773-78F9D0F04D84}"/>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62</xdr:row>
      <xdr:rowOff>129540</xdr:rowOff>
    </xdr:from>
    <xdr:to>
      <xdr:col>102</xdr:col>
      <xdr:colOff>114300</xdr:colOff>
      <xdr:row>62</xdr:row>
      <xdr:rowOff>137160</xdr:rowOff>
    </xdr:to>
    <xdr:cxnSp macro="">
      <xdr:nvCxnSpPr>
        <xdr:cNvPr id="614" name="直線コネクタ 613">
          <a:extLst>
            <a:ext uri="{FF2B5EF4-FFF2-40B4-BE49-F238E27FC236}">
              <a16:creationId xmlns:a16="http://schemas.microsoft.com/office/drawing/2014/main" id="{DADF3451-3109-4A7C-AB0D-0B729F7FAA34}"/>
            </a:ext>
          </a:extLst>
        </xdr:cNvPr>
        <xdr:cNvCxnSpPr/>
      </xdr:nvCxnSpPr>
      <xdr:spPr>
        <a:xfrm flipV="1">
          <a:off x="18656300" y="1075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60</xdr:row>
      <xdr:rowOff>66675</xdr:rowOff>
    </xdr:from>
    <xdr:ext cx="466725" cy="257175"/>
    <xdr:sp macro="" textlink="">
      <xdr:nvSpPr>
        <xdr:cNvPr id="615" name="n_1aveValue【保健センター・保健所】_x000a_一人当たり面積">
          <a:extLst>
            <a:ext uri="{FF2B5EF4-FFF2-40B4-BE49-F238E27FC236}">
              <a16:creationId xmlns:a16="http://schemas.microsoft.com/office/drawing/2014/main" id="{62CB5857-50FF-4EF7-8E6E-3C59A675C7FD}"/>
            </a:ext>
          </a:extLst>
        </xdr:cNvPr>
        <xdr:cNvSpPr txBox="1"/>
      </xdr:nvSpPr>
      <xdr:spPr>
        <a:xfrm>
          <a:off x="21069300" y="10353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60</xdr:row>
      <xdr:rowOff>57150</xdr:rowOff>
    </xdr:from>
    <xdr:ext cx="466725" cy="257175"/>
    <xdr:sp macro="" textlink="">
      <xdr:nvSpPr>
        <xdr:cNvPr id="616" name="n_2aveValue【保健センター・保健所】_x000a_一人当たり面積">
          <a:extLst>
            <a:ext uri="{FF2B5EF4-FFF2-40B4-BE49-F238E27FC236}">
              <a16:creationId xmlns:a16="http://schemas.microsoft.com/office/drawing/2014/main" id="{34FA0B74-CFFB-4EAB-943E-58B2BAEB115B}"/>
            </a:ext>
          </a:extLst>
        </xdr:cNvPr>
        <xdr:cNvSpPr txBox="1"/>
      </xdr:nvSpPr>
      <xdr:spPr>
        <a:xfrm>
          <a:off x="20193000" y="10344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60</xdr:row>
      <xdr:rowOff>57150</xdr:rowOff>
    </xdr:from>
    <xdr:ext cx="466725" cy="257175"/>
    <xdr:sp macro="" textlink="">
      <xdr:nvSpPr>
        <xdr:cNvPr id="617" name="n_3aveValue【保健センター・保健所】_x000a_一人当たり面積">
          <a:extLst>
            <a:ext uri="{FF2B5EF4-FFF2-40B4-BE49-F238E27FC236}">
              <a16:creationId xmlns:a16="http://schemas.microsoft.com/office/drawing/2014/main" id="{F83EECAE-2F22-43D2-90B4-401CF2FF78B1}"/>
            </a:ext>
          </a:extLst>
        </xdr:cNvPr>
        <xdr:cNvSpPr txBox="1"/>
      </xdr:nvSpPr>
      <xdr:spPr>
        <a:xfrm>
          <a:off x="19307175" y="10344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60</xdr:row>
      <xdr:rowOff>66675</xdr:rowOff>
    </xdr:from>
    <xdr:ext cx="466725" cy="257175"/>
    <xdr:sp macro="" textlink="">
      <xdr:nvSpPr>
        <xdr:cNvPr id="618" name="n_4aveValue【保健センター・保健所】_x000a_一人当たり面積">
          <a:extLst>
            <a:ext uri="{FF2B5EF4-FFF2-40B4-BE49-F238E27FC236}">
              <a16:creationId xmlns:a16="http://schemas.microsoft.com/office/drawing/2014/main" id="{06025B85-724F-46CC-BBCD-D1DD002302AA}"/>
            </a:ext>
          </a:extLst>
        </xdr:cNvPr>
        <xdr:cNvSpPr txBox="1"/>
      </xdr:nvSpPr>
      <xdr:spPr>
        <a:xfrm>
          <a:off x="18421350" y="10353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62</xdr:row>
      <xdr:rowOff>161925</xdr:rowOff>
    </xdr:from>
    <xdr:ext cx="466725" cy="257175"/>
    <xdr:sp macro="" textlink="">
      <xdr:nvSpPr>
        <xdr:cNvPr id="619" name="n_1mainValue【保健センター・保健所】_x000a_一人当たり面積">
          <a:extLst>
            <a:ext uri="{FF2B5EF4-FFF2-40B4-BE49-F238E27FC236}">
              <a16:creationId xmlns:a16="http://schemas.microsoft.com/office/drawing/2014/main" id="{5F1A31CD-4DC7-419A-8AC4-FC042ABD2913}"/>
            </a:ext>
          </a:extLst>
        </xdr:cNvPr>
        <xdr:cNvSpPr txBox="1"/>
      </xdr:nvSpPr>
      <xdr:spPr>
        <a:xfrm>
          <a:off x="21069300" y="10791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62</xdr:row>
      <xdr:rowOff>171450</xdr:rowOff>
    </xdr:from>
    <xdr:ext cx="466725" cy="257175"/>
    <xdr:sp macro="" textlink="">
      <xdr:nvSpPr>
        <xdr:cNvPr id="620" name="n_2mainValue【保健センター・保健所】_x000a_一人当たり面積">
          <a:extLst>
            <a:ext uri="{FF2B5EF4-FFF2-40B4-BE49-F238E27FC236}">
              <a16:creationId xmlns:a16="http://schemas.microsoft.com/office/drawing/2014/main" id="{11BC6695-07BF-4BBA-A4B1-CC6CA092AFCC}"/>
            </a:ext>
          </a:extLst>
        </xdr:cNvPr>
        <xdr:cNvSpPr txBox="1"/>
      </xdr:nvSpPr>
      <xdr:spPr>
        <a:xfrm>
          <a:off x="20193000" y="1080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0</xdr:rowOff>
    </xdr:from>
    <xdr:ext cx="466725" cy="257175"/>
    <xdr:sp macro="" textlink="">
      <xdr:nvSpPr>
        <xdr:cNvPr id="621" name="n_3mainValue【保健センター・保健所】_x000a_一人当たり面積">
          <a:extLst>
            <a:ext uri="{FF2B5EF4-FFF2-40B4-BE49-F238E27FC236}">
              <a16:creationId xmlns:a16="http://schemas.microsoft.com/office/drawing/2014/main" id="{5C3CCE30-0349-411F-9C34-60678262C3C8}"/>
            </a:ext>
          </a:extLst>
        </xdr:cNvPr>
        <xdr:cNvSpPr txBox="1"/>
      </xdr:nvSpPr>
      <xdr:spPr>
        <a:xfrm>
          <a:off x="19307175" y="1080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9525</xdr:rowOff>
    </xdr:from>
    <xdr:ext cx="466725" cy="257175"/>
    <xdr:sp macro="" textlink="">
      <xdr:nvSpPr>
        <xdr:cNvPr id="622" name="n_4mainValue【保健センター・保健所】_x000a_一人当たり面積">
          <a:extLst>
            <a:ext uri="{FF2B5EF4-FFF2-40B4-BE49-F238E27FC236}">
              <a16:creationId xmlns:a16="http://schemas.microsoft.com/office/drawing/2014/main" id="{BD89D315-2D51-412D-A71C-87C93228A4D5}"/>
            </a:ext>
          </a:extLst>
        </xdr:cNvPr>
        <xdr:cNvSpPr txBox="1"/>
      </xdr:nvSpPr>
      <xdr:spPr>
        <a:xfrm>
          <a:off x="18421350" y="1081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623" name="正方形/長方形 622">
          <a:extLst>
            <a:ext uri="{FF2B5EF4-FFF2-40B4-BE49-F238E27FC236}">
              <a16:creationId xmlns:a16="http://schemas.microsoft.com/office/drawing/2014/main" id="{9F2133CE-A20C-4989-854B-0100B335E7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624" name="正方形/長方形 623">
          <a:extLst>
            <a:ext uri="{FF2B5EF4-FFF2-40B4-BE49-F238E27FC236}">
              <a16:creationId xmlns:a16="http://schemas.microsoft.com/office/drawing/2014/main" id="{8A434704-726D-47AE-B356-2C6532662E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625" name="正方形/長方形 624">
          <a:extLst>
            <a:ext uri="{FF2B5EF4-FFF2-40B4-BE49-F238E27FC236}">
              <a16:creationId xmlns:a16="http://schemas.microsoft.com/office/drawing/2014/main" id="{A4583FB1-4912-407B-BCC6-54D445FA51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626" name="正方形/長方形 625">
          <a:extLst>
            <a:ext uri="{FF2B5EF4-FFF2-40B4-BE49-F238E27FC236}">
              <a16:creationId xmlns:a16="http://schemas.microsoft.com/office/drawing/2014/main" id="{357F7CD5-591E-4F85-B219-305C8E13AA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627" name="正方形/長方形 626">
          <a:extLst>
            <a:ext uri="{FF2B5EF4-FFF2-40B4-BE49-F238E27FC236}">
              <a16:creationId xmlns:a16="http://schemas.microsoft.com/office/drawing/2014/main" id="{2E1E4B2D-5194-467D-B836-4B5CD0106F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628" name="正方形/長方形 627">
          <a:extLst>
            <a:ext uri="{FF2B5EF4-FFF2-40B4-BE49-F238E27FC236}">
              <a16:creationId xmlns:a16="http://schemas.microsoft.com/office/drawing/2014/main" id="{91DFC0E7-843E-42A8-83E0-F17951F8C5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629" name="正方形/長方形 628">
          <a:extLst>
            <a:ext uri="{FF2B5EF4-FFF2-40B4-BE49-F238E27FC236}">
              <a16:creationId xmlns:a16="http://schemas.microsoft.com/office/drawing/2014/main" id="{3DC49D46-7EA9-419F-B9C6-6754D3AEEF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630" name="正方形/長方形 629">
          <a:extLst>
            <a:ext uri="{FF2B5EF4-FFF2-40B4-BE49-F238E27FC236}">
              <a16:creationId xmlns:a16="http://schemas.microsoft.com/office/drawing/2014/main" id="{F12D3B57-8925-4428-B7D5-070B6B3C24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631" name="テキスト ボックス 630">
          <a:extLst>
            <a:ext uri="{FF2B5EF4-FFF2-40B4-BE49-F238E27FC236}">
              <a16:creationId xmlns:a16="http://schemas.microsoft.com/office/drawing/2014/main" id="{40EF57EC-5F8C-4387-B298-339271E69C4E}"/>
            </a:ext>
          </a:extLst>
        </xdr:cNvPr>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C51703E9-5CDB-459D-8D98-876B9FFFDB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633" name="テキスト ボックス 632">
          <a:extLst>
            <a:ext uri="{FF2B5EF4-FFF2-40B4-BE49-F238E27FC236}">
              <a16:creationId xmlns:a16="http://schemas.microsoft.com/office/drawing/2014/main" id="{F2B9DF22-1D90-4BE8-B308-490200DF293B}"/>
            </a:ext>
          </a:extLst>
        </xdr:cNvPr>
        <xdr:cNvSpPr txBox="1"/>
      </xdr:nvSpPr>
      <xdr:spPr>
        <a:xfrm>
          <a:off x="11972925"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6980993A-3230-4A8B-9872-FB030736BB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85</xdr:row>
      <xdr:rowOff>142875</xdr:rowOff>
    </xdr:from>
    <xdr:ext cx="466725" cy="257175"/>
    <xdr:sp macro="" textlink="">
      <xdr:nvSpPr>
        <xdr:cNvPr id="635" name="テキスト ボックス 634">
          <a:extLst>
            <a:ext uri="{FF2B5EF4-FFF2-40B4-BE49-F238E27FC236}">
              <a16:creationId xmlns:a16="http://schemas.microsoft.com/office/drawing/2014/main" id="{82F74B0E-BCB7-4164-A051-4E410A087BB0}"/>
            </a:ext>
          </a:extLst>
        </xdr:cNvPr>
        <xdr:cNvSpPr txBox="1"/>
      </xdr:nvSpPr>
      <xdr:spPr>
        <a:xfrm>
          <a:off x="11972925"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7ED49079-66FD-4CDA-B0F6-FBA4ABEBB0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83</xdr:row>
      <xdr:rowOff>104775</xdr:rowOff>
    </xdr:from>
    <xdr:ext cx="400050" cy="257175"/>
    <xdr:sp macro="" textlink="">
      <xdr:nvSpPr>
        <xdr:cNvPr id="637" name="テキスト ボックス 636">
          <a:extLst>
            <a:ext uri="{FF2B5EF4-FFF2-40B4-BE49-F238E27FC236}">
              <a16:creationId xmlns:a16="http://schemas.microsoft.com/office/drawing/2014/main" id="{49508411-50DB-4DFC-8A70-AAE20DDDB62B}"/>
            </a:ext>
          </a:extLst>
        </xdr:cNvPr>
        <xdr:cNvSpPr txBox="1"/>
      </xdr:nvSpPr>
      <xdr:spPr>
        <a:xfrm>
          <a:off x="12039600" y="1433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1DD2B636-4074-4FD6-A694-58B74B7F71C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81</xdr:row>
      <xdr:rowOff>66675</xdr:rowOff>
    </xdr:from>
    <xdr:ext cx="400050" cy="257175"/>
    <xdr:sp macro="" textlink="">
      <xdr:nvSpPr>
        <xdr:cNvPr id="639" name="テキスト ボックス 638">
          <a:extLst>
            <a:ext uri="{FF2B5EF4-FFF2-40B4-BE49-F238E27FC236}">
              <a16:creationId xmlns:a16="http://schemas.microsoft.com/office/drawing/2014/main" id="{5F11B7D1-6C66-4080-B3F7-506A4A2B2FA4}"/>
            </a:ext>
          </a:extLst>
        </xdr:cNvPr>
        <xdr:cNvSpPr txBox="1"/>
      </xdr:nvSpPr>
      <xdr:spPr>
        <a:xfrm>
          <a:off x="12039600" y="1395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1A2839A-C300-44BA-AF8B-8FBD9D2C567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79</xdr:row>
      <xdr:rowOff>28575</xdr:rowOff>
    </xdr:from>
    <xdr:ext cx="400050" cy="257175"/>
    <xdr:sp macro="" textlink="">
      <xdr:nvSpPr>
        <xdr:cNvPr id="641" name="テキスト ボックス 640">
          <a:extLst>
            <a:ext uri="{FF2B5EF4-FFF2-40B4-BE49-F238E27FC236}">
              <a16:creationId xmlns:a16="http://schemas.microsoft.com/office/drawing/2014/main" id="{EB66B21B-3B7F-495D-B974-F5E42069514E}"/>
            </a:ext>
          </a:extLst>
        </xdr:cNvPr>
        <xdr:cNvSpPr txBox="1"/>
      </xdr:nvSpPr>
      <xdr:spPr>
        <a:xfrm>
          <a:off x="12039600" y="1357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47DEA3D6-968D-459E-9CBE-8CDB14C6C91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76</xdr:row>
      <xdr:rowOff>161925</xdr:rowOff>
    </xdr:from>
    <xdr:ext cx="400050" cy="257175"/>
    <xdr:sp macro="" textlink="">
      <xdr:nvSpPr>
        <xdr:cNvPr id="643" name="テキスト ボックス 642">
          <a:extLst>
            <a:ext uri="{FF2B5EF4-FFF2-40B4-BE49-F238E27FC236}">
              <a16:creationId xmlns:a16="http://schemas.microsoft.com/office/drawing/2014/main" id="{0F24DED3-C1A1-4F73-9481-BA7A82A8AECC}"/>
            </a:ext>
          </a:extLst>
        </xdr:cNvPr>
        <xdr:cNvSpPr txBox="1"/>
      </xdr:nvSpPr>
      <xdr:spPr>
        <a:xfrm>
          <a:off x="12039600" y="1319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B4FC898-9432-4F72-A4E8-EC8A256622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74</xdr:row>
      <xdr:rowOff>123825</xdr:rowOff>
    </xdr:from>
    <xdr:ext cx="342900" cy="257175"/>
    <xdr:sp macro="" textlink="">
      <xdr:nvSpPr>
        <xdr:cNvPr id="645" name="テキスト ボックス 644">
          <a:extLst>
            <a:ext uri="{FF2B5EF4-FFF2-40B4-BE49-F238E27FC236}">
              <a16:creationId xmlns:a16="http://schemas.microsoft.com/office/drawing/2014/main" id="{1CA81445-852C-49F1-9B2F-8091D94CF57D}"/>
            </a:ext>
          </a:extLst>
        </xdr:cNvPr>
        <xdr:cNvSpPr txBox="1"/>
      </xdr:nvSpPr>
      <xdr:spPr>
        <a:xfrm>
          <a:off x="12106275" y="1281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fLocksText="0">
      <xdr:nvSpPr>
        <xdr:cNvPr id="646" name="【消防施設】_x000a_有形固定資産減価償却率グラフ枠">
          <a:extLst>
            <a:ext uri="{FF2B5EF4-FFF2-40B4-BE49-F238E27FC236}">
              <a16:creationId xmlns:a16="http://schemas.microsoft.com/office/drawing/2014/main" id="{EB23BCB0-D18C-42C1-A869-5E746F113B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7" name="直線コネクタ 646">
          <a:extLst>
            <a:ext uri="{FF2B5EF4-FFF2-40B4-BE49-F238E27FC236}">
              <a16:creationId xmlns:a16="http://schemas.microsoft.com/office/drawing/2014/main" id="{66986DAD-40FE-40CF-8AD6-AC47752C4AE9}"/>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86</xdr:row>
      <xdr:rowOff>95250</xdr:rowOff>
    </xdr:from>
    <xdr:ext cx="409575" cy="257175"/>
    <xdr:sp macro="" textlink="">
      <xdr:nvSpPr>
        <xdr:cNvPr id="648" name="【消防施設】_x000a_有形固定資産減価償却率最小値テキスト">
          <a:extLst>
            <a:ext uri="{FF2B5EF4-FFF2-40B4-BE49-F238E27FC236}">
              <a16:creationId xmlns:a16="http://schemas.microsoft.com/office/drawing/2014/main" id="{1D5B4143-3026-4037-B77F-50563B3125E4}"/>
            </a:ext>
          </a:extLst>
        </xdr:cNvPr>
        <xdr:cNvSpPr txBox="1"/>
      </xdr:nvSpPr>
      <xdr:spPr>
        <a:xfrm>
          <a:off x="16354425" y="14839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9" name="直線コネクタ 648">
          <a:extLst>
            <a:ext uri="{FF2B5EF4-FFF2-40B4-BE49-F238E27FC236}">
              <a16:creationId xmlns:a16="http://schemas.microsoft.com/office/drawing/2014/main" id="{D70E8A34-1C32-47FD-9B7B-1EC10334E327}"/>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76</xdr:row>
      <xdr:rowOff>57150</xdr:rowOff>
    </xdr:from>
    <xdr:ext cx="409575" cy="257175"/>
    <xdr:sp macro="" textlink="">
      <xdr:nvSpPr>
        <xdr:cNvPr id="650" name="【消防施設】_x000a_有形固定資産減価償却率最大値テキスト">
          <a:extLst>
            <a:ext uri="{FF2B5EF4-FFF2-40B4-BE49-F238E27FC236}">
              <a16:creationId xmlns:a16="http://schemas.microsoft.com/office/drawing/2014/main" id="{62B10601-D9E4-4AEA-ACB6-9547728D1F54}"/>
            </a:ext>
          </a:extLst>
        </xdr:cNvPr>
        <xdr:cNvSpPr txBox="1"/>
      </xdr:nvSpPr>
      <xdr:spPr>
        <a:xfrm>
          <a:off x="16354425" y="13087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51" name="直線コネクタ 650">
          <a:extLst>
            <a:ext uri="{FF2B5EF4-FFF2-40B4-BE49-F238E27FC236}">
              <a16:creationId xmlns:a16="http://schemas.microsoft.com/office/drawing/2014/main" id="{5F8218ED-F5EC-4AE8-848A-D1CFB7E4E33F}"/>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81</xdr:row>
      <xdr:rowOff>85725</xdr:rowOff>
    </xdr:from>
    <xdr:ext cx="409575" cy="257175"/>
    <xdr:sp macro="" textlink="">
      <xdr:nvSpPr>
        <xdr:cNvPr id="652" name="【消防施設】_x000a_有形固定資産減価償却率平均値テキスト">
          <a:extLst>
            <a:ext uri="{FF2B5EF4-FFF2-40B4-BE49-F238E27FC236}">
              <a16:creationId xmlns:a16="http://schemas.microsoft.com/office/drawing/2014/main" id="{DCB13334-7024-4BDE-BF6B-72A204FCD0B3}"/>
            </a:ext>
          </a:extLst>
        </xdr:cNvPr>
        <xdr:cNvSpPr txBox="1"/>
      </xdr:nvSpPr>
      <xdr:spPr>
        <a:xfrm>
          <a:off x="16354425" y="1397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fLocksText="0">
      <xdr:nvSpPr>
        <xdr:cNvPr id="653" name="フローチャート: 判断 652">
          <a:extLst>
            <a:ext uri="{FF2B5EF4-FFF2-40B4-BE49-F238E27FC236}">
              <a16:creationId xmlns:a16="http://schemas.microsoft.com/office/drawing/2014/main" id="{DFE12F67-A6E5-4904-9341-9A6B24B1C46E}"/>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fLocksText="0">
      <xdr:nvSpPr>
        <xdr:cNvPr id="654" name="フローチャート: 判断 653">
          <a:extLst>
            <a:ext uri="{FF2B5EF4-FFF2-40B4-BE49-F238E27FC236}">
              <a16:creationId xmlns:a16="http://schemas.microsoft.com/office/drawing/2014/main" id="{43A57F1D-48B1-4658-A9F9-88BB8674AF1A}"/>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fLocksText="0">
      <xdr:nvSpPr>
        <xdr:cNvPr id="655" name="フローチャート: 判断 654">
          <a:extLst>
            <a:ext uri="{FF2B5EF4-FFF2-40B4-BE49-F238E27FC236}">
              <a16:creationId xmlns:a16="http://schemas.microsoft.com/office/drawing/2014/main" id="{E8A16A5F-773F-4416-8C0C-7FB4F9E677F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fLocksText="0">
      <xdr:nvSpPr>
        <xdr:cNvPr id="656" name="フローチャート: 判断 655">
          <a:extLst>
            <a:ext uri="{FF2B5EF4-FFF2-40B4-BE49-F238E27FC236}">
              <a16:creationId xmlns:a16="http://schemas.microsoft.com/office/drawing/2014/main" id="{6F41C80E-0E61-4E87-9B86-5F56C2D08905}"/>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fLocksText="0">
      <xdr:nvSpPr>
        <xdr:cNvPr id="657" name="フローチャート: 判断 656">
          <a:extLst>
            <a:ext uri="{FF2B5EF4-FFF2-40B4-BE49-F238E27FC236}">
              <a16:creationId xmlns:a16="http://schemas.microsoft.com/office/drawing/2014/main" id="{9256CD03-D786-4DBC-AFE8-E119063D2042}"/>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658" name="テキスト ボックス 657">
          <a:extLst>
            <a:ext uri="{FF2B5EF4-FFF2-40B4-BE49-F238E27FC236}">
              <a16:creationId xmlns:a16="http://schemas.microsoft.com/office/drawing/2014/main" id="{7B72B884-67CF-4E8E-8F9C-B8D9B12D073E}"/>
            </a:ext>
          </a:extLst>
        </xdr:cNvPr>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659" name="テキスト ボックス 658">
          <a:extLst>
            <a:ext uri="{FF2B5EF4-FFF2-40B4-BE49-F238E27FC236}">
              <a16:creationId xmlns:a16="http://schemas.microsoft.com/office/drawing/2014/main" id="{F1E258AC-B154-4C58-93D9-1FA3A3366BA0}"/>
            </a:ext>
          </a:extLst>
        </xdr:cNvPr>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660" name="テキスト ボックス 659">
          <a:extLst>
            <a:ext uri="{FF2B5EF4-FFF2-40B4-BE49-F238E27FC236}">
              <a16:creationId xmlns:a16="http://schemas.microsoft.com/office/drawing/2014/main" id="{552EA29F-2AD0-454B-AE36-33E5C9378A8E}"/>
            </a:ext>
          </a:extLst>
        </xdr:cNvPr>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661" name="テキスト ボックス 660">
          <a:extLst>
            <a:ext uri="{FF2B5EF4-FFF2-40B4-BE49-F238E27FC236}">
              <a16:creationId xmlns:a16="http://schemas.microsoft.com/office/drawing/2014/main" id="{770B8DFE-B982-4BBF-A2A0-4FFAD62E9888}"/>
            </a:ext>
          </a:extLst>
        </xdr:cNvPr>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662" name="テキスト ボックス 661">
          <a:extLst>
            <a:ext uri="{FF2B5EF4-FFF2-40B4-BE49-F238E27FC236}">
              <a16:creationId xmlns:a16="http://schemas.microsoft.com/office/drawing/2014/main" id="{D1776B84-022A-4571-AF28-B7CDCA7AA515}"/>
            </a:ext>
          </a:extLst>
        </xdr:cNvPr>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103505</xdr:rowOff>
    </xdr:from>
    <xdr:to>
      <xdr:col>85</xdr:col>
      <xdr:colOff>177800</xdr:colOff>
      <xdr:row>80</xdr:row>
      <xdr:rowOff>33655</xdr:rowOff>
    </xdr:to>
    <xdr:sp macro="" textlink="" fLocksText="0">
      <xdr:nvSpPr>
        <xdr:cNvPr id="663" name="楕円 662">
          <a:extLst>
            <a:ext uri="{FF2B5EF4-FFF2-40B4-BE49-F238E27FC236}">
              <a16:creationId xmlns:a16="http://schemas.microsoft.com/office/drawing/2014/main" id="{B4186ADC-1537-4E1B-B532-9F3F09627380}"/>
            </a:ext>
          </a:extLst>
        </xdr:cNvPr>
        <xdr:cNvSpPr/>
      </xdr:nvSpPr>
      <xdr:spPr>
        <a:xfrm>
          <a:off x="16268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78</xdr:row>
      <xdr:rowOff>123825</xdr:rowOff>
    </xdr:from>
    <xdr:ext cx="409575" cy="257175"/>
    <xdr:sp macro="" textlink="">
      <xdr:nvSpPr>
        <xdr:cNvPr id="664" name="【消防施設】_x000a_有形固定資産減価償却率該当値テキスト">
          <a:extLst>
            <a:ext uri="{FF2B5EF4-FFF2-40B4-BE49-F238E27FC236}">
              <a16:creationId xmlns:a16="http://schemas.microsoft.com/office/drawing/2014/main" id="{FA94692D-5CCE-47F5-89C8-D92C4EF70903}"/>
            </a:ext>
          </a:extLst>
        </xdr:cNvPr>
        <xdr:cNvSpPr txBox="1"/>
      </xdr:nvSpPr>
      <xdr:spPr>
        <a:xfrm>
          <a:off x="16354425" y="13496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31114</xdr:rowOff>
    </xdr:from>
    <xdr:to>
      <xdr:col>81</xdr:col>
      <xdr:colOff>101600</xdr:colOff>
      <xdr:row>79</xdr:row>
      <xdr:rowOff>132714</xdr:rowOff>
    </xdr:to>
    <xdr:sp macro="" textlink="" fLocksText="0">
      <xdr:nvSpPr>
        <xdr:cNvPr id="665" name="楕円 664">
          <a:extLst>
            <a:ext uri="{FF2B5EF4-FFF2-40B4-BE49-F238E27FC236}">
              <a16:creationId xmlns:a16="http://schemas.microsoft.com/office/drawing/2014/main" id="{19F764F3-3971-46FB-A8F0-ADA75E917BF7}"/>
            </a:ext>
          </a:extLst>
        </xdr:cNvPr>
        <xdr:cNvSpPr/>
      </xdr:nvSpPr>
      <xdr:spPr>
        <a:xfrm>
          <a:off x="15430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79</xdr:row>
      <xdr:rowOff>81914</xdr:rowOff>
    </xdr:from>
    <xdr:to>
      <xdr:col>85</xdr:col>
      <xdr:colOff>127000</xdr:colOff>
      <xdr:row>79</xdr:row>
      <xdr:rowOff>154305</xdr:rowOff>
    </xdr:to>
    <xdr:cxnSp macro="">
      <xdr:nvCxnSpPr>
        <xdr:cNvPr id="666" name="直線コネクタ 665">
          <a:extLst>
            <a:ext uri="{FF2B5EF4-FFF2-40B4-BE49-F238E27FC236}">
              <a16:creationId xmlns:a16="http://schemas.microsoft.com/office/drawing/2014/main" id="{B5922F7B-8690-41E9-BEF6-4D3036E7093A}"/>
            </a:ext>
          </a:extLst>
        </xdr:cNvPr>
        <xdr:cNvCxnSpPr/>
      </xdr:nvCxnSpPr>
      <xdr:spPr>
        <a:xfrm>
          <a:off x="15481300" y="1362646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fLocksText="0">
      <xdr:nvSpPr>
        <xdr:cNvPr id="667" name="楕円 666">
          <a:extLst>
            <a:ext uri="{FF2B5EF4-FFF2-40B4-BE49-F238E27FC236}">
              <a16:creationId xmlns:a16="http://schemas.microsoft.com/office/drawing/2014/main" id="{5630177A-B755-4439-BDDE-8944FE7DC29E}"/>
            </a:ext>
          </a:extLst>
        </xdr:cNvPr>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72389</xdr:rowOff>
    </xdr:from>
    <xdr:to>
      <xdr:col>81</xdr:col>
      <xdr:colOff>50800</xdr:colOff>
      <xdr:row>79</xdr:row>
      <xdr:rowOff>81914</xdr:rowOff>
    </xdr:to>
    <xdr:cxnSp macro="">
      <xdr:nvCxnSpPr>
        <xdr:cNvPr id="668" name="直線コネクタ 667">
          <a:extLst>
            <a:ext uri="{FF2B5EF4-FFF2-40B4-BE49-F238E27FC236}">
              <a16:creationId xmlns:a16="http://schemas.microsoft.com/office/drawing/2014/main" id="{D1571CB2-19F3-41E1-8EA5-5820613DE780}"/>
            </a:ext>
          </a:extLst>
        </xdr:cNvPr>
        <xdr:cNvCxnSpPr/>
      </xdr:nvCxnSpPr>
      <xdr:spPr>
        <a:xfrm>
          <a:off x="14592300" y="136169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143511</xdr:rowOff>
    </xdr:from>
    <xdr:to>
      <xdr:col>72</xdr:col>
      <xdr:colOff>38100</xdr:colOff>
      <xdr:row>79</xdr:row>
      <xdr:rowOff>73661</xdr:rowOff>
    </xdr:to>
    <xdr:sp macro="" textlink="" fLocksText="0">
      <xdr:nvSpPr>
        <xdr:cNvPr id="669" name="楕円 668">
          <a:extLst>
            <a:ext uri="{FF2B5EF4-FFF2-40B4-BE49-F238E27FC236}">
              <a16:creationId xmlns:a16="http://schemas.microsoft.com/office/drawing/2014/main" id="{3F734BEA-7691-4E9E-86DC-A3DE8A3FBB28}"/>
            </a:ext>
          </a:extLst>
        </xdr:cNvPr>
        <xdr:cNvSpPr/>
      </xdr:nvSpPr>
      <xdr:spPr>
        <a:xfrm>
          <a:off x="13652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79</xdr:row>
      <xdr:rowOff>22861</xdr:rowOff>
    </xdr:from>
    <xdr:to>
      <xdr:col>76</xdr:col>
      <xdr:colOff>114300</xdr:colOff>
      <xdr:row>79</xdr:row>
      <xdr:rowOff>72389</xdr:rowOff>
    </xdr:to>
    <xdr:cxnSp macro="">
      <xdr:nvCxnSpPr>
        <xdr:cNvPr id="670" name="直線コネクタ 669">
          <a:extLst>
            <a:ext uri="{FF2B5EF4-FFF2-40B4-BE49-F238E27FC236}">
              <a16:creationId xmlns:a16="http://schemas.microsoft.com/office/drawing/2014/main" id="{384FB1EA-142D-4902-BEF4-1695000B15C1}"/>
            </a:ext>
          </a:extLst>
        </xdr:cNvPr>
        <xdr:cNvCxnSpPr/>
      </xdr:nvCxnSpPr>
      <xdr:spPr>
        <a:xfrm>
          <a:off x="13703300" y="135674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158750</xdr:rowOff>
    </xdr:from>
    <xdr:to>
      <xdr:col>67</xdr:col>
      <xdr:colOff>101600</xdr:colOff>
      <xdr:row>79</xdr:row>
      <xdr:rowOff>88900</xdr:rowOff>
    </xdr:to>
    <xdr:sp macro="" textlink="" fLocksText="0">
      <xdr:nvSpPr>
        <xdr:cNvPr id="671" name="楕円 670">
          <a:extLst>
            <a:ext uri="{FF2B5EF4-FFF2-40B4-BE49-F238E27FC236}">
              <a16:creationId xmlns:a16="http://schemas.microsoft.com/office/drawing/2014/main" id="{58B3B949-6A5E-4002-A3F4-6A809C540081}"/>
            </a:ext>
          </a:extLst>
        </xdr:cNvPr>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79</xdr:row>
      <xdr:rowOff>22861</xdr:rowOff>
    </xdr:from>
    <xdr:to>
      <xdr:col>71</xdr:col>
      <xdr:colOff>177800</xdr:colOff>
      <xdr:row>79</xdr:row>
      <xdr:rowOff>38100</xdr:rowOff>
    </xdr:to>
    <xdr:cxnSp macro="">
      <xdr:nvCxnSpPr>
        <xdr:cNvPr id="672" name="直線コネクタ 671">
          <a:extLst>
            <a:ext uri="{FF2B5EF4-FFF2-40B4-BE49-F238E27FC236}">
              <a16:creationId xmlns:a16="http://schemas.microsoft.com/office/drawing/2014/main" id="{1ED17801-A939-475F-A25D-B53557A0224D}"/>
            </a:ext>
          </a:extLst>
        </xdr:cNvPr>
        <xdr:cNvCxnSpPr/>
      </xdr:nvCxnSpPr>
      <xdr:spPr>
        <a:xfrm flipV="1">
          <a:off x="12814300" y="13567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82</xdr:row>
      <xdr:rowOff>114300</xdr:rowOff>
    </xdr:from>
    <xdr:ext cx="409575" cy="257175"/>
    <xdr:sp macro="" textlink="">
      <xdr:nvSpPr>
        <xdr:cNvPr id="673" name="n_1aveValue【消防施設】_x000a_有形固定資産減価償却率">
          <a:extLst>
            <a:ext uri="{FF2B5EF4-FFF2-40B4-BE49-F238E27FC236}">
              <a16:creationId xmlns:a16="http://schemas.microsoft.com/office/drawing/2014/main" id="{DFEA9539-494D-4FC7-96E3-0A24F9C348DB}"/>
            </a:ext>
          </a:extLst>
        </xdr:cNvPr>
        <xdr:cNvSpPr txBox="1"/>
      </xdr:nvSpPr>
      <xdr:spPr>
        <a:xfrm>
          <a:off x="15259050" y="14173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82</xdr:row>
      <xdr:rowOff>57150</xdr:rowOff>
    </xdr:from>
    <xdr:ext cx="409575" cy="257175"/>
    <xdr:sp macro="" textlink="">
      <xdr:nvSpPr>
        <xdr:cNvPr id="674" name="n_2aveValue【消防施設】_x000a_有形固定資産減価償却率">
          <a:extLst>
            <a:ext uri="{FF2B5EF4-FFF2-40B4-BE49-F238E27FC236}">
              <a16:creationId xmlns:a16="http://schemas.microsoft.com/office/drawing/2014/main" id="{1AC9F7AB-5B18-4C6C-AF57-37DCAB68E243}"/>
            </a:ext>
          </a:extLst>
        </xdr:cNvPr>
        <xdr:cNvSpPr txBox="1"/>
      </xdr:nvSpPr>
      <xdr:spPr>
        <a:xfrm>
          <a:off x="14382750" y="1411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82</xdr:row>
      <xdr:rowOff>85725</xdr:rowOff>
    </xdr:from>
    <xdr:ext cx="409575" cy="257175"/>
    <xdr:sp macro="" textlink="">
      <xdr:nvSpPr>
        <xdr:cNvPr id="675" name="n_3aveValue【消防施設】_x000a_有形固定資産減価償却率">
          <a:extLst>
            <a:ext uri="{FF2B5EF4-FFF2-40B4-BE49-F238E27FC236}">
              <a16:creationId xmlns:a16="http://schemas.microsoft.com/office/drawing/2014/main" id="{6DEF1470-21F9-4E68-B101-A36909E3A13C}"/>
            </a:ext>
          </a:extLst>
        </xdr:cNvPr>
        <xdr:cNvSpPr txBox="1"/>
      </xdr:nvSpPr>
      <xdr:spPr>
        <a:xfrm>
          <a:off x="13496925" y="14144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81</xdr:row>
      <xdr:rowOff>142875</xdr:rowOff>
    </xdr:from>
    <xdr:ext cx="409575" cy="257175"/>
    <xdr:sp macro="" textlink="">
      <xdr:nvSpPr>
        <xdr:cNvPr id="676" name="n_4aveValue【消防施設】_x000a_有形固定資産減価償却率">
          <a:extLst>
            <a:ext uri="{FF2B5EF4-FFF2-40B4-BE49-F238E27FC236}">
              <a16:creationId xmlns:a16="http://schemas.microsoft.com/office/drawing/2014/main" id="{57D7F299-47AF-42E0-A620-0CC8878A9A22}"/>
            </a:ext>
          </a:extLst>
        </xdr:cNvPr>
        <xdr:cNvSpPr txBox="1"/>
      </xdr:nvSpPr>
      <xdr:spPr>
        <a:xfrm>
          <a:off x="12611100" y="14030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77</xdr:row>
      <xdr:rowOff>152400</xdr:rowOff>
    </xdr:from>
    <xdr:ext cx="409575" cy="257175"/>
    <xdr:sp macro="" textlink="">
      <xdr:nvSpPr>
        <xdr:cNvPr id="677" name="n_1mainValue【消防施設】_x000a_有形固定資産減価償却率">
          <a:extLst>
            <a:ext uri="{FF2B5EF4-FFF2-40B4-BE49-F238E27FC236}">
              <a16:creationId xmlns:a16="http://schemas.microsoft.com/office/drawing/2014/main" id="{FBBBE1D1-0905-4037-9B62-6A0CE1BAA662}"/>
            </a:ext>
          </a:extLst>
        </xdr:cNvPr>
        <xdr:cNvSpPr txBox="1"/>
      </xdr:nvSpPr>
      <xdr:spPr>
        <a:xfrm>
          <a:off x="15259050" y="13354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77</xdr:row>
      <xdr:rowOff>142875</xdr:rowOff>
    </xdr:from>
    <xdr:ext cx="409575" cy="257175"/>
    <xdr:sp macro="" textlink="">
      <xdr:nvSpPr>
        <xdr:cNvPr id="678" name="n_2mainValue【消防施設】_x000a_有形固定資産減価償却率">
          <a:extLst>
            <a:ext uri="{FF2B5EF4-FFF2-40B4-BE49-F238E27FC236}">
              <a16:creationId xmlns:a16="http://schemas.microsoft.com/office/drawing/2014/main" id="{DD25A0AD-4ECE-4BD6-8969-F28D6B99B35D}"/>
            </a:ext>
          </a:extLst>
        </xdr:cNvPr>
        <xdr:cNvSpPr txBox="1"/>
      </xdr:nvSpPr>
      <xdr:spPr>
        <a:xfrm>
          <a:off x="14382750" y="13344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77</xdr:row>
      <xdr:rowOff>85725</xdr:rowOff>
    </xdr:from>
    <xdr:ext cx="409575" cy="257175"/>
    <xdr:sp macro="" textlink="">
      <xdr:nvSpPr>
        <xdr:cNvPr id="679" name="n_3mainValue【消防施設】_x000a_有形固定資産減価償却率">
          <a:extLst>
            <a:ext uri="{FF2B5EF4-FFF2-40B4-BE49-F238E27FC236}">
              <a16:creationId xmlns:a16="http://schemas.microsoft.com/office/drawing/2014/main" id="{49F872FB-65BC-4D63-BC50-921C8A85B61A}"/>
            </a:ext>
          </a:extLst>
        </xdr:cNvPr>
        <xdr:cNvSpPr txBox="1"/>
      </xdr:nvSpPr>
      <xdr:spPr>
        <a:xfrm>
          <a:off x="13496925" y="13287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77</xdr:row>
      <xdr:rowOff>104775</xdr:rowOff>
    </xdr:from>
    <xdr:ext cx="409575" cy="257175"/>
    <xdr:sp macro="" textlink="">
      <xdr:nvSpPr>
        <xdr:cNvPr id="680" name="n_4mainValue【消防施設】_x000a_有形固定資産減価償却率">
          <a:extLst>
            <a:ext uri="{FF2B5EF4-FFF2-40B4-BE49-F238E27FC236}">
              <a16:creationId xmlns:a16="http://schemas.microsoft.com/office/drawing/2014/main" id="{CC9F6A0D-9CE5-49AC-BE08-784D59C5FF96}"/>
            </a:ext>
          </a:extLst>
        </xdr:cNvPr>
        <xdr:cNvSpPr txBox="1"/>
      </xdr:nvSpPr>
      <xdr:spPr>
        <a:xfrm>
          <a:off x="12611100" y="13306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681" name="正方形/長方形 680">
          <a:extLst>
            <a:ext uri="{FF2B5EF4-FFF2-40B4-BE49-F238E27FC236}">
              <a16:creationId xmlns:a16="http://schemas.microsoft.com/office/drawing/2014/main" id="{C59907E9-357C-48C8-A55D-A5A98E4FB1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682" name="正方形/長方形 681">
          <a:extLst>
            <a:ext uri="{FF2B5EF4-FFF2-40B4-BE49-F238E27FC236}">
              <a16:creationId xmlns:a16="http://schemas.microsoft.com/office/drawing/2014/main" id="{4767CBA0-EF65-4ED4-8874-22FDA3C3D0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683" name="正方形/長方形 682">
          <a:extLst>
            <a:ext uri="{FF2B5EF4-FFF2-40B4-BE49-F238E27FC236}">
              <a16:creationId xmlns:a16="http://schemas.microsoft.com/office/drawing/2014/main" id="{D4B0C6BD-96D2-4D04-84BD-448BAE6CA2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684" name="正方形/長方形 683">
          <a:extLst>
            <a:ext uri="{FF2B5EF4-FFF2-40B4-BE49-F238E27FC236}">
              <a16:creationId xmlns:a16="http://schemas.microsoft.com/office/drawing/2014/main" id="{6C7755DD-56EF-46C2-BB86-CEEEEFD8E3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685" name="正方形/長方形 684">
          <a:extLst>
            <a:ext uri="{FF2B5EF4-FFF2-40B4-BE49-F238E27FC236}">
              <a16:creationId xmlns:a16="http://schemas.microsoft.com/office/drawing/2014/main" id="{9938D276-5AE4-4AFA-B075-E14BBD99219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686" name="正方形/長方形 685">
          <a:extLst>
            <a:ext uri="{FF2B5EF4-FFF2-40B4-BE49-F238E27FC236}">
              <a16:creationId xmlns:a16="http://schemas.microsoft.com/office/drawing/2014/main" id="{786BAF21-037A-4386-BEB7-267234E46E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687" name="正方形/長方形 686">
          <a:extLst>
            <a:ext uri="{FF2B5EF4-FFF2-40B4-BE49-F238E27FC236}">
              <a16:creationId xmlns:a16="http://schemas.microsoft.com/office/drawing/2014/main" id="{878D7003-3C16-4E86-AC0F-24FDBB7EB1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688" name="正方形/長方形 687">
          <a:extLst>
            <a:ext uri="{FF2B5EF4-FFF2-40B4-BE49-F238E27FC236}">
              <a16:creationId xmlns:a16="http://schemas.microsoft.com/office/drawing/2014/main" id="{7ED89A01-2793-487D-88EF-F4EA4C7090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689" name="テキスト ボックス 688">
          <a:extLst>
            <a:ext uri="{FF2B5EF4-FFF2-40B4-BE49-F238E27FC236}">
              <a16:creationId xmlns:a16="http://schemas.microsoft.com/office/drawing/2014/main" id="{ADDA888C-E612-4074-B712-671112F261A0}"/>
            </a:ext>
          </a:extLst>
        </xdr:cNvPr>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3FBF5E52-7805-4245-9127-65D98128BD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0F3C2AD0-8BCE-4421-BE65-3753B7D453F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86</xdr:row>
      <xdr:rowOff>28575</xdr:rowOff>
    </xdr:from>
    <xdr:ext cx="466725" cy="257175"/>
    <xdr:sp macro="" textlink="">
      <xdr:nvSpPr>
        <xdr:cNvPr id="692" name="テキスト ボックス 691">
          <a:extLst>
            <a:ext uri="{FF2B5EF4-FFF2-40B4-BE49-F238E27FC236}">
              <a16:creationId xmlns:a16="http://schemas.microsoft.com/office/drawing/2014/main" id="{467DFBE0-261E-48BB-92F6-BBFE3A895C07}"/>
            </a:ext>
          </a:extLst>
        </xdr:cNvPr>
        <xdr:cNvSpPr txBox="1"/>
      </xdr:nvSpPr>
      <xdr:spPr>
        <a:xfrm>
          <a:off x="178117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4AE526DD-3E85-4CA4-B4F8-056923A2EB8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84</xdr:row>
      <xdr:rowOff>38100</xdr:rowOff>
    </xdr:from>
    <xdr:ext cx="466725" cy="257175"/>
    <xdr:sp macro="" textlink="">
      <xdr:nvSpPr>
        <xdr:cNvPr id="694" name="テキスト ボックス 693">
          <a:extLst>
            <a:ext uri="{FF2B5EF4-FFF2-40B4-BE49-F238E27FC236}">
              <a16:creationId xmlns:a16="http://schemas.microsoft.com/office/drawing/2014/main" id="{9FFD88B2-5B65-40B2-8567-935AD0429298}"/>
            </a:ext>
          </a:extLst>
        </xdr:cNvPr>
        <xdr:cNvSpPr txBox="1"/>
      </xdr:nvSpPr>
      <xdr:spPr>
        <a:xfrm>
          <a:off x="17811750" y="1443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C6BC8C76-C947-4473-8FAD-12095F2AA3D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57150</xdr:rowOff>
    </xdr:from>
    <xdr:ext cx="466725" cy="257175"/>
    <xdr:sp macro="" textlink="">
      <xdr:nvSpPr>
        <xdr:cNvPr id="696" name="テキスト ボックス 695">
          <a:extLst>
            <a:ext uri="{FF2B5EF4-FFF2-40B4-BE49-F238E27FC236}">
              <a16:creationId xmlns:a16="http://schemas.microsoft.com/office/drawing/2014/main" id="{A62F2378-96FE-439B-A7ED-DF6FAEAB76EE}"/>
            </a:ext>
          </a:extLst>
        </xdr:cNvPr>
        <xdr:cNvSpPr txBox="1"/>
      </xdr:nvSpPr>
      <xdr:spPr>
        <a:xfrm>
          <a:off x="17811750" y="1411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9EF0DCC9-0212-4A60-B595-655390DDD49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76200</xdr:rowOff>
    </xdr:from>
    <xdr:ext cx="466725" cy="257175"/>
    <xdr:sp macro="" textlink="">
      <xdr:nvSpPr>
        <xdr:cNvPr id="698" name="テキスト ボックス 697">
          <a:extLst>
            <a:ext uri="{FF2B5EF4-FFF2-40B4-BE49-F238E27FC236}">
              <a16:creationId xmlns:a16="http://schemas.microsoft.com/office/drawing/2014/main" id="{B73B9CF5-944A-44E5-8624-7D169A921483}"/>
            </a:ext>
          </a:extLst>
        </xdr:cNvPr>
        <xdr:cNvSpPr txBox="1"/>
      </xdr:nvSpPr>
      <xdr:spPr>
        <a:xfrm>
          <a:off x="17811750" y="1379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4E1E9479-E87D-4874-885E-E056327CCE1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78</xdr:row>
      <xdr:rowOff>95250</xdr:rowOff>
    </xdr:from>
    <xdr:ext cx="466725" cy="257175"/>
    <xdr:sp macro="" textlink="">
      <xdr:nvSpPr>
        <xdr:cNvPr id="700" name="テキスト ボックス 699">
          <a:extLst>
            <a:ext uri="{FF2B5EF4-FFF2-40B4-BE49-F238E27FC236}">
              <a16:creationId xmlns:a16="http://schemas.microsoft.com/office/drawing/2014/main" id="{BF4CA6EE-9102-48FF-89DF-29D208EB0B9C}"/>
            </a:ext>
          </a:extLst>
        </xdr:cNvPr>
        <xdr:cNvSpPr txBox="1"/>
      </xdr:nvSpPr>
      <xdr:spPr>
        <a:xfrm>
          <a:off x="17811750" y="1346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E3D32798-5199-4D02-8ACD-4E32E2053B7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76</xdr:row>
      <xdr:rowOff>104775</xdr:rowOff>
    </xdr:from>
    <xdr:ext cx="466725" cy="257175"/>
    <xdr:sp macro="" textlink="">
      <xdr:nvSpPr>
        <xdr:cNvPr id="702" name="テキスト ボックス 701">
          <a:extLst>
            <a:ext uri="{FF2B5EF4-FFF2-40B4-BE49-F238E27FC236}">
              <a16:creationId xmlns:a16="http://schemas.microsoft.com/office/drawing/2014/main" id="{16BF1045-2599-4FAE-96CE-9C0396293FB7}"/>
            </a:ext>
          </a:extLst>
        </xdr:cNvPr>
        <xdr:cNvSpPr txBox="1"/>
      </xdr:nvSpPr>
      <xdr:spPr>
        <a:xfrm>
          <a:off x="17811750" y="1313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1C0C10B-B60D-4C8E-BF07-9DE10E4930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704" name="テキスト ボックス 703">
          <a:extLst>
            <a:ext uri="{FF2B5EF4-FFF2-40B4-BE49-F238E27FC236}">
              <a16:creationId xmlns:a16="http://schemas.microsoft.com/office/drawing/2014/main" id="{D3D9DFCE-8775-4AA2-93ED-55A9BE8565C3}"/>
            </a:ext>
          </a:extLst>
        </xdr:cNvPr>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705" name="【消防施設】_x000a_一人当たり面積グラフ枠">
          <a:extLst>
            <a:ext uri="{FF2B5EF4-FFF2-40B4-BE49-F238E27FC236}">
              <a16:creationId xmlns:a16="http://schemas.microsoft.com/office/drawing/2014/main" id="{03872A0E-3310-4A83-B22F-E270DFB99D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6" name="直線コネクタ 705">
          <a:extLst>
            <a:ext uri="{FF2B5EF4-FFF2-40B4-BE49-F238E27FC236}">
              <a16:creationId xmlns:a16="http://schemas.microsoft.com/office/drawing/2014/main" id="{EBD5FA29-6B0F-4B32-887B-7BE8852BC5D2}"/>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87</xdr:row>
      <xdr:rowOff>0</xdr:rowOff>
    </xdr:from>
    <xdr:ext cx="466725" cy="257175"/>
    <xdr:sp macro="" textlink="">
      <xdr:nvSpPr>
        <xdr:cNvPr id="707" name="【消防施設】_x000a_一人当たり面積最小値テキスト">
          <a:extLst>
            <a:ext uri="{FF2B5EF4-FFF2-40B4-BE49-F238E27FC236}">
              <a16:creationId xmlns:a16="http://schemas.microsoft.com/office/drawing/2014/main" id="{A62E4D0C-0200-47E3-A1DB-FEC425373BE6}"/>
            </a:ext>
          </a:extLst>
        </xdr:cNvPr>
        <xdr:cNvSpPr txBox="1"/>
      </xdr:nvSpPr>
      <xdr:spPr>
        <a:xfrm>
          <a:off x="2219325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8" name="直線コネクタ 707">
          <a:extLst>
            <a:ext uri="{FF2B5EF4-FFF2-40B4-BE49-F238E27FC236}">
              <a16:creationId xmlns:a16="http://schemas.microsoft.com/office/drawing/2014/main" id="{9C968DF9-5D6D-4A02-8F03-689728C130F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77</xdr:row>
      <xdr:rowOff>47625</xdr:rowOff>
    </xdr:from>
    <xdr:ext cx="466725" cy="257175"/>
    <xdr:sp macro="" textlink="">
      <xdr:nvSpPr>
        <xdr:cNvPr id="709" name="【消防施設】_x000a_一人当たり面積最大値テキスト">
          <a:extLst>
            <a:ext uri="{FF2B5EF4-FFF2-40B4-BE49-F238E27FC236}">
              <a16:creationId xmlns:a16="http://schemas.microsoft.com/office/drawing/2014/main" id="{58A9A824-C454-46E9-B4E1-DE5F3565CDA0}"/>
            </a:ext>
          </a:extLst>
        </xdr:cNvPr>
        <xdr:cNvSpPr txBox="1"/>
      </xdr:nvSpPr>
      <xdr:spPr>
        <a:xfrm>
          <a:off x="22193250" y="13249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10" name="直線コネクタ 709">
          <a:extLst>
            <a:ext uri="{FF2B5EF4-FFF2-40B4-BE49-F238E27FC236}">
              <a16:creationId xmlns:a16="http://schemas.microsoft.com/office/drawing/2014/main" id="{4BBE1834-EEB3-40BA-993B-DBB625695CFA}"/>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85</xdr:row>
      <xdr:rowOff>38100</xdr:rowOff>
    </xdr:from>
    <xdr:ext cx="466725" cy="257175"/>
    <xdr:sp macro="" textlink="">
      <xdr:nvSpPr>
        <xdr:cNvPr id="711" name="【消防施設】_x000a_一人当たり面積平均値テキスト">
          <a:extLst>
            <a:ext uri="{FF2B5EF4-FFF2-40B4-BE49-F238E27FC236}">
              <a16:creationId xmlns:a16="http://schemas.microsoft.com/office/drawing/2014/main" id="{1605323C-F5C8-49E3-9243-4ECC5BE33746}"/>
            </a:ext>
          </a:extLst>
        </xdr:cNvPr>
        <xdr:cNvSpPr txBox="1"/>
      </xdr:nvSpPr>
      <xdr:spPr>
        <a:xfrm>
          <a:off x="22193250" y="14611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0.303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fLocksText="0">
      <xdr:nvSpPr>
        <xdr:cNvPr id="712" name="フローチャート: 判断 711">
          <a:extLst>
            <a:ext uri="{FF2B5EF4-FFF2-40B4-BE49-F238E27FC236}">
              <a16:creationId xmlns:a16="http://schemas.microsoft.com/office/drawing/2014/main" id="{38EAC448-50D1-47E6-87F6-B14375FD7793}"/>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fLocksText="0">
      <xdr:nvSpPr>
        <xdr:cNvPr id="713" name="フローチャート: 判断 712">
          <a:extLst>
            <a:ext uri="{FF2B5EF4-FFF2-40B4-BE49-F238E27FC236}">
              <a16:creationId xmlns:a16="http://schemas.microsoft.com/office/drawing/2014/main" id="{965495E4-C413-415D-BEB5-DE6F799C9FC6}"/>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fLocksText="0">
      <xdr:nvSpPr>
        <xdr:cNvPr id="714" name="フローチャート: 判断 713">
          <a:extLst>
            <a:ext uri="{FF2B5EF4-FFF2-40B4-BE49-F238E27FC236}">
              <a16:creationId xmlns:a16="http://schemas.microsoft.com/office/drawing/2014/main" id="{AE8771D2-1D0B-4B45-898B-7B7EAC419897}"/>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fLocksText="0">
      <xdr:nvSpPr>
        <xdr:cNvPr id="715" name="フローチャート: 判断 714">
          <a:extLst>
            <a:ext uri="{FF2B5EF4-FFF2-40B4-BE49-F238E27FC236}">
              <a16:creationId xmlns:a16="http://schemas.microsoft.com/office/drawing/2014/main" id="{8FA7C8C7-B1E8-4DC3-9AC7-D1D2384FFA57}"/>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fLocksText="0">
      <xdr:nvSpPr>
        <xdr:cNvPr id="716" name="フローチャート: 判断 715">
          <a:extLst>
            <a:ext uri="{FF2B5EF4-FFF2-40B4-BE49-F238E27FC236}">
              <a16:creationId xmlns:a16="http://schemas.microsoft.com/office/drawing/2014/main" id="{F5167CD7-DD3B-4E77-8CED-8B19686F68A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717" name="テキスト ボックス 716">
          <a:extLst>
            <a:ext uri="{FF2B5EF4-FFF2-40B4-BE49-F238E27FC236}">
              <a16:creationId xmlns:a16="http://schemas.microsoft.com/office/drawing/2014/main" id="{FA52A0BC-53C9-4DF2-823F-19190E101F2D}"/>
            </a:ext>
          </a:extLst>
        </xdr:cNvPr>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718" name="テキスト ボックス 717">
          <a:extLst>
            <a:ext uri="{FF2B5EF4-FFF2-40B4-BE49-F238E27FC236}">
              <a16:creationId xmlns:a16="http://schemas.microsoft.com/office/drawing/2014/main" id="{824C1BF7-DFDA-49B1-8FC8-462699C105E4}"/>
            </a:ext>
          </a:extLst>
        </xdr:cNvPr>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719" name="テキスト ボックス 718">
          <a:extLst>
            <a:ext uri="{FF2B5EF4-FFF2-40B4-BE49-F238E27FC236}">
              <a16:creationId xmlns:a16="http://schemas.microsoft.com/office/drawing/2014/main" id="{791A73C5-1CF9-4C1D-AC02-AD1DF4383730}"/>
            </a:ext>
          </a:extLst>
        </xdr:cNvPr>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720" name="テキスト ボックス 719">
          <a:extLst>
            <a:ext uri="{FF2B5EF4-FFF2-40B4-BE49-F238E27FC236}">
              <a16:creationId xmlns:a16="http://schemas.microsoft.com/office/drawing/2014/main" id="{0AE032DD-7ED5-41D2-BD49-0F16192E81EA}"/>
            </a:ext>
          </a:extLst>
        </xdr:cNvPr>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721" name="テキスト ボックス 720">
          <a:extLst>
            <a:ext uri="{FF2B5EF4-FFF2-40B4-BE49-F238E27FC236}">
              <a16:creationId xmlns:a16="http://schemas.microsoft.com/office/drawing/2014/main" id="{2F0BFDA0-602F-4A86-B2BF-2C1DAC69925A}"/>
            </a:ext>
          </a:extLst>
        </xdr:cNvPr>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71882</xdr:rowOff>
    </xdr:from>
    <xdr:to>
      <xdr:col>116</xdr:col>
      <xdr:colOff>114300</xdr:colOff>
      <xdr:row>87</xdr:row>
      <xdr:rowOff>2032</xdr:rowOff>
    </xdr:to>
    <xdr:sp macro="" textlink="" fLocksText="0">
      <xdr:nvSpPr>
        <xdr:cNvPr id="722" name="楕円 721">
          <a:extLst>
            <a:ext uri="{FF2B5EF4-FFF2-40B4-BE49-F238E27FC236}">
              <a16:creationId xmlns:a16="http://schemas.microsoft.com/office/drawing/2014/main" id="{AE8C04E4-4B55-4863-B0E4-CAE5B8DA7AC1}"/>
            </a:ext>
          </a:extLst>
        </xdr:cNvPr>
        <xdr:cNvSpPr/>
      </xdr:nvSpPr>
      <xdr:spPr>
        <a:xfrm>
          <a:off x="22110700" y="148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85</xdr:row>
      <xdr:rowOff>171450</xdr:rowOff>
    </xdr:from>
    <xdr:ext cx="466725" cy="257175"/>
    <xdr:sp macro="" textlink="">
      <xdr:nvSpPr>
        <xdr:cNvPr id="723" name="【消防施設】_x000a_一人当たり面積該当値テキスト">
          <a:extLst>
            <a:ext uri="{FF2B5EF4-FFF2-40B4-BE49-F238E27FC236}">
              <a16:creationId xmlns:a16="http://schemas.microsoft.com/office/drawing/2014/main" id="{A01F0465-7670-4721-879F-F426EA352E13}"/>
            </a:ext>
          </a:extLst>
        </xdr:cNvPr>
        <xdr:cNvSpPr txBox="1"/>
      </xdr:nvSpPr>
      <xdr:spPr>
        <a:xfrm>
          <a:off x="22193250" y="14744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72535</xdr:rowOff>
    </xdr:from>
    <xdr:to>
      <xdr:col>112</xdr:col>
      <xdr:colOff>38100</xdr:colOff>
      <xdr:row>87</xdr:row>
      <xdr:rowOff>2685</xdr:rowOff>
    </xdr:to>
    <xdr:sp macro="" textlink="" fLocksText="0">
      <xdr:nvSpPr>
        <xdr:cNvPr id="724" name="楕円 723">
          <a:extLst>
            <a:ext uri="{FF2B5EF4-FFF2-40B4-BE49-F238E27FC236}">
              <a16:creationId xmlns:a16="http://schemas.microsoft.com/office/drawing/2014/main" id="{76461EB4-A01F-403B-8FB1-562B334A38D5}"/>
            </a:ext>
          </a:extLst>
        </xdr:cNvPr>
        <xdr:cNvSpPr/>
      </xdr:nvSpPr>
      <xdr:spPr>
        <a:xfrm>
          <a:off x="21272500" y="14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86</xdr:row>
      <xdr:rowOff>122682</xdr:rowOff>
    </xdr:from>
    <xdr:to>
      <xdr:col>116</xdr:col>
      <xdr:colOff>63500</xdr:colOff>
      <xdr:row>86</xdr:row>
      <xdr:rowOff>123335</xdr:rowOff>
    </xdr:to>
    <xdr:cxnSp macro="">
      <xdr:nvCxnSpPr>
        <xdr:cNvPr id="725" name="直線コネクタ 724">
          <a:extLst>
            <a:ext uri="{FF2B5EF4-FFF2-40B4-BE49-F238E27FC236}">
              <a16:creationId xmlns:a16="http://schemas.microsoft.com/office/drawing/2014/main" id="{F22AD379-94B0-4413-8FD4-D635205E5AF6}"/>
            </a:ext>
          </a:extLst>
        </xdr:cNvPr>
        <xdr:cNvCxnSpPr/>
      </xdr:nvCxnSpPr>
      <xdr:spPr>
        <a:xfrm flipV="1">
          <a:off x="21323300" y="1486738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72862</xdr:rowOff>
    </xdr:from>
    <xdr:to>
      <xdr:col>107</xdr:col>
      <xdr:colOff>101600</xdr:colOff>
      <xdr:row>87</xdr:row>
      <xdr:rowOff>3012</xdr:rowOff>
    </xdr:to>
    <xdr:sp macro="" textlink="" fLocksText="0">
      <xdr:nvSpPr>
        <xdr:cNvPr id="726" name="楕円 725">
          <a:extLst>
            <a:ext uri="{FF2B5EF4-FFF2-40B4-BE49-F238E27FC236}">
              <a16:creationId xmlns:a16="http://schemas.microsoft.com/office/drawing/2014/main" id="{8A99DF95-2251-4499-9B39-C9809993D861}"/>
            </a:ext>
          </a:extLst>
        </xdr:cNvPr>
        <xdr:cNvSpPr/>
      </xdr:nvSpPr>
      <xdr:spPr>
        <a:xfrm>
          <a:off x="20383500" y="148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86</xdr:row>
      <xdr:rowOff>123335</xdr:rowOff>
    </xdr:from>
    <xdr:to>
      <xdr:col>111</xdr:col>
      <xdr:colOff>177800</xdr:colOff>
      <xdr:row>86</xdr:row>
      <xdr:rowOff>123662</xdr:rowOff>
    </xdr:to>
    <xdr:cxnSp macro="">
      <xdr:nvCxnSpPr>
        <xdr:cNvPr id="727" name="直線コネクタ 726">
          <a:extLst>
            <a:ext uri="{FF2B5EF4-FFF2-40B4-BE49-F238E27FC236}">
              <a16:creationId xmlns:a16="http://schemas.microsoft.com/office/drawing/2014/main" id="{D17B29AD-3F5B-4AE0-ACA9-4ADEC0F3CC71}"/>
            </a:ext>
          </a:extLst>
        </xdr:cNvPr>
        <xdr:cNvCxnSpPr/>
      </xdr:nvCxnSpPr>
      <xdr:spPr>
        <a:xfrm flipV="1">
          <a:off x="20434300" y="1486803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72862</xdr:rowOff>
    </xdr:from>
    <xdr:to>
      <xdr:col>102</xdr:col>
      <xdr:colOff>165100</xdr:colOff>
      <xdr:row>87</xdr:row>
      <xdr:rowOff>3012</xdr:rowOff>
    </xdr:to>
    <xdr:sp macro="" textlink="" fLocksText="0">
      <xdr:nvSpPr>
        <xdr:cNvPr id="728" name="楕円 727">
          <a:extLst>
            <a:ext uri="{FF2B5EF4-FFF2-40B4-BE49-F238E27FC236}">
              <a16:creationId xmlns:a16="http://schemas.microsoft.com/office/drawing/2014/main" id="{C36FE7C3-5DE9-4E0A-8247-F863D276C4F5}"/>
            </a:ext>
          </a:extLst>
        </xdr:cNvPr>
        <xdr:cNvSpPr/>
      </xdr:nvSpPr>
      <xdr:spPr>
        <a:xfrm>
          <a:off x="19494500" y="148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86</xdr:row>
      <xdr:rowOff>123662</xdr:rowOff>
    </xdr:from>
    <xdr:to>
      <xdr:col>107</xdr:col>
      <xdr:colOff>50800</xdr:colOff>
      <xdr:row>86</xdr:row>
      <xdr:rowOff>123662</xdr:rowOff>
    </xdr:to>
    <xdr:cxnSp macro="">
      <xdr:nvCxnSpPr>
        <xdr:cNvPr id="729" name="直線コネクタ 728">
          <a:extLst>
            <a:ext uri="{FF2B5EF4-FFF2-40B4-BE49-F238E27FC236}">
              <a16:creationId xmlns:a16="http://schemas.microsoft.com/office/drawing/2014/main" id="{A8922DBD-A546-4D36-9515-4960260A417D}"/>
            </a:ext>
          </a:extLst>
        </xdr:cNvPr>
        <xdr:cNvCxnSpPr/>
      </xdr:nvCxnSpPr>
      <xdr:spPr>
        <a:xfrm>
          <a:off x="19545300" y="1486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74168</xdr:rowOff>
    </xdr:from>
    <xdr:to>
      <xdr:col>98</xdr:col>
      <xdr:colOff>38100</xdr:colOff>
      <xdr:row>87</xdr:row>
      <xdr:rowOff>4318</xdr:rowOff>
    </xdr:to>
    <xdr:sp macro="" textlink="" fLocksText="0">
      <xdr:nvSpPr>
        <xdr:cNvPr id="730" name="楕円 729">
          <a:extLst>
            <a:ext uri="{FF2B5EF4-FFF2-40B4-BE49-F238E27FC236}">
              <a16:creationId xmlns:a16="http://schemas.microsoft.com/office/drawing/2014/main" id="{A540B920-D379-431A-8B12-A276A78D869A}"/>
            </a:ext>
          </a:extLst>
        </xdr:cNvPr>
        <xdr:cNvSpPr/>
      </xdr:nvSpPr>
      <xdr:spPr>
        <a:xfrm>
          <a:off x="186055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86</xdr:row>
      <xdr:rowOff>123662</xdr:rowOff>
    </xdr:from>
    <xdr:to>
      <xdr:col>102</xdr:col>
      <xdr:colOff>114300</xdr:colOff>
      <xdr:row>86</xdr:row>
      <xdr:rowOff>124968</xdr:rowOff>
    </xdr:to>
    <xdr:cxnSp macro="">
      <xdr:nvCxnSpPr>
        <xdr:cNvPr id="731" name="直線コネクタ 730">
          <a:extLst>
            <a:ext uri="{FF2B5EF4-FFF2-40B4-BE49-F238E27FC236}">
              <a16:creationId xmlns:a16="http://schemas.microsoft.com/office/drawing/2014/main" id="{D7F34F17-B22C-4DF3-BB80-C35AC51580B5}"/>
            </a:ext>
          </a:extLst>
        </xdr:cNvPr>
        <xdr:cNvCxnSpPr/>
      </xdr:nvCxnSpPr>
      <xdr:spPr>
        <a:xfrm flipV="1">
          <a:off x="18656300" y="1486836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84</xdr:row>
      <xdr:rowOff>161925</xdr:rowOff>
    </xdr:from>
    <xdr:ext cx="466725" cy="257175"/>
    <xdr:sp macro="" textlink="">
      <xdr:nvSpPr>
        <xdr:cNvPr id="732" name="n_1aveValue【消防施設】_x000a_一人当たり面積">
          <a:extLst>
            <a:ext uri="{FF2B5EF4-FFF2-40B4-BE49-F238E27FC236}">
              <a16:creationId xmlns:a16="http://schemas.microsoft.com/office/drawing/2014/main" id="{4D799228-276A-4037-AA5C-11CAA19F7CB3}"/>
            </a:ext>
          </a:extLst>
        </xdr:cNvPr>
        <xdr:cNvSpPr txBox="1"/>
      </xdr:nvSpPr>
      <xdr:spPr>
        <a:xfrm>
          <a:off x="21069300" y="14563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86</xdr:row>
      <xdr:rowOff>171450</xdr:rowOff>
    </xdr:from>
    <xdr:ext cx="466725" cy="257175"/>
    <xdr:sp macro="" textlink="">
      <xdr:nvSpPr>
        <xdr:cNvPr id="733" name="n_2aveValue【消防施設】_x000a_一人当たり面積">
          <a:extLst>
            <a:ext uri="{FF2B5EF4-FFF2-40B4-BE49-F238E27FC236}">
              <a16:creationId xmlns:a16="http://schemas.microsoft.com/office/drawing/2014/main" id="{120D5E02-A086-44C4-933E-3332068A155F}"/>
            </a:ext>
          </a:extLst>
        </xdr:cNvPr>
        <xdr:cNvSpPr txBox="1"/>
      </xdr:nvSpPr>
      <xdr:spPr>
        <a:xfrm>
          <a:off x="2019300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86</xdr:row>
      <xdr:rowOff>171450</xdr:rowOff>
    </xdr:from>
    <xdr:ext cx="466725" cy="257175"/>
    <xdr:sp macro="" textlink="">
      <xdr:nvSpPr>
        <xdr:cNvPr id="734" name="n_3aveValue【消防施設】_x000a_一人当たり面積">
          <a:extLst>
            <a:ext uri="{FF2B5EF4-FFF2-40B4-BE49-F238E27FC236}">
              <a16:creationId xmlns:a16="http://schemas.microsoft.com/office/drawing/2014/main" id="{F4A51E82-D58C-467B-9048-9A72A48883B7}"/>
            </a:ext>
          </a:extLst>
        </xdr:cNvPr>
        <xdr:cNvSpPr txBox="1"/>
      </xdr:nvSpPr>
      <xdr:spPr>
        <a:xfrm>
          <a:off x="19307175"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86</xdr:row>
      <xdr:rowOff>171450</xdr:rowOff>
    </xdr:from>
    <xdr:ext cx="466725" cy="257175"/>
    <xdr:sp macro="" textlink="">
      <xdr:nvSpPr>
        <xdr:cNvPr id="735" name="n_4aveValue【消防施設】_x000a_一人当たり面積">
          <a:extLst>
            <a:ext uri="{FF2B5EF4-FFF2-40B4-BE49-F238E27FC236}">
              <a16:creationId xmlns:a16="http://schemas.microsoft.com/office/drawing/2014/main" id="{7691ADCD-C4B2-4606-85B5-6DFF3F70D67C}"/>
            </a:ext>
          </a:extLst>
        </xdr:cNvPr>
        <xdr:cNvSpPr txBox="1"/>
      </xdr:nvSpPr>
      <xdr:spPr>
        <a:xfrm>
          <a:off x="1842135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86</xdr:row>
      <xdr:rowOff>161925</xdr:rowOff>
    </xdr:from>
    <xdr:ext cx="466725" cy="257175"/>
    <xdr:sp macro="" textlink="">
      <xdr:nvSpPr>
        <xdr:cNvPr id="736" name="n_1mainValue【消防施設】_x000a_一人当たり面積">
          <a:extLst>
            <a:ext uri="{FF2B5EF4-FFF2-40B4-BE49-F238E27FC236}">
              <a16:creationId xmlns:a16="http://schemas.microsoft.com/office/drawing/2014/main" id="{D3FE0BA1-1A89-4B95-9C16-A046B7525181}"/>
            </a:ext>
          </a:extLst>
        </xdr:cNvPr>
        <xdr:cNvSpPr txBox="1"/>
      </xdr:nvSpPr>
      <xdr:spPr>
        <a:xfrm>
          <a:off x="21069300" y="1490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85</xdr:row>
      <xdr:rowOff>19050</xdr:rowOff>
    </xdr:from>
    <xdr:ext cx="466725" cy="257175"/>
    <xdr:sp macro="" textlink="">
      <xdr:nvSpPr>
        <xdr:cNvPr id="737" name="n_2mainValue【消防施設】_x000a_一人当たり面積">
          <a:extLst>
            <a:ext uri="{FF2B5EF4-FFF2-40B4-BE49-F238E27FC236}">
              <a16:creationId xmlns:a16="http://schemas.microsoft.com/office/drawing/2014/main" id="{FFFD682B-B99C-4BFE-B5FA-CB2F1A4F5877}"/>
            </a:ext>
          </a:extLst>
        </xdr:cNvPr>
        <xdr:cNvSpPr txBox="1"/>
      </xdr:nvSpPr>
      <xdr:spPr>
        <a:xfrm>
          <a:off x="20193000" y="1459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85</xdr:row>
      <xdr:rowOff>19050</xdr:rowOff>
    </xdr:from>
    <xdr:ext cx="466725" cy="257175"/>
    <xdr:sp macro="" textlink="">
      <xdr:nvSpPr>
        <xdr:cNvPr id="738" name="n_3mainValue【消防施設】_x000a_一人当たり面積">
          <a:extLst>
            <a:ext uri="{FF2B5EF4-FFF2-40B4-BE49-F238E27FC236}">
              <a16:creationId xmlns:a16="http://schemas.microsoft.com/office/drawing/2014/main" id="{713927AC-03D0-47FC-9DD7-83A77CBA92F4}"/>
            </a:ext>
          </a:extLst>
        </xdr:cNvPr>
        <xdr:cNvSpPr txBox="1"/>
      </xdr:nvSpPr>
      <xdr:spPr>
        <a:xfrm>
          <a:off x="19307175" y="1459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85</xdr:row>
      <xdr:rowOff>19050</xdr:rowOff>
    </xdr:from>
    <xdr:ext cx="466725" cy="257175"/>
    <xdr:sp macro="" textlink="">
      <xdr:nvSpPr>
        <xdr:cNvPr id="739" name="n_4mainValue【消防施設】_x000a_一人当たり面積">
          <a:extLst>
            <a:ext uri="{FF2B5EF4-FFF2-40B4-BE49-F238E27FC236}">
              <a16:creationId xmlns:a16="http://schemas.microsoft.com/office/drawing/2014/main" id="{8EED5588-6C33-457D-BD7D-3F05910B2469}"/>
            </a:ext>
          </a:extLst>
        </xdr:cNvPr>
        <xdr:cNvSpPr txBox="1"/>
      </xdr:nvSpPr>
      <xdr:spPr>
        <a:xfrm>
          <a:off x="18421350" y="1459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740" name="正方形/長方形 739">
          <a:extLst>
            <a:ext uri="{FF2B5EF4-FFF2-40B4-BE49-F238E27FC236}">
              <a16:creationId xmlns:a16="http://schemas.microsoft.com/office/drawing/2014/main" id="{16B04124-B0AC-4986-9D09-D185F57510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741" name="正方形/長方形 740">
          <a:extLst>
            <a:ext uri="{FF2B5EF4-FFF2-40B4-BE49-F238E27FC236}">
              <a16:creationId xmlns:a16="http://schemas.microsoft.com/office/drawing/2014/main" id="{B2D49FAF-9ED8-4DD4-946F-132227A871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742" name="正方形/長方形 741">
          <a:extLst>
            <a:ext uri="{FF2B5EF4-FFF2-40B4-BE49-F238E27FC236}">
              <a16:creationId xmlns:a16="http://schemas.microsoft.com/office/drawing/2014/main" id="{941FCA75-E5E2-41F5-A3BE-EA8099F4A2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743" name="正方形/長方形 742">
          <a:extLst>
            <a:ext uri="{FF2B5EF4-FFF2-40B4-BE49-F238E27FC236}">
              <a16:creationId xmlns:a16="http://schemas.microsoft.com/office/drawing/2014/main" id="{C69FFC99-A10C-4ACE-A036-C324C8515F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744" name="正方形/長方形 743">
          <a:extLst>
            <a:ext uri="{FF2B5EF4-FFF2-40B4-BE49-F238E27FC236}">
              <a16:creationId xmlns:a16="http://schemas.microsoft.com/office/drawing/2014/main" id="{842F3E5D-012B-4DFB-894C-3F8A262E21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745" name="正方形/長方形 744">
          <a:extLst>
            <a:ext uri="{FF2B5EF4-FFF2-40B4-BE49-F238E27FC236}">
              <a16:creationId xmlns:a16="http://schemas.microsoft.com/office/drawing/2014/main" id="{2A4E89FB-3A4A-41AB-A635-BE933ED4C1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746" name="正方形/長方形 745">
          <a:extLst>
            <a:ext uri="{FF2B5EF4-FFF2-40B4-BE49-F238E27FC236}">
              <a16:creationId xmlns:a16="http://schemas.microsoft.com/office/drawing/2014/main" id="{61EC7765-8FEC-4BEA-9922-294E3EB994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747" name="正方形/長方形 746">
          <a:extLst>
            <a:ext uri="{FF2B5EF4-FFF2-40B4-BE49-F238E27FC236}">
              <a16:creationId xmlns:a16="http://schemas.microsoft.com/office/drawing/2014/main" id="{2F4B7421-F119-46F4-8755-F1212B407A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748" name="テキスト ボックス 747">
          <a:extLst>
            <a:ext uri="{FF2B5EF4-FFF2-40B4-BE49-F238E27FC236}">
              <a16:creationId xmlns:a16="http://schemas.microsoft.com/office/drawing/2014/main" id="{9B1DEFC8-EBCC-457E-804D-3A968D4FCE17}"/>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E442B74A-D096-439A-A2C4-A1CC0FB24F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750" name="テキスト ボックス 749">
          <a:extLst>
            <a:ext uri="{FF2B5EF4-FFF2-40B4-BE49-F238E27FC236}">
              <a16:creationId xmlns:a16="http://schemas.microsoft.com/office/drawing/2014/main" id="{72A8B922-DFD5-4FC3-821E-B5256E012977}"/>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70FB3AE-80D6-4562-8E7E-90F4CAE512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752" name="テキスト ボックス 751">
          <a:extLst>
            <a:ext uri="{FF2B5EF4-FFF2-40B4-BE49-F238E27FC236}">
              <a16:creationId xmlns:a16="http://schemas.microsoft.com/office/drawing/2014/main" id="{2543FE02-8C8E-424E-B795-6CD2E15E2A29}"/>
            </a:ext>
          </a:extLst>
        </xdr:cNvPr>
        <xdr:cNvSpPr txBox="1"/>
      </xdr:nvSpPr>
      <xdr:spPr>
        <a:xfrm>
          <a:off x="11972925"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63FF8AD8-2B75-4F5E-BB1D-D07C22ACF70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754" name="テキスト ボックス 753">
          <a:extLst>
            <a:ext uri="{FF2B5EF4-FFF2-40B4-BE49-F238E27FC236}">
              <a16:creationId xmlns:a16="http://schemas.microsoft.com/office/drawing/2014/main" id="{924BA264-0863-4CC4-A047-467F6BD3EE93}"/>
            </a:ext>
          </a:extLst>
        </xdr:cNvPr>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CCCF4EAF-F5F8-41CD-971B-C1608FF9C2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756" name="テキスト ボックス 755">
          <a:extLst>
            <a:ext uri="{FF2B5EF4-FFF2-40B4-BE49-F238E27FC236}">
              <a16:creationId xmlns:a16="http://schemas.microsoft.com/office/drawing/2014/main" id="{459985FC-A953-4024-9CDD-FCA0E25333A1}"/>
            </a:ext>
          </a:extLst>
        </xdr:cNvPr>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E0CC29E3-4C20-437A-9C44-39ED10BE89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758" name="テキスト ボックス 757">
          <a:extLst>
            <a:ext uri="{FF2B5EF4-FFF2-40B4-BE49-F238E27FC236}">
              <a16:creationId xmlns:a16="http://schemas.microsoft.com/office/drawing/2014/main" id="{4C45FAFF-F772-4677-A84B-4E3ED9D9E38E}"/>
            </a:ext>
          </a:extLst>
        </xdr:cNvPr>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4FD94D23-6324-42A2-B333-0A05F6F05F0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760" name="テキスト ボックス 759">
          <a:extLst>
            <a:ext uri="{FF2B5EF4-FFF2-40B4-BE49-F238E27FC236}">
              <a16:creationId xmlns:a16="http://schemas.microsoft.com/office/drawing/2014/main" id="{28471BD5-1954-4C30-A6AB-6550A0D476EE}"/>
            </a:ext>
          </a:extLst>
        </xdr:cNvPr>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A6077948-8AFB-4394-9582-C613BC30B73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762" name="テキスト ボックス 761">
          <a:extLst>
            <a:ext uri="{FF2B5EF4-FFF2-40B4-BE49-F238E27FC236}">
              <a16:creationId xmlns:a16="http://schemas.microsoft.com/office/drawing/2014/main" id="{FFBFCD96-E1B3-46B1-B9AA-26233CA4EE70}"/>
            </a:ext>
          </a:extLst>
        </xdr:cNvPr>
        <xdr:cNvSpPr txBox="1"/>
      </xdr:nvSpPr>
      <xdr:spPr>
        <a:xfrm>
          <a:off x="121062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1F20329-68C3-43CD-8741-803E97A587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764" name="【庁舎】_x000a_有形固定資産減価償却率グラフ枠">
          <a:extLst>
            <a:ext uri="{FF2B5EF4-FFF2-40B4-BE49-F238E27FC236}">
              <a16:creationId xmlns:a16="http://schemas.microsoft.com/office/drawing/2014/main" id="{08586511-0B32-4525-8E2A-063EED4116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2D196A06-99E2-4D58-A39D-7E430D1B94BD}"/>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109</xdr:row>
      <xdr:rowOff>38100</xdr:rowOff>
    </xdr:from>
    <xdr:ext cx="466725" cy="257175"/>
    <xdr:sp macro="" textlink="">
      <xdr:nvSpPr>
        <xdr:cNvPr id="766" name="【庁舎】_x000a_有形固定資産減価償却率最小値テキスト">
          <a:extLst>
            <a:ext uri="{FF2B5EF4-FFF2-40B4-BE49-F238E27FC236}">
              <a16:creationId xmlns:a16="http://schemas.microsoft.com/office/drawing/2014/main" id="{B0B619DB-D889-4F73-A68A-11CDB45D6B4A}"/>
            </a:ext>
          </a:extLst>
        </xdr:cNvPr>
        <xdr:cNvSpPr txBox="1"/>
      </xdr:nvSpPr>
      <xdr:spPr>
        <a:xfrm>
          <a:off x="16354425" y="1872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36F5532B-08D8-4A99-A7F2-86E6D34CD2A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95250</xdr:rowOff>
    </xdr:from>
    <xdr:ext cx="342900" cy="257175"/>
    <xdr:sp macro="" textlink="">
      <xdr:nvSpPr>
        <xdr:cNvPr id="768" name="【庁舎】_x000a_有形固定資産減価償却率最大値テキスト">
          <a:extLst>
            <a:ext uri="{FF2B5EF4-FFF2-40B4-BE49-F238E27FC236}">
              <a16:creationId xmlns:a16="http://schemas.microsoft.com/office/drawing/2014/main" id="{A1244DA0-109B-4A70-B8C3-29E7E262534E}"/>
            </a:ext>
          </a:extLst>
        </xdr:cNvPr>
        <xdr:cNvSpPr txBox="1"/>
      </xdr:nvSpPr>
      <xdr:spPr>
        <a:xfrm>
          <a:off x="16354425" y="168973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9" name="直線コネクタ 768">
          <a:extLst>
            <a:ext uri="{FF2B5EF4-FFF2-40B4-BE49-F238E27FC236}">
              <a16:creationId xmlns:a16="http://schemas.microsoft.com/office/drawing/2014/main" id="{FFA6C251-2915-4C90-958C-59409CDF8C1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103</xdr:row>
      <xdr:rowOff>66675</xdr:rowOff>
    </xdr:from>
    <xdr:ext cx="409575" cy="257175"/>
    <xdr:sp macro="" textlink="">
      <xdr:nvSpPr>
        <xdr:cNvPr id="770" name="【庁舎】_x000a_有形固定資産減価償却率平均値テキスト">
          <a:extLst>
            <a:ext uri="{FF2B5EF4-FFF2-40B4-BE49-F238E27FC236}">
              <a16:creationId xmlns:a16="http://schemas.microsoft.com/office/drawing/2014/main" id="{9411B63A-7100-4ACA-9C18-B4075B125F52}"/>
            </a:ext>
          </a:extLst>
        </xdr:cNvPr>
        <xdr:cNvSpPr txBox="1"/>
      </xdr:nvSpPr>
      <xdr:spPr>
        <a:xfrm>
          <a:off x="16354425" y="17726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fLocksText="0">
      <xdr:nvSpPr>
        <xdr:cNvPr id="771" name="フローチャート: 判断 770">
          <a:extLst>
            <a:ext uri="{FF2B5EF4-FFF2-40B4-BE49-F238E27FC236}">
              <a16:creationId xmlns:a16="http://schemas.microsoft.com/office/drawing/2014/main" id="{9AF753B8-68CC-489B-9EF9-BF400526D74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fLocksText="0">
      <xdr:nvSpPr>
        <xdr:cNvPr id="772" name="フローチャート: 判断 771">
          <a:extLst>
            <a:ext uri="{FF2B5EF4-FFF2-40B4-BE49-F238E27FC236}">
              <a16:creationId xmlns:a16="http://schemas.microsoft.com/office/drawing/2014/main" id="{C1D84C35-B82D-4591-8D35-99BC4A56A9CE}"/>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fLocksText="0">
      <xdr:nvSpPr>
        <xdr:cNvPr id="773" name="フローチャート: 判断 772">
          <a:extLst>
            <a:ext uri="{FF2B5EF4-FFF2-40B4-BE49-F238E27FC236}">
              <a16:creationId xmlns:a16="http://schemas.microsoft.com/office/drawing/2014/main" id="{85E9E711-F0C1-496B-B43E-E46A74AD7191}"/>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fLocksText="0">
      <xdr:nvSpPr>
        <xdr:cNvPr id="774" name="フローチャート: 判断 773">
          <a:extLst>
            <a:ext uri="{FF2B5EF4-FFF2-40B4-BE49-F238E27FC236}">
              <a16:creationId xmlns:a16="http://schemas.microsoft.com/office/drawing/2014/main" id="{9DC95A0C-D088-4512-9045-C39CD92C992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fLocksText="0">
      <xdr:nvSpPr>
        <xdr:cNvPr id="775" name="フローチャート: 判断 774">
          <a:extLst>
            <a:ext uri="{FF2B5EF4-FFF2-40B4-BE49-F238E27FC236}">
              <a16:creationId xmlns:a16="http://schemas.microsoft.com/office/drawing/2014/main" id="{D070732E-CD30-4874-8887-BC74C6803FBE}"/>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776" name="テキスト ボックス 775">
          <a:extLst>
            <a:ext uri="{FF2B5EF4-FFF2-40B4-BE49-F238E27FC236}">
              <a16:creationId xmlns:a16="http://schemas.microsoft.com/office/drawing/2014/main" id="{9C050CE2-CAA5-48AA-8739-37AD7EB2760C}"/>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777" name="テキスト ボックス 776">
          <a:extLst>
            <a:ext uri="{FF2B5EF4-FFF2-40B4-BE49-F238E27FC236}">
              <a16:creationId xmlns:a16="http://schemas.microsoft.com/office/drawing/2014/main" id="{EF8DC91E-E5F0-4927-99D9-0B20B53CE536}"/>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778" name="テキスト ボックス 777">
          <a:extLst>
            <a:ext uri="{FF2B5EF4-FFF2-40B4-BE49-F238E27FC236}">
              <a16:creationId xmlns:a16="http://schemas.microsoft.com/office/drawing/2014/main" id="{ED954757-644A-4688-A787-0CFDD5622A11}"/>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779" name="テキスト ボックス 778">
          <a:extLst>
            <a:ext uri="{FF2B5EF4-FFF2-40B4-BE49-F238E27FC236}">
              <a16:creationId xmlns:a16="http://schemas.microsoft.com/office/drawing/2014/main" id="{AC835F9B-517C-4875-9A92-2E38B6C11153}"/>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780" name="テキスト ボックス 779">
          <a:extLst>
            <a:ext uri="{FF2B5EF4-FFF2-40B4-BE49-F238E27FC236}">
              <a16:creationId xmlns:a16="http://schemas.microsoft.com/office/drawing/2014/main" id="{307B67F5-809C-4265-BD4E-332F2C2D94D9}"/>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fLocksText="0">
      <xdr:nvSpPr>
        <xdr:cNvPr id="781" name="楕円 780">
          <a:extLst>
            <a:ext uri="{FF2B5EF4-FFF2-40B4-BE49-F238E27FC236}">
              <a16:creationId xmlns:a16="http://schemas.microsoft.com/office/drawing/2014/main" id="{6350B764-8585-4CFD-BEE6-2A4ED9359731}"/>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105</xdr:row>
      <xdr:rowOff>57150</xdr:rowOff>
    </xdr:from>
    <xdr:ext cx="409575" cy="257175"/>
    <xdr:sp macro="" textlink="">
      <xdr:nvSpPr>
        <xdr:cNvPr id="782" name="【庁舎】_x000a_有形固定資産減価償却率該当値テキスト">
          <a:extLst>
            <a:ext uri="{FF2B5EF4-FFF2-40B4-BE49-F238E27FC236}">
              <a16:creationId xmlns:a16="http://schemas.microsoft.com/office/drawing/2014/main" id="{B25759B8-9A15-4B90-A4A1-216C42512220}"/>
            </a:ext>
          </a:extLst>
        </xdr:cNvPr>
        <xdr:cNvSpPr txBox="1"/>
      </xdr:nvSpPr>
      <xdr:spPr>
        <a:xfrm>
          <a:off x="16354425" y="1805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fLocksText="0">
      <xdr:nvSpPr>
        <xdr:cNvPr id="783" name="楕円 782">
          <a:extLst>
            <a:ext uri="{FF2B5EF4-FFF2-40B4-BE49-F238E27FC236}">
              <a16:creationId xmlns:a16="http://schemas.microsoft.com/office/drawing/2014/main" id="{DCA22557-31C4-4CA8-A50B-A9D4D2B052C6}"/>
            </a:ext>
          </a:extLst>
        </xdr:cNvPr>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105</xdr:row>
      <xdr:rowOff>113756</xdr:rowOff>
    </xdr:from>
    <xdr:to>
      <xdr:col>85</xdr:col>
      <xdr:colOff>127000</xdr:colOff>
      <xdr:row>105</xdr:row>
      <xdr:rowOff>128451</xdr:rowOff>
    </xdr:to>
    <xdr:cxnSp macro="">
      <xdr:nvCxnSpPr>
        <xdr:cNvPr id="784" name="直線コネクタ 783">
          <a:extLst>
            <a:ext uri="{FF2B5EF4-FFF2-40B4-BE49-F238E27FC236}">
              <a16:creationId xmlns:a16="http://schemas.microsoft.com/office/drawing/2014/main" id="{CC64F022-CFF3-40F3-8CEB-0FCD064CCF13}"/>
            </a:ext>
          </a:extLst>
        </xdr:cNvPr>
        <xdr:cNvCxnSpPr/>
      </xdr:nvCxnSpPr>
      <xdr:spPr>
        <a:xfrm>
          <a:off x="15481300" y="1811600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fLocksText="0">
      <xdr:nvSpPr>
        <xdr:cNvPr id="785" name="楕円 784">
          <a:extLst>
            <a:ext uri="{FF2B5EF4-FFF2-40B4-BE49-F238E27FC236}">
              <a16:creationId xmlns:a16="http://schemas.microsoft.com/office/drawing/2014/main" id="{263503CD-A969-44BF-A6F9-2F9F6A2AAD87}"/>
            </a:ext>
          </a:extLst>
        </xdr:cNvPr>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105</xdr:row>
      <xdr:rowOff>84364</xdr:rowOff>
    </xdr:from>
    <xdr:to>
      <xdr:col>81</xdr:col>
      <xdr:colOff>50800</xdr:colOff>
      <xdr:row>105</xdr:row>
      <xdr:rowOff>113756</xdr:rowOff>
    </xdr:to>
    <xdr:cxnSp macro="">
      <xdr:nvCxnSpPr>
        <xdr:cNvPr id="786" name="直線コネクタ 785">
          <a:extLst>
            <a:ext uri="{FF2B5EF4-FFF2-40B4-BE49-F238E27FC236}">
              <a16:creationId xmlns:a16="http://schemas.microsoft.com/office/drawing/2014/main" id="{25936ED9-0D8C-4292-BCD7-B24067900B24}"/>
            </a:ext>
          </a:extLst>
        </xdr:cNvPr>
        <xdr:cNvCxnSpPr/>
      </xdr:nvCxnSpPr>
      <xdr:spPr>
        <a:xfrm>
          <a:off x="14592300" y="180866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fLocksText="0">
      <xdr:nvSpPr>
        <xdr:cNvPr id="787" name="楕円 786">
          <a:extLst>
            <a:ext uri="{FF2B5EF4-FFF2-40B4-BE49-F238E27FC236}">
              <a16:creationId xmlns:a16="http://schemas.microsoft.com/office/drawing/2014/main" id="{6A17BE9E-58F6-463E-A016-300FC129C6E0}"/>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105</xdr:row>
      <xdr:rowOff>51707</xdr:rowOff>
    </xdr:from>
    <xdr:to>
      <xdr:col>76</xdr:col>
      <xdr:colOff>114300</xdr:colOff>
      <xdr:row>105</xdr:row>
      <xdr:rowOff>84364</xdr:rowOff>
    </xdr:to>
    <xdr:cxnSp macro="">
      <xdr:nvCxnSpPr>
        <xdr:cNvPr id="788" name="直線コネクタ 787">
          <a:extLst>
            <a:ext uri="{FF2B5EF4-FFF2-40B4-BE49-F238E27FC236}">
              <a16:creationId xmlns:a16="http://schemas.microsoft.com/office/drawing/2014/main" id="{746EA8E1-05C2-4E19-B757-780825B3AD14}"/>
            </a:ext>
          </a:extLst>
        </xdr:cNvPr>
        <xdr:cNvCxnSpPr/>
      </xdr:nvCxnSpPr>
      <xdr:spPr>
        <a:xfrm>
          <a:off x="13703300" y="18053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fLocksText="0">
      <xdr:nvSpPr>
        <xdr:cNvPr id="789" name="楕円 788">
          <a:extLst>
            <a:ext uri="{FF2B5EF4-FFF2-40B4-BE49-F238E27FC236}">
              <a16:creationId xmlns:a16="http://schemas.microsoft.com/office/drawing/2014/main" id="{8BDDBB31-8653-404B-9052-DDCAAE8FEB88}"/>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105</xdr:row>
      <xdr:rowOff>19050</xdr:rowOff>
    </xdr:from>
    <xdr:to>
      <xdr:col>71</xdr:col>
      <xdr:colOff>177800</xdr:colOff>
      <xdr:row>105</xdr:row>
      <xdr:rowOff>51707</xdr:rowOff>
    </xdr:to>
    <xdr:cxnSp macro="">
      <xdr:nvCxnSpPr>
        <xdr:cNvPr id="790" name="直線コネクタ 789">
          <a:extLst>
            <a:ext uri="{FF2B5EF4-FFF2-40B4-BE49-F238E27FC236}">
              <a16:creationId xmlns:a16="http://schemas.microsoft.com/office/drawing/2014/main" id="{D8ECA894-F0A7-4071-91EB-105D2DFE7BB4}"/>
            </a:ext>
          </a:extLst>
        </xdr:cNvPr>
        <xdr:cNvCxnSpPr/>
      </xdr:nvCxnSpPr>
      <xdr:spPr>
        <a:xfrm>
          <a:off x="12814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103</xdr:row>
      <xdr:rowOff>47625</xdr:rowOff>
    </xdr:from>
    <xdr:ext cx="409575" cy="257175"/>
    <xdr:sp macro="" textlink="">
      <xdr:nvSpPr>
        <xdr:cNvPr id="791" name="n_1aveValue【庁舎】_x000a_有形固定資産減価償却率">
          <a:extLst>
            <a:ext uri="{FF2B5EF4-FFF2-40B4-BE49-F238E27FC236}">
              <a16:creationId xmlns:a16="http://schemas.microsoft.com/office/drawing/2014/main" id="{6A0AA556-485A-4C83-8856-B46FCD1F6675}"/>
            </a:ext>
          </a:extLst>
        </xdr:cNvPr>
        <xdr:cNvSpPr txBox="1"/>
      </xdr:nvSpPr>
      <xdr:spPr>
        <a:xfrm>
          <a:off x="15259050" y="1770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123825</xdr:rowOff>
    </xdr:from>
    <xdr:ext cx="409575" cy="257175"/>
    <xdr:sp macro="" textlink="">
      <xdr:nvSpPr>
        <xdr:cNvPr id="792" name="n_2aveValue【庁舎】_x000a_有形固定資産減価償却率">
          <a:extLst>
            <a:ext uri="{FF2B5EF4-FFF2-40B4-BE49-F238E27FC236}">
              <a16:creationId xmlns:a16="http://schemas.microsoft.com/office/drawing/2014/main" id="{944E98DB-4DB9-499C-8EB0-78090402533F}"/>
            </a:ext>
          </a:extLst>
        </xdr:cNvPr>
        <xdr:cNvSpPr txBox="1"/>
      </xdr:nvSpPr>
      <xdr:spPr>
        <a:xfrm>
          <a:off x="14382750" y="17783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105</xdr:row>
      <xdr:rowOff>104775</xdr:rowOff>
    </xdr:from>
    <xdr:ext cx="409575" cy="257175"/>
    <xdr:sp macro="" textlink="">
      <xdr:nvSpPr>
        <xdr:cNvPr id="793" name="n_3aveValue【庁舎】_x000a_有形固定資産減価償却率">
          <a:extLst>
            <a:ext uri="{FF2B5EF4-FFF2-40B4-BE49-F238E27FC236}">
              <a16:creationId xmlns:a16="http://schemas.microsoft.com/office/drawing/2014/main" id="{0DF4927D-CADD-4682-B6C8-54BF6FDF4B34}"/>
            </a:ext>
          </a:extLst>
        </xdr:cNvPr>
        <xdr:cNvSpPr txBox="1"/>
      </xdr:nvSpPr>
      <xdr:spPr>
        <a:xfrm>
          <a:off x="13496925" y="1810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105</xdr:row>
      <xdr:rowOff>133350</xdr:rowOff>
    </xdr:from>
    <xdr:ext cx="409575" cy="257175"/>
    <xdr:sp macro="" textlink="">
      <xdr:nvSpPr>
        <xdr:cNvPr id="794" name="n_4aveValue【庁舎】_x000a_有形固定資産減価償却率">
          <a:extLst>
            <a:ext uri="{FF2B5EF4-FFF2-40B4-BE49-F238E27FC236}">
              <a16:creationId xmlns:a16="http://schemas.microsoft.com/office/drawing/2014/main" id="{D90DAC39-C313-475D-8D68-CBE6AEB2AF8C}"/>
            </a:ext>
          </a:extLst>
        </xdr:cNvPr>
        <xdr:cNvSpPr txBox="1"/>
      </xdr:nvSpPr>
      <xdr:spPr>
        <a:xfrm>
          <a:off x="12611100" y="1813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105</xdr:row>
      <xdr:rowOff>152400</xdr:rowOff>
    </xdr:from>
    <xdr:ext cx="409575" cy="257175"/>
    <xdr:sp macro="" textlink="">
      <xdr:nvSpPr>
        <xdr:cNvPr id="795" name="n_1mainValue【庁舎】_x000a_有形固定資産減価償却率">
          <a:extLst>
            <a:ext uri="{FF2B5EF4-FFF2-40B4-BE49-F238E27FC236}">
              <a16:creationId xmlns:a16="http://schemas.microsoft.com/office/drawing/2014/main" id="{BA6D2687-D310-4566-94B1-9111BBC72ADB}"/>
            </a:ext>
          </a:extLst>
        </xdr:cNvPr>
        <xdr:cNvSpPr txBox="1"/>
      </xdr:nvSpPr>
      <xdr:spPr>
        <a:xfrm>
          <a:off x="15259050" y="1815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105</xdr:row>
      <xdr:rowOff>123825</xdr:rowOff>
    </xdr:from>
    <xdr:ext cx="409575" cy="257175"/>
    <xdr:sp macro="" textlink="">
      <xdr:nvSpPr>
        <xdr:cNvPr id="796" name="n_2mainValue【庁舎】_x000a_有形固定資産減価償却率">
          <a:extLst>
            <a:ext uri="{FF2B5EF4-FFF2-40B4-BE49-F238E27FC236}">
              <a16:creationId xmlns:a16="http://schemas.microsoft.com/office/drawing/2014/main" id="{82193CFF-0FC7-4498-9962-0A58FE4B11E4}"/>
            </a:ext>
          </a:extLst>
        </xdr:cNvPr>
        <xdr:cNvSpPr txBox="1"/>
      </xdr:nvSpPr>
      <xdr:spPr>
        <a:xfrm>
          <a:off x="14382750" y="1812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103</xdr:row>
      <xdr:rowOff>114300</xdr:rowOff>
    </xdr:from>
    <xdr:ext cx="409575" cy="257175"/>
    <xdr:sp macro="" textlink="">
      <xdr:nvSpPr>
        <xdr:cNvPr id="797" name="n_3mainValue【庁舎】_x000a_有形固定資産減価償却率">
          <a:extLst>
            <a:ext uri="{FF2B5EF4-FFF2-40B4-BE49-F238E27FC236}">
              <a16:creationId xmlns:a16="http://schemas.microsoft.com/office/drawing/2014/main" id="{527DCD9D-438D-4F25-94DA-E8B4382B3794}"/>
            </a:ext>
          </a:extLst>
        </xdr:cNvPr>
        <xdr:cNvSpPr txBox="1"/>
      </xdr:nvSpPr>
      <xdr:spPr>
        <a:xfrm>
          <a:off x="13496925" y="17773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103</xdr:row>
      <xdr:rowOff>85725</xdr:rowOff>
    </xdr:from>
    <xdr:ext cx="409575" cy="257175"/>
    <xdr:sp macro="" textlink="">
      <xdr:nvSpPr>
        <xdr:cNvPr id="798" name="n_4mainValue【庁舎】_x000a_有形固定資産減価償却率">
          <a:extLst>
            <a:ext uri="{FF2B5EF4-FFF2-40B4-BE49-F238E27FC236}">
              <a16:creationId xmlns:a16="http://schemas.microsoft.com/office/drawing/2014/main" id="{1BD3FA46-2B52-4E47-A1A4-09778A4CB57E}"/>
            </a:ext>
          </a:extLst>
        </xdr:cNvPr>
        <xdr:cNvSpPr txBox="1"/>
      </xdr:nvSpPr>
      <xdr:spPr>
        <a:xfrm>
          <a:off x="12611100" y="1774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99" name="正方形/長方形 798">
          <a:extLst>
            <a:ext uri="{FF2B5EF4-FFF2-40B4-BE49-F238E27FC236}">
              <a16:creationId xmlns:a16="http://schemas.microsoft.com/office/drawing/2014/main" id="{DEDDDEE4-D091-4105-AB2D-0E7BD0206D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800" name="正方形/長方形 799">
          <a:extLst>
            <a:ext uri="{FF2B5EF4-FFF2-40B4-BE49-F238E27FC236}">
              <a16:creationId xmlns:a16="http://schemas.microsoft.com/office/drawing/2014/main" id="{1AC3B628-7501-441F-9A54-9214AAE037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801" name="正方形/長方形 800">
          <a:extLst>
            <a:ext uri="{FF2B5EF4-FFF2-40B4-BE49-F238E27FC236}">
              <a16:creationId xmlns:a16="http://schemas.microsoft.com/office/drawing/2014/main" id="{A04A091E-8BE2-431D-A7DF-84DD468AF6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802" name="正方形/長方形 801">
          <a:extLst>
            <a:ext uri="{FF2B5EF4-FFF2-40B4-BE49-F238E27FC236}">
              <a16:creationId xmlns:a16="http://schemas.microsoft.com/office/drawing/2014/main" id="{2D7D11D1-321E-4D26-8AEA-77A192358F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803" name="正方形/長方形 802">
          <a:extLst>
            <a:ext uri="{FF2B5EF4-FFF2-40B4-BE49-F238E27FC236}">
              <a16:creationId xmlns:a16="http://schemas.microsoft.com/office/drawing/2014/main" id="{E1844211-DAE1-4F7D-AAE6-A701E1DCC5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804" name="正方形/長方形 803">
          <a:extLst>
            <a:ext uri="{FF2B5EF4-FFF2-40B4-BE49-F238E27FC236}">
              <a16:creationId xmlns:a16="http://schemas.microsoft.com/office/drawing/2014/main" id="{0AC794FB-02D0-497A-A515-4C9F47AEA0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805" name="正方形/長方形 804">
          <a:extLst>
            <a:ext uri="{FF2B5EF4-FFF2-40B4-BE49-F238E27FC236}">
              <a16:creationId xmlns:a16="http://schemas.microsoft.com/office/drawing/2014/main" id="{3430F232-9DB4-4E2C-8067-7FC649B0FE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806" name="正方形/長方形 805">
          <a:extLst>
            <a:ext uri="{FF2B5EF4-FFF2-40B4-BE49-F238E27FC236}">
              <a16:creationId xmlns:a16="http://schemas.microsoft.com/office/drawing/2014/main" id="{53D95296-05BE-473A-9C19-F1C41B2776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807" name="テキスト ボックス 806">
          <a:extLst>
            <a:ext uri="{FF2B5EF4-FFF2-40B4-BE49-F238E27FC236}">
              <a16:creationId xmlns:a16="http://schemas.microsoft.com/office/drawing/2014/main" id="{CD43BD29-9882-4E50-9648-3AC77F8B37CC}"/>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CFA7FB1-39C4-4346-9F0E-34A8613C06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51A720F-5F85-47DD-8B06-5CCE804BD2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810" name="テキスト ボックス 809">
          <a:extLst>
            <a:ext uri="{FF2B5EF4-FFF2-40B4-BE49-F238E27FC236}">
              <a16:creationId xmlns:a16="http://schemas.microsoft.com/office/drawing/2014/main" id="{278943C8-9FED-4691-8776-BDE0247D333B}"/>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192AD32D-C767-434F-8038-FF4F93FD98B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812" name="テキスト ボックス 811">
          <a:extLst>
            <a:ext uri="{FF2B5EF4-FFF2-40B4-BE49-F238E27FC236}">
              <a16:creationId xmlns:a16="http://schemas.microsoft.com/office/drawing/2014/main" id="{5087D860-91F8-45D0-ABC8-87E5447DF947}"/>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8DF98C15-4637-4142-9C72-A9CBC5B4240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814" name="テキスト ボックス 813">
          <a:extLst>
            <a:ext uri="{FF2B5EF4-FFF2-40B4-BE49-F238E27FC236}">
              <a16:creationId xmlns:a16="http://schemas.microsoft.com/office/drawing/2014/main" id="{9B0644E8-FD2C-43B7-B8AC-3AB8E104BC26}"/>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5FF0612-95DB-4596-ABC3-1E88747EF83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816" name="テキスト ボックス 815">
          <a:extLst>
            <a:ext uri="{FF2B5EF4-FFF2-40B4-BE49-F238E27FC236}">
              <a16:creationId xmlns:a16="http://schemas.microsoft.com/office/drawing/2014/main" id="{B4CA6F7E-F69A-4C86-B29A-AF58C6C205AD}"/>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B4531655-E953-4C75-BA3A-540EB85DBD2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818" name="テキスト ボックス 817">
          <a:extLst>
            <a:ext uri="{FF2B5EF4-FFF2-40B4-BE49-F238E27FC236}">
              <a16:creationId xmlns:a16="http://schemas.microsoft.com/office/drawing/2014/main" id="{0B8B8C17-45A4-4BDE-B961-C99C13AC40E2}"/>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9F74874-8AB1-48A7-BAF0-93199DBEA32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820" name="テキスト ボックス 819">
          <a:extLst>
            <a:ext uri="{FF2B5EF4-FFF2-40B4-BE49-F238E27FC236}">
              <a16:creationId xmlns:a16="http://schemas.microsoft.com/office/drawing/2014/main" id="{8C299724-2659-4C1C-A96A-591DAEE57C55}"/>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14065E56-1E49-4BFE-AA54-64150A4F86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822" name="テキスト ボックス 821">
          <a:extLst>
            <a:ext uri="{FF2B5EF4-FFF2-40B4-BE49-F238E27FC236}">
              <a16:creationId xmlns:a16="http://schemas.microsoft.com/office/drawing/2014/main" id="{B9FDE180-DD61-48EA-BCC2-1A16CC8B39C6}"/>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823" name="【庁舎】_x000a_一人当たり面積グラフ枠">
          <a:extLst>
            <a:ext uri="{FF2B5EF4-FFF2-40B4-BE49-F238E27FC236}">
              <a16:creationId xmlns:a16="http://schemas.microsoft.com/office/drawing/2014/main" id="{900B4D61-CCDB-4E4B-A44A-E02A0FCFF9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4" name="直線コネクタ 823">
          <a:extLst>
            <a:ext uri="{FF2B5EF4-FFF2-40B4-BE49-F238E27FC236}">
              <a16:creationId xmlns:a16="http://schemas.microsoft.com/office/drawing/2014/main" id="{3790A100-B5BE-4748-BDC7-23D6B692DDD8}"/>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107</xdr:row>
      <xdr:rowOff>152400</xdr:rowOff>
    </xdr:from>
    <xdr:ext cx="466725" cy="257175"/>
    <xdr:sp macro="" textlink="">
      <xdr:nvSpPr>
        <xdr:cNvPr id="825" name="【庁舎】_x000a_一人当たり面積最小値テキスト">
          <a:extLst>
            <a:ext uri="{FF2B5EF4-FFF2-40B4-BE49-F238E27FC236}">
              <a16:creationId xmlns:a16="http://schemas.microsoft.com/office/drawing/2014/main" id="{0F65489E-0A9A-429D-9756-18C6650088EE}"/>
            </a:ext>
          </a:extLst>
        </xdr:cNvPr>
        <xdr:cNvSpPr txBox="1"/>
      </xdr:nvSpPr>
      <xdr:spPr>
        <a:xfrm>
          <a:off x="22193250" y="1849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0.139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6" name="直線コネクタ 825">
          <a:extLst>
            <a:ext uri="{FF2B5EF4-FFF2-40B4-BE49-F238E27FC236}">
              <a16:creationId xmlns:a16="http://schemas.microsoft.com/office/drawing/2014/main" id="{6F8F04D3-0C01-4C1C-AF4C-64265A791C4B}"/>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47625</xdr:rowOff>
    </xdr:from>
    <xdr:ext cx="466725" cy="257175"/>
    <xdr:sp macro="" textlink="">
      <xdr:nvSpPr>
        <xdr:cNvPr id="827" name="【庁舎】_x000a_一人当たり面積最大値テキスト">
          <a:extLst>
            <a:ext uri="{FF2B5EF4-FFF2-40B4-BE49-F238E27FC236}">
              <a16:creationId xmlns:a16="http://schemas.microsoft.com/office/drawing/2014/main" id="{9384B03E-3552-4C69-865D-D1BA1029E59E}"/>
            </a:ext>
          </a:extLst>
        </xdr:cNvPr>
        <xdr:cNvSpPr txBox="1"/>
      </xdr:nvSpPr>
      <xdr:spPr>
        <a:xfrm>
          <a:off x="22193250" y="16849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8" name="直線コネクタ 827">
          <a:extLst>
            <a:ext uri="{FF2B5EF4-FFF2-40B4-BE49-F238E27FC236}">
              <a16:creationId xmlns:a16="http://schemas.microsoft.com/office/drawing/2014/main" id="{7ACADF9E-1924-4073-867E-D073C045EE48}"/>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104</xdr:row>
      <xdr:rowOff>28575</xdr:rowOff>
    </xdr:from>
    <xdr:ext cx="466725" cy="257175"/>
    <xdr:sp macro="" textlink="">
      <xdr:nvSpPr>
        <xdr:cNvPr id="829" name="【庁舎】_x000a_一人当たり面積平均値テキスト">
          <a:extLst>
            <a:ext uri="{FF2B5EF4-FFF2-40B4-BE49-F238E27FC236}">
              <a16:creationId xmlns:a16="http://schemas.microsoft.com/office/drawing/2014/main" id="{F34C4364-9353-4F12-963B-D686DB6FFBD8}"/>
            </a:ext>
          </a:extLst>
        </xdr:cNvPr>
        <xdr:cNvSpPr txBox="1"/>
      </xdr:nvSpPr>
      <xdr:spPr>
        <a:xfrm>
          <a:off x="22193250" y="1785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0.409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fLocksText="0">
      <xdr:nvSpPr>
        <xdr:cNvPr id="830" name="フローチャート: 判断 829">
          <a:extLst>
            <a:ext uri="{FF2B5EF4-FFF2-40B4-BE49-F238E27FC236}">
              <a16:creationId xmlns:a16="http://schemas.microsoft.com/office/drawing/2014/main" id="{E215266A-ACBA-4404-A210-BE4B426EBD06}"/>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fLocksText="0">
      <xdr:nvSpPr>
        <xdr:cNvPr id="831" name="フローチャート: 判断 830">
          <a:extLst>
            <a:ext uri="{FF2B5EF4-FFF2-40B4-BE49-F238E27FC236}">
              <a16:creationId xmlns:a16="http://schemas.microsoft.com/office/drawing/2014/main" id="{F4389F1D-3554-4977-B34A-35F22DF03F07}"/>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fLocksText="0">
      <xdr:nvSpPr>
        <xdr:cNvPr id="832" name="フローチャート: 判断 831">
          <a:extLst>
            <a:ext uri="{FF2B5EF4-FFF2-40B4-BE49-F238E27FC236}">
              <a16:creationId xmlns:a16="http://schemas.microsoft.com/office/drawing/2014/main" id="{4F0C97F8-3C18-4BA0-A217-EE29A7265F3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fLocksText="0">
      <xdr:nvSpPr>
        <xdr:cNvPr id="833" name="フローチャート: 判断 832">
          <a:extLst>
            <a:ext uri="{FF2B5EF4-FFF2-40B4-BE49-F238E27FC236}">
              <a16:creationId xmlns:a16="http://schemas.microsoft.com/office/drawing/2014/main" id="{BF957C58-4D0A-42A3-B028-2C9F44BE2774}"/>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fLocksText="0">
      <xdr:nvSpPr>
        <xdr:cNvPr id="834" name="フローチャート: 判断 833">
          <a:extLst>
            <a:ext uri="{FF2B5EF4-FFF2-40B4-BE49-F238E27FC236}">
              <a16:creationId xmlns:a16="http://schemas.microsoft.com/office/drawing/2014/main" id="{2D310B3F-8EB6-44D8-B037-3B646E34B65C}"/>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835" name="テキスト ボックス 834">
          <a:extLst>
            <a:ext uri="{FF2B5EF4-FFF2-40B4-BE49-F238E27FC236}">
              <a16:creationId xmlns:a16="http://schemas.microsoft.com/office/drawing/2014/main" id="{9589C0B9-BDB6-48FF-807A-DBD713C5F7C3}"/>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836" name="テキスト ボックス 835">
          <a:extLst>
            <a:ext uri="{FF2B5EF4-FFF2-40B4-BE49-F238E27FC236}">
              <a16:creationId xmlns:a16="http://schemas.microsoft.com/office/drawing/2014/main" id="{F63EB9BD-D232-4922-A8D7-50E4178116DA}"/>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837" name="テキスト ボックス 836">
          <a:extLst>
            <a:ext uri="{FF2B5EF4-FFF2-40B4-BE49-F238E27FC236}">
              <a16:creationId xmlns:a16="http://schemas.microsoft.com/office/drawing/2014/main" id="{619223F2-8174-4116-9952-54BDE458E0BD}"/>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838" name="テキスト ボックス 837">
          <a:extLst>
            <a:ext uri="{FF2B5EF4-FFF2-40B4-BE49-F238E27FC236}">
              <a16:creationId xmlns:a16="http://schemas.microsoft.com/office/drawing/2014/main" id="{2387BDAC-EA41-4CAF-B0AC-479D49E27EDE}"/>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839" name="テキスト ボックス 838">
          <a:extLst>
            <a:ext uri="{FF2B5EF4-FFF2-40B4-BE49-F238E27FC236}">
              <a16:creationId xmlns:a16="http://schemas.microsoft.com/office/drawing/2014/main" id="{65BDE03B-A3B9-43E0-988F-FA43A8A44778}"/>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41729</xdr:rowOff>
    </xdr:from>
    <xdr:to>
      <xdr:col>116</xdr:col>
      <xdr:colOff>114300</xdr:colOff>
      <xdr:row>105</xdr:row>
      <xdr:rowOff>143329</xdr:rowOff>
    </xdr:to>
    <xdr:sp macro="" textlink="" fLocksText="0">
      <xdr:nvSpPr>
        <xdr:cNvPr id="840" name="楕円 839">
          <a:extLst>
            <a:ext uri="{FF2B5EF4-FFF2-40B4-BE49-F238E27FC236}">
              <a16:creationId xmlns:a16="http://schemas.microsoft.com/office/drawing/2014/main" id="{765E1F02-C6D3-43D0-BFF0-983E920E0418}"/>
            </a:ext>
          </a:extLst>
        </xdr:cNvPr>
        <xdr:cNvSpPr/>
      </xdr:nvSpPr>
      <xdr:spPr>
        <a:xfrm>
          <a:off x="22110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105</xdr:row>
      <xdr:rowOff>19050</xdr:rowOff>
    </xdr:from>
    <xdr:ext cx="466725" cy="257175"/>
    <xdr:sp macro="" textlink="">
      <xdr:nvSpPr>
        <xdr:cNvPr id="841" name="【庁舎】_x000a_一人当たり面積該当値テキスト">
          <a:extLst>
            <a:ext uri="{FF2B5EF4-FFF2-40B4-BE49-F238E27FC236}">
              <a16:creationId xmlns:a16="http://schemas.microsoft.com/office/drawing/2014/main" id="{6F5367A3-95E8-441C-819F-5CB769389C60}"/>
            </a:ext>
          </a:extLst>
        </xdr:cNvPr>
        <xdr:cNvSpPr txBox="1"/>
      </xdr:nvSpPr>
      <xdr:spPr>
        <a:xfrm>
          <a:off x="22193250" y="18021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0.385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58057</xdr:rowOff>
    </xdr:from>
    <xdr:to>
      <xdr:col>112</xdr:col>
      <xdr:colOff>38100</xdr:colOff>
      <xdr:row>105</xdr:row>
      <xdr:rowOff>159657</xdr:rowOff>
    </xdr:to>
    <xdr:sp macro="" textlink="" fLocksText="0">
      <xdr:nvSpPr>
        <xdr:cNvPr id="842" name="楕円 841">
          <a:extLst>
            <a:ext uri="{FF2B5EF4-FFF2-40B4-BE49-F238E27FC236}">
              <a16:creationId xmlns:a16="http://schemas.microsoft.com/office/drawing/2014/main" id="{19F9EF80-6D81-427E-9410-0BD60114CFF9}"/>
            </a:ext>
          </a:extLst>
        </xdr:cNvPr>
        <xdr:cNvSpPr/>
      </xdr:nvSpPr>
      <xdr:spPr>
        <a:xfrm>
          <a:off x="2127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105</xdr:row>
      <xdr:rowOff>92529</xdr:rowOff>
    </xdr:from>
    <xdr:to>
      <xdr:col>116</xdr:col>
      <xdr:colOff>63500</xdr:colOff>
      <xdr:row>105</xdr:row>
      <xdr:rowOff>108857</xdr:rowOff>
    </xdr:to>
    <xdr:cxnSp macro="">
      <xdr:nvCxnSpPr>
        <xdr:cNvPr id="843" name="直線コネクタ 842">
          <a:extLst>
            <a:ext uri="{FF2B5EF4-FFF2-40B4-BE49-F238E27FC236}">
              <a16:creationId xmlns:a16="http://schemas.microsoft.com/office/drawing/2014/main" id="{FA86E89C-F612-4F02-A4B7-7F2DE0C97EFA}"/>
            </a:ext>
          </a:extLst>
        </xdr:cNvPr>
        <xdr:cNvCxnSpPr/>
      </xdr:nvCxnSpPr>
      <xdr:spPr>
        <a:xfrm flipV="1">
          <a:off x="21323300" y="180947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67855</xdr:rowOff>
    </xdr:from>
    <xdr:to>
      <xdr:col>107</xdr:col>
      <xdr:colOff>101600</xdr:colOff>
      <xdr:row>105</xdr:row>
      <xdr:rowOff>169455</xdr:rowOff>
    </xdr:to>
    <xdr:sp macro="" textlink="" fLocksText="0">
      <xdr:nvSpPr>
        <xdr:cNvPr id="844" name="楕円 843">
          <a:extLst>
            <a:ext uri="{FF2B5EF4-FFF2-40B4-BE49-F238E27FC236}">
              <a16:creationId xmlns:a16="http://schemas.microsoft.com/office/drawing/2014/main" id="{7821BFC0-CBFB-49CF-BD82-8C8F3E750E52}"/>
            </a:ext>
          </a:extLst>
        </xdr:cNvPr>
        <xdr:cNvSpPr/>
      </xdr:nvSpPr>
      <xdr:spPr>
        <a:xfrm>
          <a:off x="2038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105</xdr:row>
      <xdr:rowOff>108857</xdr:rowOff>
    </xdr:from>
    <xdr:to>
      <xdr:col>111</xdr:col>
      <xdr:colOff>177800</xdr:colOff>
      <xdr:row>105</xdr:row>
      <xdr:rowOff>118655</xdr:rowOff>
    </xdr:to>
    <xdr:cxnSp macro="">
      <xdr:nvCxnSpPr>
        <xdr:cNvPr id="845" name="直線コネクタ 844">
          <a:extLst>
            <a:ext uri="{FF2B5EF4-FFF2-40B4-BE49-F238E27FC236}">
              <a16:creationId xmlns:a16="http://schemas.microsoft.com/office/drawing/2014/main" id="{5B734D6E-1432-4FC8-9C8A-3C9D14403255}"/>
            </a:ext>
          </a:extLst>
        </xdr:cNvPr>
        <xdr:cNvCxnSpPr/>
      </xdr:nvCxnSpPr>
      <xdr:spPr>
        <a:xfrm flipV="1">
          <a:off x="20434300" y="181111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fLocksText="0">
      <xdr:nvSpPr>
        <xdr:cNvPr id="846" name="楕円 845">
          <a:extLst>
            <a:ext uri="{FF2B5EF4-FFF2-40B4-BE49-F238E27FC236}">
              <a16:creationId xmlns:a16="http://schemas.microsoft.com/office/drawing/2014/main" id="{B9833EC8-2325-4CDA-919F-D0FFC01352A3}"/>
            </a:ext>
          </a:extLst>
        </xdr:cNvPr>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105</xdr:row>
      <xdr:rowOff>118655</xdr:rowOff>
    </xdr:from>
    <xdr:to>
      <xdr:col>107</xdr:col>
      <xdr:colOff>50800</xdr:colOff>
      <xdr:row>105</xdr:row>
      <xdr:rowOff>126819</xdr:rowOff>
    </xdr:to>
    <xdr:cxnSp macro="">
      <xdr:nvCxnSpPr>
        <xdr:cNvPr id="847" name="直線コネクタ 846">
          <a:extLst>
            <a:ext uri="{FF2B5EF4-FFF2-40B4-BE49-F238E27FC236}">
              <a16:creationId xmlns:a16="http://schemas.microsoft.com/office/drawing/2014/main" id="{5C042CDD-8684-4DAA-9BA1-84B90FB78915}"/>
            </a:ext>
          </a:extLst>
        </xdr:cNvPr>
        <xdr:cNvCxnSpPr/>
      </xdr:nvCxnSpPr>
      <xdr:spPr>
        <a:xfrm flipV="1">
          <a:off x="19545300" y="181209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89081</xdr:rowOff>
    </xdr:from>
    <xdr:to>
      <xdr:col>98</xdr:col>
      <xdr:colOff>38100</xdr:colOff>
      <xdr:row>106</xdr:row>
      <xdr:rowOff>19231</xdr:rowOff>
    </xdr:to>
    <xdr:sp macro="" textlink="" fLocksText="0">
      <xdr:nvSpPr>
        <xdr:cNvPr id="848" name="楕円 847">
          <a:extLst>
            <a:ext uri="{FF2B5EF4-FFF2-40B4-BE49-F238E27FC236}">
              <a16:creationId xmlns:a16="http://schemas.microsoft.com/office/drawing/2014/main" id="{B3DD8DF4-E763-41B6-8E5C-C1A9CA30A54A}"/>
            </a:ext>
          </a:extLst>
        </xdr:cNvPr>
        <xdr:cNvSpPr/>
      </xdr:nvSpPr>
      <xdr:spPr>
        <a:xfrm>
          <a:off x="18605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105</xdr:row>
      <xdr:rowOff>126819</xdr:rowOff>
    </xdr:from>
    <xdr:to>
      <xdr:col>102</xdr:col>
      <xdr:colOff>114300</xdr:colOff>
      <xdr:row>105</xdr:row>
      <xdr:rowOff>139881</xdr:rowOff>
    </xdr:to>
    <xdr:cxnSp macro="">
      <xdr:nvCxnSpPr>
        <xdr:cNvPr id="849" name="直線コネクタ 848">
          <a:extLst>
            <a:ext uri="{FF2B5EF4-FFF2-40B4-BE49-F238E27FC236}">
              <a16:creationId xmlns:a16="http://schemas.microsoft.com/office/drawing/2014/main" id="{99CC50D7-D761-42F4-88A1-825D03433808}"/>
            </a:ext>
          </a:extLst>
        </xdr:cNvPr>
        <xdr:cNvCxnSpPr/>
      </xdr:nvCxnSpPr>
      <xdr:spPr>
        <a:xfrm flipV="1">
          <a:off x="18656300" y="1812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103</xdr:row>
      <xdr:rowOff>123825</xdr:rowOff>
    </xdr:from>
    <xdr:ext cx="466725" cy="257175"/>
    <xdr:sp macro="" textlink="">
      <xdr:nvSpPr>
        <xdr:cNvPr id="850" name="n_1aveValue【庁舎】_x000a_一人当たり面積">
          <a:extLst>
            <a:ext uri="{FF2B5EF4-FFF2-40B4-BE49-F238E27FC236}">
              <a16:creationId xmlns:a16="http://schemas.microsoft.com/office/drawing/2014/main" id="{72E938DD-2CF0-47AB-9A73-97AE4FC41D04}"/>
            </a:ext>
          </a:extLst>
        </xdr:cNvPr>
        <xdr:cNvSpPr txBox="1"/>
      </xdr:nvSpPr>
      <xdr:spPr>
        <a:xfrm>
          <a:off x="21069300" y="1778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103</xdr:row>
      <xdr:rowOff>133350</xdr:rowOff>
    </xdr:from>
    <xdr:ext cx="466725" cy="257175"/>
    <xdr:sp macro="" textlink="">
      <xdr:nvSpPr>
        <xdr:cNvPr id="851" name="n_2aveValue【庁舎】_x000a_一人当たり面積">
          <a:extLst>
            <a:ext uri="{FF2B5EF4-FFF2-40B4-BE49-F238E27FC236}">
              <a16:creationId xmlns:a16="http://schemas.microsoft.com/office/drawing/2014/main" id="{BB352953-5119-4FBF-AD46-D293D5FFABC9}"/>
            </a:ext>
          </a:extLst>
        </xdr:cNvPr>
        <xdr:cNvSpPr txBox="1"/>
      </xdr:nvSpPr>
      <xdr:spPr>
        <a:xfrm>
          <a:off x="20193000" y="17792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103</xdr:row>
      <xdr:rowOff>133350</xdr:rowOff>
    </xdr:from>
    <xdr:ext cx="466725" cy="257175"/>
    <xdr:sp macro="" textlink="">
      <xdr:nvSpPr>
        <xdr:cNvPr id="852" name="n_3aveValue【庁舎】_x000a_一人当たり面積">
          <a:extLst>
            <a:ext uri="{FF2B5EF4-FFF2-40B4-BE49-F238E27FC236}">
              <a16:creationId xmlns:a16="http://schemas.microsoft.com/office/drawing/2014/main" id="{29D36489-69D2-4A3D-87AD-9E66DCBDB155}"/>
            </a:ext>
          </a:extLst>
        </xdr:cNvPr>
        <xdr:cNvSpPr txBox="1"/>
      </xdr:nvSpPr>
      <xdr:spPr>
        <a:xfrm>
          <a:off x="19307175" y="17792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104</xdr:row>
      <xdr:rowOff>9525</xdr:rowOff>
    </xdr:from>
    <xdr:ext cx="466725" cy="257175"/>
    <xdr:sp macro="" textlink="">
      <xdr:nvSpPr>
        <xdr:cNvPr id="853" name="n_4aveValue【庁舎】_x000a_一人当たり面積">
          <a:extLst>
            <a:ext uri="{FF2B5EF4-FFF2-40B4-BE49-F238E27FC236}">
              <a16:creationId xmlns:a16="http://schemas.microsoft.com/office/drawing/2014/main" id="{F7334333-70BA-4648-BB12-92D58689EEF4}"/>
            </a:ext>
          </a:extLst>
        </xdr:cNvPr>
        <xdr:cNvSpPr txBox="1"/>
      </xdr:nvSpPr>
      <xdr:spPr>
        <a:xfrm>
          <a:off x="18421350" y="1784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0.374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105</xdr:row>
      <xdr:rowOff>152400</xdr:rowOff>
    </xdr:from>
    <xdr:ext cx="466725" cy="257175"/>
    <xdr:sp macro="" textlink="">
      <xdr:nvSpPr>
        <xdr:cNvPr id="854" name="n_1mainValue【庁舎】_x000a_一人当たり面積">
          <a:extLst>
            <a:ext uri="{FF2B5EF4-FFF2-40B4-BE49-F238E27FC236}">
              <a16:creationId xmlns:a16="http://schemas.microsoft.com/office/drawing/2014/main" id="{17B2F107-EFEC-4E7E-A062-192FB6CF42CF}"/>
            </a:ext>
          </a:extLst>
        </xdr:cNvPr>
        <xdr:cNvSpPr txBox="1"/>
      </xdr:nvSpPr>
      <xdr:spPr>
        <a:xfrm>
          <a:off x="21069300" y="18154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105</xdr:row>
      <xdr:rowOff>161925</xdr:rowOff>
    </xdr:from>
    <xdr:ext cx="466725" cy="257175"/>
    <xdr:sp macro="" textlink="">
      <xdr:nvSpPr>
        <xdr:cNvPr id="855" name="n_2mainValue【庁舎】_x000a_一人当たり面積">
          <a:extLst>
            <a:ext uri="{FF2B5EF4-FFF2-40B4-BE49-F238E27FC236}">
              <a16:creationId xmlns:a16="http://schemas.microsoft.com/office/drawing/2014/main" id="{02EDB7C0-A5C3-463F-8BA1-85302C6C0B94}"/>
            </a:ext>
          </a:extLst>
        </xdr:cNvPr>
        <xdr:cNvSpPr txBox="1"/>
      </xdr:nvSpPr>
      <xdr:spPr>
        <a:xfrm>
          <a:off x="20193000" y="18164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105</xdr:row>
      <xdr:rowOff>171450</xdr:rowOff>
    </xdr:from>
    <xdr:ext cx="466725" cy="257175"/>
    <xdr:sp macro="" textlink="">
      <xdr:nvSpPr>
        <xdr:cNvPr id="856" name="n_3mainValue【庁舎】_x000a_一人当たり面積">
          <a:extLst>
            <a:ext uri="{FF2B5EF4-FFF2-40B4-BE49-F238E27FC236}">
              <a16:creationId xmlns:a16="http://schemas.microsoft.com/office/drawing/2014/main" id="{C2AA1019-C31A-47EB-8D23-D0D64B6D5B66}"/>
            </a:ext>
          </a:extLst>
        </xdr:cNvPr>
        <xdr:cNvSpPr txBox="1"/>
      </xdr:nvSpPr>
      <xdr:spPr>
        <a:xfrm>
          <a:off x="19307175" y="18173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106</xdr:row>
      <xdr:rowOff>9525</xdr:rowOff>
    </xdr:from>
    <xdr:ext cx="466725" cy="257175"/>
    <xdr:sp macro="" textlink="">
      <xdr:nvSpPr>
        <xdr:cNvPr id="857" name="n_4mainValue【庁舎】_x000a_一人当たり面積">
          <a:extLst>
            <a:ext uri="{FF2B5EF4-FFF2-40B4-BE49-F238E27FC236}">
              <a16:creationId xmlns:a16="http://schemas.microsoft.com/office/drawing/2014/main" id="{0846208D-213A-4FF3-9038-28FA9B8AEF9B}"/>
            </a:ext>
          </a:extLst>
        </xdr:cNvPr>
        <xdr:cNvSpPr txBox="1"/>
      </xdr:nvSpPr>
      <xdr:spPr>
        <a:xfrm>
          <a:off x="18421350" y="18183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0.356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858" name="正方形/長方形 857">
          <a:extLst>
            <a:ext uri="{FF2B5EF4-FFF2-40B4-BE49-F238E27FC236}">
              <a16:creationId xmlns:a16="http://schemas.microsoft.com/office/drawing/2014/main" id="{F01E775A-484D-4BBB-AE57-0B9E111612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859" name="正方形/長方形 858">
          <a:extLst>
            <a:ext uri="{FF2B5EF4-FFF2-40B4-BE49-F238E27FC236}">
              <a16:creationId xmlns:a16="http://schemas.microsoft.com/office/drawing/2014/main" id="{1AB30652-0A6C-4456-BDB7-3C8FB01137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CADC145-4A3B-4286-A62C-ED9392D5F744}"/>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一般廃棄物施設及び消防施設は一部事務組合での共同処理となっている。</a:t>
          </a:r>
        </a:p>
        <a:p>
          <a:r>
            <a:rPr lang="ja-JP" altLang="en-US" sz="1300">
              <a:latin typeface="ＭＳ Ｐゴシック" panose="020B0600070205080204" pitchFamily="50" charset="-128"/>
              <a:ea typeface="ＭＳ Ｐゴシック" panose="020B0600070205080204" pitchFamily="50" charset="-128"/>
            </a:rPr>
            <a:t>　福祉施設及び保健センターについては、合併後の大規模改修を行っていないため減価償却率が高くなっている。</a:t>
          </a:r>
        </a:p>
        <a:p>
          <a:r>
            <a:rPr lang="ja-JP" altLang="en-US" sz="1300">
              <a:latin typeface="ＭＳ Ｐゴシック" panose="020B0600070205080204" pitchFamily="50" charset="-128"/>
              <a:ea typeface="ＭＳ Ｐゴシック" panose="020B0600070205080204" pitchFamily="50" charset="-128"/>
            </a:rPr>
            <a:t>　今後は、公共施設個別施設計画に基づき老朽化対策に取り組んでいく。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a:extLst>
            <a:ext uri="{FF2B5EF4-FFF2-40B4-BE49-F238E27FC236}">
              <a16:creationId xmlns:a16="http://schemas.microsoft.com/office/drawing/2014/main" id="{00000000-0008-0000-0300-000003000000}"/>
            </a:ext>
          </a:extLst>
        </xdr:cNvPr>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a:extLst>
            <a:ext uri="{FF2B5EF4-FFF2-40B4-BE49-F238E27FC236}">
              <a16:creationId xmlns:a16="http://schemas.microsoft.com/office/drawing/2014/main" id="{00000000-0008-0000-0300-000004000000}"/>
            </a:ext>
          </a:extLst>
        </xdr:cNvPr>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a:extLst>
            <a:ext uri="{FF2B5EF4-FFF2-40B4-BE49-F238E27FC236}">
              <a16:creationId xmlns:a16="http://schemas.microsoft.com/office/drawing/2014/main" id="{00000000-0008-0000-0300-000005000000}"/>
            </a:ext>
          </a:extLst>
        </xdr:cNvPr>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a:extLst>
            <a:ext uri="{FF2B5EF4-FFF2-40B4-BE49-F238E27FC236}">
              <a16:creationId xmlns:a16="http://schemas.microsoft.com/office/drawing/2014/main" id="{00000000-0008-0000-0300-000006000000}"/>
            </a:ext>
          </a:extLst>
        </xdr:cNvPr>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a:extLst>
            <a:ext uri="{FF2B5EF4-FFF2-40B4-BE49-F238E27FC236}">
              <a16:creationId xmlns:a16="http://schemas.microsoft.com/office/drawing/2014/main" id="{00000000-0008-0000-0300-000007000000}"/>
            </a:ext>
          </a:extLst>
        </xdr:cNvPr>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a:extLst>
            <a:ext uri="{FF2B5EF4-FFF2-40B4-BE49-F238E27FC236}">
              <a16:creationId xmlns:a16="http://schemas.microsoft.com/office/drawing/2014/main" id="{00000000-0008-0000-0300-000009000000}"/>
            </a:ext>
          </a:extLst>
        </xdr:cNvPr>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2882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a:extLst>
            <a:ext uri="{FF2B5EF4-FFF2-40B4-BE49-F238E27FC236}">
              <a16:creationId xmlns:a16="http://schemas.microsoft.com/office/drawing/2014/main" id="{00000000-0008-0000-0300-00000E000000}"/>
            </a:ext>
          </a:extLst>
        </xdr:cNvPr>
        <xdr:cNvSpPr/>
      </xdr:nvSpPr>
      <xdr:spPr>
        <a:xfrm>
          <a:off x="7172325" y="1257300"/>
          <a:ext cx="1276350"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a:extLst>
            <a:ext uri="{FF2B5EF4-FFF2-40B4-BE49-F238E27FC236}">
              <a16:creationId xmlns:a16="http://schemas.microsoft.com/office/drawing/2014/main" id="{00000000-0008-0000-0300-00000F000000}"/>
            </a:ext>
          </a:extLst>
        </xdr:cNvPr>
        <xdr:cNvSpPr/>
      </xdr:nvSpPr>
      <xdr:spPr>
        <a:xfrm>
          <a:off x="8505825" y="1257300"/>
          <a:ext cx="638175" cy="1019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28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a:extLst>
            <a:ext uri="{FF2B5EF4-FFF2-40B4-BE49-F238E27FC236}">
              <a16:creationId xmlns:a16="http://schemas.microsoft.com/office/drawing/2014/main" id="{00000000-0008-0000-0300-000012000000}"/>
            </a:ext>
          </a:extLst>
        </xdr:cNvPr>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a:extLst>
            <a:ext uri="{FF2B5EF4-FFF2-40B4-BE49-F238E27FC236}">
              <a16:creationId xmlns:a16="http://schemas.microsoft.com/office/drawing/2014/main" id="{00000000-0008-0000-0300-000013000000}"/>
            </a:ext>
          </a:extLst>
        </xdr:cNvPr>
        <xdr:cNvSpPr/>
      </xdr:nvSpPr>
      <xdr:spPr>
        <a:xfrm>
          <a:off x="10953750" y="1266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a:extLst>
            <a:ext uri="{FF2B5EF4-FFF2-40B4-BE49-F238E27FC236}">
              <a16:creationId xmlns:a16="http://schemas.microsoft.com/office/drawing/2014/main" id="{00000000-0008-0000-0300-000014000000}"/>
            </a:ext>
          </a:extLst>
        </xdr:cNvPr>
        <xdr:cNvSpPr/>
      </xdr:nvSpPr>
      <xdr:spPr>
        <a:xfrm>
          <a:off x="10953750" y="15335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a:extLst>
            <a:ext uri="{FF2B5EF4-FFF2-40B4-BE49-F238E27FC236}">
              <a16:creationId xmlns:a16="http://schemas.microsoft.com/office/drawing/2014/main" id="{00000000-0008-0000-0300-00001B000000}"/>
            </a:ext>
          </a:extLst>
        </xdr:cNvPr>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133350</xdr:colOff>
      <xdr:row>17</xdr:row>
      <xdr:rowOff>95250</xdr:rowOff>
    </xdr:from>
    <xdr:ext cx="8810625" cy="25717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0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19162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7075"/>
          <a:ext cx="9191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4725"/>
          <a:ext cx="57626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4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9075"/>
          <a:ext cx="5962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143875" cy="25717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6725"/>
          <a:ext cx="814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97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a:extLst>
            <a:ext uri="{FF2B5EF4-FFF2-40B4-BE49-F238E27FC236}">
              <a16:creationId xmlns:a16="http://schemas.microsoft.com/office/drawing/2014/main" id="{00000000-0008-0000-0300-000024000000}"/>
            </a:ext>
          </a:extLst>
        </xdr:cNvPr>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[0.41]</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a:extLst>
            <a:ext uri="{FF2B5EF4-FFF2-40B4-BE49-F238E27FC236}">
              <a16:creationId xmlns:a16="http://schemas.microsoft.com/office/drawing/2014/main" id="{00000000-0008-0000-0300-000027000000}"/>
            </a:ext>
          </a:extLst>
        </xdr:cNvPr>
        <xdr:cNvSpPr/>
      </xdr:nvSpPr>
      <xdr:spPr>
        <a:xfrm>
          <a:off x="5905500"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a:extLst>
            <a:ext uri="{FF2B5EF4-FFF2-40B4-BE49-F238E27FC236}">
              <a16:creationId xmlns:a16="http://schemas.microsoft.com/office/drawing/2014/main" id="{00000000-0008-0000-0300-000028000000}"/>
            </a:ext>
          </a:extLst>
        </xdr:cNvPr>
        <xdr:cNvSpPr/>
      </xdr:nvSpPr>
      <xdr:spPr>
        <a:xfrm>
          <a:off x="5905500"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a:extLst>
            <a:ext uri="{FF2B5EF4-FFF2-40B4-BE49-F238E27FC236}">
              <a16:creationId xmlns:a16="http://schemas.microsoft.com/office/drawing/2014/main" id="{00000000-0008-0000-0300-000029000000}"/>
            </a:ext>
          </a:extLst>
        </xdr:cNvPr>
        <xdr:cNvSpPr/>
      </xdr:nvSpPr>
      <xdr:spPr>
        <a:xfrm>
          <a:off x="75533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a:extLst>
            <a:ext uri="{FF2B5EF4-FFF2-40B4-BE49-F238E27FC236}">
              <a16:creationId xmlns:a16="http://schemas.microsoft.com/office/drawing/2014/main" id="{00000000-0008-0000-0300-00002A000000}"/>
            </a:ext>
          </a:extLst>
        </xdr:cNvPr>
        <xdr:cNvSpPr/>
      </xdr:nvSpPr>
      <xdr:spPr>
        <a:xfrm>
          <a:off x="75533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a:extLst>
            <a:ext uri="{FF2B5EF4-FFF2-40B4-BE49-F238E27FC236}">
              <a16:creationId xmlns:a16="http://schemas.microsoft.com/office/drawing/2014/main" id="{00000000-0008-0000-0300-00002B000000}"/>
            </a:ext>
          </a:extLst>
        </xdr:cNvPr>
        <xdr:cNvSpPr/>
      </xdr:nvSpPr>
      <xdr:spPr>
        <a:xfrm>
          <a:off x="9020175"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a:extLst>
            <a:ext uri="{FF2B5EF4-FFF2-40B4-BE49-F238E27FC236}">
              <a16:creationId xmlns:a16="http://schemas.microsoft.com/office/drawing/2014/main" id="{00000000-0008-0000-0300-00002C000000}"/>
            </a:ext>
          </a:extLst>
        </xdr:cNvPr>
        <xdr:cNvSpPr/>
      </xdr:nvSpPr>
      <xdr:spPr>
        <a:xfrm>
          <a:off x="9020175"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a:extLst>
            <a:ext uri="{FF2B5EF4-FFF2-40B4-BE49-F238E27FC236}">
              <a16:creationId xmlns:a16="http://schemas.microsoft.com/office/drawing/2014/main" id="{00000000-0008-0000-0300-00002D000000}"/>
            </a:ext>
          </a:extLst>
        </xdr:cNvPr>
        <xdr:cNvSpPr/>
      </xdr:nvSpPr>
      <xdr:spPr>
        <a:xfrm>
          <a:off x="762000"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a:extLst>
            <a:ext uri="{FF2B5EF4-FFF2-40B4-BE49-F238E27FC236}">
              <a16:creationId xmlns:a16="http://schemas.microsoft.com/office/drawing/2014/main" id="{00000000-0008-0000-0300-00002E000000}"/>
            </a:ext>
          </a:extLst>
        </xdr:cNvPr>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a:extLst>
            <a:ext uri="{FF2B5EF4-FFF2-40B4-BE49-F238E27FC236}">
              <a16:creationId xmlns:a16="http://schemas.microsoft.com/office/drawing/2014/main" id="{00000000-0008-0000-0300-00002F000000}"/>
            </a:ext>
          </a:extLst>
        </xdr:cNvPr>
        <xdr:cNvSpPr/>
      </xdr:nvSpPr>
      <xdr:spPr>
        <a:xfrm>
          <a:off x="6029325"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62675" y="609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aseline="0">
              <a:latin typeface="ＭＳ Ｐゴシック" panose="020B0600070205080204" pitchFamily="50" charset="-128"/>
              <a:ea typeface="ＭＳ Ｐゴシック" panose="020B0600070205080204" pitchFamily="50" charset="-128"/>
            </a:rPr>
            <a:t> </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平成</a:t>
          </a: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18</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年</a:t>
          </a:r>
          <a:r>
            <a:rPr lang="en-US"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2</a:t>
          </a: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月の合併以降、継続して財政基盤の強化に取り組んできたが、生産年齢人口の減少、高齢化率の上昇など様々な要因により、町の財政基盤は弱体化傾向にあり、財政力指数の値も年々降下しており、類似団体内の平均値も下回る状態が続いている。</a:t>
          </a:r>
        </a:p>
        <a:p>
          <a:pPr marL="0" marR="0" lvl="0" indent="0" defTabSz="914400" eaLnBrk="1" fontAlgn="auto" latinLnBrk="0" hangingPunct="1">
            <a:lnSpc>
              <a:spcPct val="100000"/>
            </a:lnSpc>
            <a:spcBef>
              <a:spcPts val="0"/>
            </a:spcBef>
            <a:spcAft>
              <a:spcPts val="0"/>
            </a:spcAft>
            <a:buClrTx/>
            <a:buSzTx/>
            <a:buFontTx/>
            <a:buNone/>
          </a:pPr>
          <a:r>
            <a:rPr lang="ja-JP" altLang="ja-JP" sz="13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　第二次総合振興計画に基づく持続可能なまちづくりを推進していくためにも、厳しい財政運営を打破することに注力し、更なる財政改革に取り組む必要がある。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fLocksText="0">
      <xdr:nvSpPr>
        <xdr:cNvPr id="62" name="財政力グラフ枠">
          <a:extLst>
            <a:ext uri="{FF2B5EF4-FFF2-40B4-BE49-F238E27FC236}">
              <a16:creationId xmlns:a16="http://schemas.microsoft.com/office/drawing/2014/main" id="{00000000-0008-0000-0300-00003E000000}"/>
            </a:ext>
          </a:extLst>
        </xdr:cNvPr>
        <xdr:cNvSpPr/>
      </xdr:nvSpPr>
      <xdr:spPr>
        <a:xfrm>
          <a:off x="762000"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9375"/>
          <a:ext cx="0" cy="121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44</xdr:row>
      <xdr:rowOff>76200</xdr:rowOff>
    </xdr:from>
    <xdr:ext cx="762000" cy="25717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387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7275" y="76485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36</xdr:row>
      <xdr:rowOff>0</xdr:rowOff>
    </xdr:from>
    <xdr:ext cx="762000" cy="25717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38725" y="617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7275" y="64293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39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42</xdr:row>
      <xdr:rowOff>19050</xdr:rowOff>
    </xdr:from>
    <xdr:ext cx="762000" cy="25717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38725"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fLocksText="0">
      <xdr:nvSpPr>
        <xdr:cNvPr id="70" name="フローチャート: 判断 69">
          <a:extLst>
            <a:ext uri="{FF2B5EF4-FFF2-40B4-BE49-F238E27FC236}">
              <a16:creationId xmlns:a16="http://schemas.microsoft.com/office/drawing/2014/main" id="{00000000-0008-0000-0300-000046000000}"/>
            </a:ext>
          </a:extLst>
        </xdr:cNvPr>
        <xdr:cNvSpPr/>
      </xdr:nvSpPr>
      <xdr:spPr>
        <a:xfrm>
          <a:off x="4905375" y="7372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8975" y="743902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fLocksText="0">
      <xdr:nvSpPr>
        <xdr:cNvPr id="72" name="フローチャート: 判断 71">
          <a:extLst>
            <a:ext uri="{FF2B5EF4-FFF2-40B4-BE49-F238E27FC236}">
              <a16:creationId xmlns:a16="http://schemas.microsoft.com/office/drawing/2014/main" id="{00000000-0008-0000-0300-000048000000}"/>
            </a:ext>
          </a:extLst>
        </xdr:cNvPr>
        <xdr:cNvSpPr/>
      </xdr:nvSpPr>
      <xdr:spPr>
        <a:xfrm>
          <a:off x="4067175" y="7372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41</xdr:row>
      <xdr:rowOff>114300</xdr:rowOff>
    </xdr:from>
    <xdr:ext cx="733425" cy="25717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3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63077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3625" y="74295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fLocksText="0">
      <xdr:nvSpPr>
        <xdr:cNvPr id="75" name="フローチャート: 判断 74">
          <a:extLst>
            <a:ext uri="{FF2B5EF4-FFF2-40B4-BE49-F238E27FC236}">
              <a16:creationId xmlns:a16="http://schemas.microsoft.com/office/drawing/2014/main" id="{00000000-0008-0000-0300-00004B000000}"/>
            </a:ext>
          </a:extLst>
        </xdr:cNvPr>
        <xdr:cNvSpPr/>
      </xdr:nvSpPr>
      <xdr:spPr>
        <a:xfrm>
          <a:off x="3171825" y="7353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41</xdr:row>
      <xdr:rowOff>95250</xdr:rowOff>
    </xdr:from>
    <xdr:ext cx="762000" cy="25717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38450"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95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fLocksText="0">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2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41</xdr:row>
      <xdr:rowOff>95250</xdr:rowOff>
    </xdr:from>
    <xdr:ext cx="762000" cy="25717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2625"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fLocksText="0">
      <xdr:nvSpPr>
        <xdr:cNvPr id="80" name="フローチャート: 判断 79">
          <a:extLst>
            <a:ext uri="{FF2B5EF4-FFF2-40B4-BE49-F238E27FC236}">
              <a16:creationId xmlns:a16="http://schemas.microsoft.com/office/drawing/2014/main" id="{00000000-0008-0000-0300-000050000000}"/>
            </a:ext>
          </a:extLst>
        </xdr:cNvPr>
        <xdr:cNvSpPr/>
      </xdr:nvSpPr>
      <xdr:spPr>
        <a:xfrm>
          <a:off x="1400175" y="7362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41</xdr:row>
      <xdr:rowOff>95250</xdr:rowOff>
    </xdr:from>
    <xdr:ext cx="762000" cy="25717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39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5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14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28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fLocksText="0">
      <xdr:nvSpPr>
        <xdr:cNvPr id="87" name="楕円 86">
          <a:extLst>
            <a:ext uri="{FF2B5EF4-FFF2-40B4-BE49-F238E27FC236}">
              <a16:creationId xmlns:a16="http://schemas.microsoft.com/office/drawing/2014/main" id="{00000000-0008-0000-0300-000057000000}"/>
            </a:ext>
          </a:extLst>
        </xdr:cNvPr>
        <xdr:cNvSpPr/>
      </xdr:nvSpPr>
      <xdr:spPr>
        <a:xfrm>
          <a:off x="4905375" y="7410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43</xdr:row>
      <xdr:rowOff>9525</xdr:rowOff>
    </xdr:from>
    <xdr:ext cx="762000" cy="25717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38725"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fLocksText="0">
      <xdr:nvSpPr>
        <xdr:cNvPr id="89" name="楕円 88">
          <a:extLst>
            <a:ext uri="{FF2B5EF4-FFF2-40B4-BE49-F238E27FC236}">
              <a16:creationId xmlns:a16="http://schemas.microsoft.com/office/drawing/2014/main" id="{00000000-0008-0000-0300-000059000000}"/>
            </a:ext>
          </a:extLst>
        </xdr:cNvPr>
        <xdr:cNvSpPr/>
      </xdr:nvSpPr>
      <xdr:spPr>
        <a:xfrm>
          <a:off x="4067175" y="7391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43</xdr:row>
      <xdr:rowOff>104775</xdr:rowOff>
    </xdr:from>
    <xdr:ext cx="733425" cy="25717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7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fLocksText="0">
      <xdr:nvSpPr>
        <xdr:cNvPr id="91" name="楕円 90">
          <a:extLst>
            <a:ext uri="{FF2B5EF4-FFF2-40B4-BE49-F238E27FC236}">
              <a16:creationId xmlns:a16="http://schemas.microsoft.com/office/drawing/2014/main" id="{00000000-0008-0000-0300-00005B000000}"/>
            </a:ext>
          </a:extLst>
        </xdr:cNvPr>
        <xdr:cNvSpPr/>
      </xdr:nvSpPr>
      <xdr:spPr>
        <a:xfrm>
          <a:off x="3171825" y="7381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43</xdr:row>
      <xdr:rowOff>95250</xdr:rowOff>
    </xdr:from>
    <xdr:ext cx="762000" cy="25717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38450"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fLocksText="0">
      <xdr:nvSpPr>
        <xdr:cNvPr id="93" name="楕円 92">
          <a:extLst>
            <a:ext uri="{FF2B5EF4-FFF2-40B4-BE49-F238E27FC236}">
              <a16:creationId xmlns:a16="http://schemas.microsoft.com/office/drawing/2014/main" id="{00000000-0008-0000-0300-00005D000000}"/>
            </a:ext>
          </a:extLst>
        </xdr:cNvPr>
        <xdr:cNvSpPr/>
      </xdr:nvSpPr>
      <xdr:spPr>
        <a:xfrm>
          <a:off x="2286000" y="7372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43</xdr:row>
      <xdr:rowOff>95250</xdr:rowOff>
    </xdr:from>
    <xdr:ext cx="762000" cy="25717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2625"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fLocksText="0">
      <xdr:nvSpPr>
        <xdr:cNvPr id="95" name="楕円 94">
          <a:extLst>
            <a:ext uri="{FF2B5EF4-FFF2-40B4-BE49-F238E27FC236}">
              <a16:creationId xmlns:a16="http://schemas.microsoft.com/office/drawing/2014/main" id="{00000000-0008-0000-0300-00005F000000}"/>
            </a:ext>
          </a:extLst>
        </xdr:cNvPr>
        <xdr:cNvSpPr/>
      </xdr:nvSpPr>
      <xdr:spPr>
        <a:xfrm>
          <a:off x="1400175" y="7372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43</xdr:row>
      <xdr:rowOff>95250</xdr:rowOff>
    </xdr:from>
    <xdr:ext cx="762000" cy="25717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7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fLocksText="0">
      <xdr:nvSpPr>
        <xdr:cNvPr id="97" name="正方形/長方形 96">
          <a:extLst>
            <a:ext uri="{FF2B5EF4-FFF2-40B4-BE49-F238E27FC236}">
              <a16:creationId xmlns:a16="http://schemas.microsoft.com/office/drawing/2014/main" id="{00000000-0008-0000-0300-000061000000}"/>
            </a:ext>
          </a:extLst>
        </xdr:cNvPr>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[84.9%]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fLocksText="0">
      <xdr:nvSpPr>
        <xdr:cNvPr id="100" name="正方形/長方形 99">
          <a:extLst>
            <a:ext uri="{FF2B5EF4-FFF2-40B4-BE49-F238E27FC236}">
              <a16:creationId xmlns:a16="http://schemas.microsoft.com/office/drawing/2014/main" id="{00000000-0008-0000-0300-000064000000}"/>
            </a:ext>
          </a:extLst>
        </xdr:cNvPr>
        <xdr:cNvSpPr/>
      </xdr:nvSpPr>
      <xdr:spPr>
        <a:xfrm>
          <a:off x="5905500"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1" name="正方形/長方形 100">
          <a:extLst>
            <a:ext uri="{FF2B5EF4-FFF2-40B4-BE49-F238E27FC236}">
              <a16:creationId xmlns:a16="http://schemas.microsoft.com/office/drawing/2014/main" id="{00000000-0008-0000-0300-000065000000}"/>
            </a:ext>
          </a:extLst>
        </xdr:cNvPr>
        <xdr:cNvSpPr/>
      </xdr:nvSpPr>
      <xdr:spPr>
        <a:xfrm>
          <a:off x="5905500"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2" name="正方形/長方形 101">
          <a:extLst>
            <a:ext uri="{FF2B5EF4-FFF2-40B4-BE49-F238E27FC236}">
              <a16:creationId xmlns:a16="http://schemas.microsoft.com/office/drawing/2014/main" id="{00000000-0008-0000-0300-000066000000}"/>
            </a:ext>
          </a:extLst>
        </xdr:cNvPr>
        <xdr:cNvSpPr/>
      </xdr:nvSpPr>
      <xdr:spPr>
        <a:xfrm>
          <a:off x="75533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3" name="正方形/長方形 102">
          <a:extLst>
            <a:ext uri="{FF2B5EF4-FFF2-40B4-BE49-F238E27FC236}">
              <a16:creationId xmlns:a16="http://schemas.microsoft.com/office/drawing/2014/main" id="{00000000-0008-0000-0300-000067000000}"/>
            </a:ext>
          </a:extLst>
        </xdr:cNvPr>
        <xdr:cNvSpPr/>
      </xdr:nvSpPr>
      <xdr:spPr>
        <a:xfrm>
          <a:off x="75533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4" name="正方形/長方形 103">
          <a:extLst>
            <a:ext uri="{FF2B5EF4-FFF2-40B4-BE49-F238E27FC236}">
              <a16:creationId xmlns:a16="http://schemas.microsoft.com/office/drawing/2014/main" id="{00000000-0008-0000-0300-000068000000}"/>
            </a:ext>
          </a:extLst>
        </xdr:cNvPr>
        <xdr:cNvSpPr/>
      </xdr:nvSpPr>
      <xdr:spPr>
        <a:xfrm>
          <a:off x="9020175"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5" name="正方形/長方形 104">
          <a:extLst>
            <a:ext uri="{FF2B5EF4-FFF2-40B4-BE49-F238E27FC236}">
              <a16:creationId xmlns:a16="http://schemas.microsoft.com/office/drawing/2014/main" id="{00000000-0008-0000-0300-000069000000}"/>
            </a:ext>
          </a:extLst>
        </xdr:cNvPr>
        <xdr:cNvSpPr/>
      </xdr:nvSpPr>
      <xdr:spPr>
        <a:xfrm>
          <a:off x="9020175"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6" name="正方形/長方形 105">
          <a:extLst>
            <a:ext uri="{FF2B5EF4-FFF2-40B4-BE49-F238E27FC236}">
              <a16:creationId xmlns:a16="http://schemas.microsoft.com/office/drawing/2014/main" id="{00000000-0008-0000-0300-00006A000000}"/>
            </a:ext>
          </a:extLst>
        </xdr:cNvPr>
        <xdr:cNvSpPr/>
      </xdr:nvSpPr>
      <xdr:spPr>
        <a:xfrm>
          <a:off x="762000"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7" name="正方形/長方形 106">
          <a:extLst>
            <a:ext uri="{FF2B5EF4-FFF2-40B4-BE49-F238E27FC236}">
              <a16:creationId xmlns:a16="http://schemas.microsoft.com/office/drawing/2014/main" id="{00000000-0008-0000-0300-00006B000000}"/>
            </a:ext>
          </a:extLst>
        </xdr:cNvPr>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08" name="正方形/長方形 107">
          <a:extLst>
            <a:ext uri="{FF2B5EF4-FFF2-40B4-BE49-F238E27FC236}">
              <a16:creationId xmlns:a16="http://schemas.microsoft.com/office/drawing/2014/main" id="{00000000-0008-0000-0300-00006C000000}"/>
            </a:ext>
          </a:extLst>
        </xdr:cNvPr>
        <xdr:cNvSpPr/>
      </xdr:nvSpPr>
      <xdr:spPr>
        <a:xfrm>
          <a:off x="6029325"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62675" y="990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行財政改革を推進を念頭に、経常経費の削減、一般財源の確保に取り組んできたところ前年度比</a:t>
          </a:r>
          <a:r>
            <a:rPr lang="en-US" altLang="ja-JP" sz="1300" baseline="0">
              <a:latin typeface="ＭＳ Ｐゴシック" panose="020B0600070205080204" pitchFamily="50" charset="-128"/>
              <a:ea typeface="ＭＳ Ｐゴシック" panose="020B0600070205080204" pitchFamily="50" charset="-128"/>
            </a:rPr>
            <a:t>2.6</a:t>
          </a:r>
          <a:r>
            <a:rPr lang="ja-JP" altLang="en-US" sz="1300" baseline="0">
              <a:latin typeface="ＭＳ Ｐゴシック" panose="020B0600070205080204" pitchFamily="50" charset="-128"/>
              <a:ea typeface="ＭＳ Ｐゴシック" panose="020B0600070205080204" pitchFamily="50" charset="-128"/>
            </a:rPr>
            <a:t>ポイント上昇した。</a:t>
          </a:r>
        </a:p>
        <a:p>
          <a:r>
            <a:rPr lang="ja-JP" altLang="en-US" sz="1300" baseline="0">
              <a:latin typeface="ＭＳ Ｐゴシック" panose="020B0600070205080204" pitchFamily="50" charset="-128"/>
              <a:ea typeface="ＭＳ Ｐゴシック" panose="020B0600070205080204" pitchFamily="50" charset="-128"/>
            </a:rPr>
            <a:t>　今後も引き続き経常経費を削減するとともに、税収などの一般財源の確保に努め、経常収支比率の改善を図っていく。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142875</xdr:rowOff>
    </xdr:from>
    <xdr:ext cx="295275" cy="228600"/>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40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28575</xdr:rowOff>
    </xdr:from>
    <xdr:ext cx="762000" cy="25717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28575</xdr:rowOff>
    </xdr:from>
    <xdr:ext cx="762000" cy="25717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7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19050</xdr:rowOff>
    </xdr:from>
    <xdr:ext cx="762000" cy="25717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19050</xdr:rowOff>
    </xdr:from>
    <xdr:ext cx="762000" cy="25717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7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19050</xdr:rowOff>
    </xdr:from>
    <xdr:ext cx="762000" cy="25717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19050</xdr:rowOff>
    </xdr:from>
    <xdr:ext cx="762000" cy="25717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fLocksText="0">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48850"/>
          <a:ext cx="0" cy="1638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66</xdr:row>
      <xdr:rowOff>142875</xdr:rowOff>
    </xdr:from>
    <xdr:ext cx="762000" cy="25717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38725"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7275" y="114871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55</xdr:row>
      <xdr:rowOff>161925</xdr:rowOff>
    </xdr:from>
    <xdr:ext cx="762000" cy="25717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38725" y="959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7275" y="9848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96157</xdr:rowOff>
    </xdr:from>
    <xdr:to>
      <xdr:col>23</xdr:col>
      <xdr:colOff>133350</xdr:colOff>
      <xdr:row>64</xdr:row>
      <xdr:rowOff>52009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2515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60</xdr:row>
      <xdr:rowOff>95250</xdr:rowOff>
    </xdr:from>
    <xdr:ext cx="762000" cy="25717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3872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fLocksText="0">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5375" y="105346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63</xdr:row>
      <xdr:rowOff>154517</xdr:rowOff>
    </xdr:from>
    <xdr:to>
      <xdr:col>19</xdr:col>
      <xdr:colOff>133350</xdr:colOff>
      <xdr:row>64</xdr:row>
      <xdr:rowOff>52009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8975" y="1095375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fLocksText="0">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7175" y="11010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64</xdr:row>
      <xdr:rowOff>123825</xdr:rowOff>
    </xdr:from>
    <xdr:ext cx="733425" cy="25717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40519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3625" y="1095375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fLocksText="0">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1825" y="11096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65</xdr:row>
      <xdr:rowOff>38100</xdr:rowOff>
    </xdr:from>
    <xdr:ext cx="762000" cy="25717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38450" y="1118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51102</xdr:rowOff>
    </xdr:from>
    <xdr:to>
      <xdr:col>11</xdr:col>
      <xdr:colOff>31750</xdr:colOff>
      <xdr:row>64</xdr:row>
      <xdr:rowOff>40519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8975"/>
          <a:ext cx="8858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fLocksText="0">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96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65</xdr:row>
      <xdr:rowOff>38100</xdr:rowOff>
    </xdr:from>
    <xdr:ext cx="762000" cy="25717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2625" y="1118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fLocksText="0">
      <xdr:nvSpPr>
        <xdr:cNvPr id="145" name="フローチャート: 判断 144">
          <a:extLst>
            <a:ext uri="{FF2B5EF4-FFF2-40B4-BE49-F238E27FC236}">
              <a16:creationId xmlns:a16="http://schemas.microsoft.com/office/drawing/2014/main" id="{00000000-0008-0000-0300-000091000000}"/>
            </a:ext>
          </a:extLst>
        </xdr:cNvPr>
        <xdr:cNvSpPr/>
      </xdr:nvSpPr>
      <xdr:spPr>
        <a:xfrm>
          <a:off x="1400175" y="11010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64</xdr:row>
      <xdr:rowOff>123825</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39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5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14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28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45357</xdr:rowOff>
    </xdr:from>
    <xdr:to>
      <xdr:col>23</xdr:col>
      <xdr:colOff>184150</xdr:colOff>
      <xdr:row>62</xdr:row>
      <xdr:rowOff>146957</xdr:rowOff>
    </xdr:to>
    <xdr:sp macro="" textlink="" fLocksText="0">
      <xdr:nvSpPr>
        <xdr:cNvPr id="152" name="楕円 151">
          <a:extLst>
            <a:ext uri="{FF2B5EF4-FFF2-40B4-BE49-F238E27FC236}">
              <a16:creationId xmlns:a16="http://schemas.microsoft.com/office/drawing/2014/main" id="{00000000-0008-0000-0300-000098000000}"/>
            </a:ext>
          </a:extLst>
        </xdr:cNvPr>
        <xdr:cNvSpPr/>
      </xdr:nvSpPr>
      <xdr:spPr>
        <a:xfrm>
          <a:off x="4905375" y="10677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62</xdr:row>
      <xdr:rowOff>19050</xdr:rowOff>
    </xdr:from>
    <xdr:ext cx="762000" cy="25717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38725" y="1064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1209</xdr:rowOff>
    </xdr:from>
    <xdr:to>
      <xdr:col>19</xdr:col>
      <xdr:colOff>184150</xdr:colOff>
      <xdr:row>64</xdr:row>
      <xdr:rowOff>102809</xdr:rowOff>
    </xdr:to>
    <xdr:sp macro="" textlink="" fLocksText="0">
      <xdr:nvSpPr>
        <xdr:cNvPr id="154" name="楕円 153">
          <a:extLst>
            <a:ext uri="{FF2B5EF4-FFF2-40B4-BE49-F238E27FC236}">
              <a16:creationId xmlns:a16="http://schemas.microsoft.com/office/drawing/2014/main" id="{00000000-0008-0000-0300-00009A000000}"/>
            </a:ext>
          </a:extLst>
        </xdr:cNvPr>
        <xdr:cNvSpPr/>
      </xdr:nvSpPr>
      <xdr:spPr>
        <a:xfrm>
          <a:off x="4067175" y="1097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62</xdr:row>
      <xdr:rowOff>114300</xdr:rowOff>
    </xdr:from>
    <xdr:ext cx="733425" cy="25717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42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fLocksText="0">
      <xdr:nvSpPr>
        <xdr:cNvPr id="156" name="楕円 155">
          <a:extLst>
            <a:ext uri="{FF2B5EF4-FFF2-40B4-BE49-F238E27FC236}">
              <a16:creationId xmlns:a16="http://schemas.microsoft.com/office/drawing/2014/main" id="{00000000-0008-0000-0300-00009C000000}"/>
            </a:ext>
          </a:extLst>
        </xdr:cNvPr>
        <xdr:cNvSpPr/>
      </xdr:nvSpPr>
      <xdr:spPr>
        <a:xfrm>
          <a:off x="3171825" y="10906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62</xdr:row>
      <xdr:rowOff>47625</xdr:rowOff>
    </xdr:from>
    <xdr:ext cx="762000" cy="25717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38450" y="1067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161169</xdr:rowOff>
    </xdr:from>
    <xdr:to>
      <xdr:col>11</xdr:col>
      <xdr:colOff>82550</xdr:colOff>
      <xdr:row>64</xdr:row>
      <xdr:rowOff>91319</xdr:rowOff>
    </xdr:to>
    <xdr:sp macro="" textlink="" fLocksText="0">
      <xdr:nvSpPr>
        <xdr:cNvPr id="158" name="楕円 157">
          <a:extLst>
            <a:ext uri="{FF2B5EF4-FFF2-40B4-BE49-F238E27FC236}">
              <a16:creationId xmlns:a16="http://schemas.microsoft.com/office/drawing/2014/main" id="{00000000-0008-0000-0300-00009E000000}"/>
            </a:ext>
          </a:extLst>
        </xdr:cNvPr>
        <xdr:cNvSpPr/>
      </xdr:nvSpPr>
      <xdr:spPr>
        <a:xfrm>
          <a:off x="2286000" y="10963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62</xdr:row>
      <xdr:rowOff>104775</xdr:rowOff>
    </xdr:from>
    <xdr:ext cx="762000" cy="2571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2625" y="10734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302</xdr:rowOff>
    </xdr:from>
    <xdr:to>
      <xdr:col>7</xdr:col>
      <xdr:colOff>31750</xdr:colOff>
      <xdr:row>63</xdr:row>
      <xdr:rowOff>101902</xdr:rowOff>
    </xdr:to>
    <xdr:sp macro="" textlink="" fLocksText="0">
      <xdr:nvSpPr>
        <xdr:cNvPr id="160" name="楕円 159">
          <a:extLst>
            <a:ext uri="{FF2B5EF4-FFF2-40B4-BE49-F238E27FC236}">
              <a16:creationId xmlns:a16="http://schemas.microsoft.com/office/drawing/2014/main" id="{00000000-0008-0000-0300-0000A0000000}"/>
            </a:ext>
          </a:extLst>
        </xdr:cNvPr>
        <xdr:cNvSpPr/>
      </xdr:nvSpPr>
      <xdr:spPr>
        <a:xfrm>
          <a:off x="1400175" y="10801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61</xdr:row>
      <xdr:rowOff>114300</xdr:rowOff>
    </xdr:from>
    <xdr:ext cx="762000" cy="2571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7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fLocksText="0">
      <xdr:nvSpPr>
        <xdr:cNvPr id="162" name="正方形/長方形 161">
          <a:extLst>
            <a:ext uri="{FF2B5EF4-FFF2-40B4-BE49-F238E27FC236}">
              <a16:creationId xmlns:a16="http://schemas.microsoft.com/office/drawing/2014/main" id="{00000000-0008-0000-0300-0000A2000000}"/>
            </a:ext>
          </a:extLst>
        </xdr:cNvPr>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[180,638</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fLocksText="0">
      <xdr:nvSpPr>
        <xdr:cNvPr id="165" name="正方形/長方形 164">
          <a:extLst>
            <a:ext uri="{FF2B5EF4-FFF2-40B4-BE49-F238E27FC236}">
              <a16:creationId xmlns:a16="http://schemas.microsoft.com/office/drawing/2014/main" id="{00000000-0008-0000-0300-0000A5000000}"/>
            </a:ext>
          </a:extLst>
        </xdr:cNvPr>
        <xdr:cNvSpPr/>
      </xdr:nvSpPr>
      <xdr:spPr>
        <a:xfrm>
          <a:off x="5905500"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6" name="正方形/長方形 165">
          <a:extLst>
            <a:ext uri="{FF2B5EF4-FFF2-40B4-BE49-F238E27FC236}">
              <a16:creationId xmlns:a16="http://schemas.microsoft.com/office/drawing/2014/main" id="{00000000-0008-0000-0300-0000A6000000}"/>
            </a:ext>
          </a:extLst>
        </xdr:cNvPr>
        <xdr:cNvSpPr/>
      </xdr:nvSpPr>
      <xdr:spPr>
        <a:xfrm>
          <a:off x="5905500"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7" name="正方形/長方形 166">
          <a:extLst>
            <a:ext uri="{FF2B5EF4-FFF2-40B4-BE49-F238E27FC236}">
              <a16:creationId xmlns:a16="http://schemas.microsoft.com/office/drawing/2014/main" id="{00000000-0008-0000-0300-0000A7000000}"/>
            </a:ext>
          </a:extLst>
        </xdr:cNvPr>
        <xdr:cNvSpPr/>
      </xdr:nvSpPr>
      <xdr:spPr>
        <a:xfrm>
          <a:off x="75533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68" name="正方形/長方形 167">
          <a:extLst>
            <a:ext uri="{FF2B5EF4-FFF2-40B4-BE49-F238E27FC236}">
              <a16:creationId xmlns:a16="http://schemas.microsoft.com/office/drawing/2014/main" id="{00000000-0008-0000-0300-0000A8000000}"/>
            </a:ext>
          </a:extLst>
        </xdr:cNvPr>
        <xdr:cNvSpPr/>
      </xdr:nvSpPr>
      <xdr:spPr>
        <a:xfrm>
          <a:off x="75533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69" name="正方形/長方形 168">
          <a:extLst>
            <a:ext uri="{FF2B5EF4-FFF2-40B4-BE49-F238E27FC236}">
              <a16:creationId xmlns:a16="http://schemas.microsoft.com/office/drawing/2014/main" id="{00000000-0008-0000-0300-0000A9000000}"/>
            </a:ext>
          </a:extLst>
        </xdr:cNvPr>
        <xdr:cNvSpPr/>
      </xdr:nvSpPr>
      <xdr:spPr>
        <a:xfrm>
          <a:off x="9020175"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70" name="正方形/長方形 169">
          <a:extLst>
            <a:ext uri="{FF2B5EF4-FFF2-40B4-BE49-F238E27FC236}">
              <a16:creationId xmlns:a16="http://schemas.microsoft.com/office/drawing/2014/main" id="{00000000-0008-0000-0300-0000AA000000}"/>
            </a:ext>
          </a:extLst>
        </xdr:cNvPr>
        <xdr:cNvSpPr/>
      </xdr:nvSpPr>
      <xdr:spPr>
        <a:xfrm>
          <a:off x="9020175"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71" name="正方形/長方形 170">
          <a:extLst>
            <a:ext uri="{FF2B5EF4-FFF2-40B4-BE49-F238E27FC236}">
              <a16:creationId xmlns:a16="http://schemas.microsoft.com/office/drawing/2014/main" id="{00000000-0008-0000-0300-0000AB000000}"/>
            </a:ext>
          </a:extLst>
        </xdr:cNvPr>
        <xdr:cNvSpPr/>
      </xdr:nvSpPr>
      <xdr:spPr>
        <a:xfrm>
          <a:off x="762000"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72" name="正方形/長方形 171">
          <a:extLst>
            <a:ext uri="{FF2B5EF4-FFF2-40B4-BE49-F238E27FC236}">
              <a16:creationId xmlns:a16="http://schemas.microsoft.com/office/drawing/2014/main" id="{00000000-0008-0000-0300-0000AC000000}"/>
            </a:ext>
          </a:extLst>
        </xdr:cNvPr>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3" name="正方形/長方形 172">
          <a:extLst>
            <a:ext uri="{FF2B5EF4-FFF2-40B4-BE49-F238E27FC236}">
              <a16:creationId xmlns:a16="http://schemas.microsoft.com/office/drawing/2014/main" id="{00000000-0008-0000-0300-0000AD000000}"/>
            </a:ext>
          </a:extLst>
        </xdr:cNvPr>
        <xdr:cNvSpPr/>
      </xdr:nvSpPr>
      <xdr:spPr>
        <a:xfrm>
          <a:off x="6029325"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62675" y="13716000"/>
          <a:ext cx="5772150"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定員適正化計画に基づく職員の適正管理と財政運営計画に基づく行財政改革を行うことで決算額の抑制に努めてきたところだが、物件費の減額より人件費の増額が上回り、トータルの決算額は増額という結果になった。</a:t>
          </a:r>
        </a:p>
        <a:p>
          <a:r>
            <a:rPr lang="ja-JP" altLang="en-US" sz="1300" baseline="0">
              <a:latin typeface="ＭＳ Ｐゴシック" panose="020B0600070205080204" pitchFamily="50" charset="-128"/>
              <a:ea typeface="ＭＳ Ｐゴシック" panose="020B0600070205080204" pitchFamily="50" charset="-128"/>
            </a:rPr>
            <a:t>　人口減少の影響も考慮しながら、今後も計画的な事業実施により、経常経費の削減を図っていく。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9525</xdr:rowOff>
    </xdr:from>
    <xdr:ext cx="352425" cy="22860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1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8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8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fLocksText="0">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935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88</xdr:row>
      <xdr:rowOff>123825</xdr:rowOff>
    </xdr:from>
    <xdr:ext cx="762000" cy="25717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38725" y="15211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533,224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7275" y="15240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79</xdr:row>
      <xdr:rowOff>47625</xdr:rowOff>
    </xdr:from>
    <xdr:ext cx="762000" cy="25717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38725" y="13592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129,762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7275" y="138493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128891</xdr:rowOff>
    </xdr:from>
    <xdr:to>
      <xdr:col>23</xdr:col>
      <xdr:colOff>133350</xdr:colOff>
      <xdr:row>81</xdr:row>
      <xdr:rowOff>133734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xdr:colOff>
      <xdr:row>81</xdr:row>
      <xdr:rowOff>142875</xdr:rowOff>
    </xdr:from>
    <xdr:ext cx="762000" cy="25717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387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fLocksText="0">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5375" y="14049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81</xdr:row>
      <xdr:rowOff>88984</xdr:rowOff>
    </xdr:from>
    <xdr:to>
      <xdr:col>19</xdr:col>
      <xdr:colOff>133350</xdr:colOff>
      <xdr:row>81</xdr:row>
      <xdr:rowOff>128891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8975" y="139731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fLocksText="0">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7175"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82</xdr:row>
      <xdr:rowOff>47625</xdr:rowOff>
    </xdr:from>
    <xdr:ext cx="733425" cy="25717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5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49667</xdr:rowOff>
    </xdr:from>
    <xdr:to>
      <xdr:col>15</xdr:col>
      <xdr:colOff>82550</xdr:colOff>
      <xdr:row>81</xdr:row>
      <xdr:rowOff>88984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3625" y="139350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fLocksText="0">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1825" y="13992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82</xdr:row>
      <xdr:rowOff>19050</xdr:rowOff>
    </xdr:from>
    <xdr:ext cx="762000"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38450" y="1407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49667</xdr:rowOff>
    </xdr:from>
    <xdr:to>
      <xdr:col>11</xdr:col>
      <xdr:colOff>31750</xdr:colOff>
      <xdr:row>81</xdr:row>
      <xdr:rowOff>69867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350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fLocksText="0">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4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81</xdr:row>
      <xdr:rowOff>142875</xdr:rowOff>
    </xdr:from>
    <xdr:ext cx="762000" cy="25717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2625" y="14030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fLocksText="0">
      <xdr:nvSpPr>
        <xdr:cNvPr id="210" name="フローチャート: 判断 209">
          <a:extLst>
            <a:ext uri="{FF2B5EF4-FFF2-40B4-BE49-F238E27FC236}">
              <a16:creationId xmlns:a16="http://schemas.microsoft.com/office/drawing/2014/main" id="{00000000-0008-0000-0300-0000D2000000}"/>
            </a:ext>
          </a:extLst>
        </xdr:cNvPr>
        <xdr:cNvSpPr/>
      </xdr:nvSpPr>
      <xdr:spPr>
        <a:xfrm>
          <a:off x="1400175" y="13944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81</xdr:row>
      <xdr:rowOff>152400</xdr:rowOff>
    </xdr:from>
    <xdr:ext cx="762000" cy="25717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9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39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5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14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28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82934</xdr:rowOff>
    </xdr:from>
    <xdr:to>
      <xdr:col>23</xdr:col>
      <xdr:colOff>184150</xdr:colOff>
      <xdr:row>82</xdr:row>
      <xdr:rowOff>13084</xdr:rowOff>
    </xdr:to>
    <xdr:sp macro="" textlink="" fLocksText="0">
      <xdr:nvSpPr>
        <xdr:cNvPr id="217" name="楕円 216">
          <a:extLst>
            <a:ext uri="{FF2B5EF4-FFF2-40B4-BE49-F238E27FC236}">
              <a16:creationId xmlns:a16="http://schemas.microsoft.com/office/drawing/2014/main" id="{00000000-0008-0000-0300-0000D9000000}"/>
            </a:ext>
          </a:extLst>
        </xdr:cNvPr>
        <xdr:cNvSpPr/>
      </xdr:nvSpPr>
      <xdr:spPr>
        <a:xfrm>
          <a:off x="4905375" y="13973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xdr:colOff>
      <xdr:row>80</xdr:row>
      <xdr:rowOff>95250</xdr:rowOff>
    </xdr:from>
    <xdr:ext cx="762000" cy="25717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38725" y="13811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180,638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78091</xdr:rowOff>
    </xdr:from>
    <xdr:to>
      <xdr:col>19</xdr:col>
      <xdr:colOff>184150</xdr:colOff>
      <xdr:row>82</xdr:row>
      <xdr:rowOff>8241</xdr:rowOff>
    </xdr:to>
    <xdr:sp macro="" textlink="" fLocksText="0">
      <xdr:nvSpPr>
        <xdr:cNvPr id="219" name="楕円 218">
          <a:extLst>
            <a:ext uri="{FF2B5EF4-FFF2-40B4-BE49-F238E27FC236}">
              <a16:creationId xmlns:a16="http://schemas.microsoft.com/office/drawing/2014/main" id="{00000000-0008-0000-0300-0000DB000000}"/>
            </a:ext>
          </a:extLst>
        </xdr:cNvPr>
        <xdr:cNvSpPr/>
      </xdr:nvSpPr>
      <xdr:spPr>
        <a:xfrm>
          <a:off x="4067175" y="13963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17</xdr:col>
      <xdr:colOff>171450</xdr:colOff>
      <xdr:row>80</xdr:row>
      <xdr:rowOff>19050</xdr:rowOff>
    </xdr:from>
    <xdr:ext cx="733425" cy="25717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5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179,233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38184</xdr:rowOff>
    </xdr:from>
    <xdr:to>
      <xdr:col>15</xdr:col>
      <xdr:colOff>133350</xdr:colOff>
      <xdr:row>81</xdr:row>
      <xdr:rowOff>139784</xdr:rowOff>
    </xdr:to>
    <xdr:sp macro="" textlink="" fLocksText="0">
      <xdr:nvSpPr>
        <xdr:cNvPr id="221" name="楕円 220">
          <a:extLst>
            <a:ext uri="{FF2B5EF4-FFF2-40B4-BE49-F238E27FC236}">
              <a16:creationId xmlns:a16="http://schemas.microsoft.com/office/drawing/2014/main" id="{00000000-0008-0000-0300-0000DD000000}"/>
            </a:ext>
          </a:extLst>
        </xdr:cNvPr>
        <xdr:cNvSpPr/>
      </xdr:nvSpPr>
      <xdr:spPr>
        <a:xfrm>
          <a:off x="3171825" y="13925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79</xdr:row>
      <xdr:rowOff>152400</xdr:rowOff>
    </xdr:from>
    <xdr:ext cx="762000" cy="2571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38450" y="1369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167,656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170317</xdr:rowOff>
    </xdr:from>
    <xdr:to>
      <xdr:col>11</xdr:col>
      <xdr:colOff>82550</xdr:colOff>
      <xdr:row>81</xdr:row>
      <xdr:rowOff>100467</xdr:rowOff>
    </xdr:to>
    <xdr:sp macro="" textlink="" fLocksText="0">
      <xdr:nvSpPr>
        <xdr:cNvPr id="223" name="楕円 222">
          <a:extLst>
            <a:ext uri="{FF2B5EF4-FFF2-40B4-BE49-F238E27FC236}">
              <a16:creationId xmlns:a16="http://schemas.microsoft.com/office/drawing/2014/main" id="{00000000-0008-0000-0300-0000DF000000}"/>
            </a:ext>
          </a:extLst>
        </xdr:cNvPr>
        <xdr:cNvSpPr/>
      </xdr:nvSpPr>
      <xdr:spPr>
        <a:xfrm>
          <a:off x="2286000" y="1388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79</xdr:row>
      <xdr:rowOff>114300</xdr:rowOff>
    </xdr:from>
    <xdr:ext cx="762000" cy="2571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2625"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156,250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19067</xdr:rowOff>
    </xdr:from>
    <xdr:to>
      <xdr:col>7</xdr:col>
      <xdr:colOff>31750</xdr:colOff>
      <xdr:row>81</xdr:row>
      <xdr:rowOff>120667</xdr:rowOff>
    </xdr:to>
    <xdr:sp macro="" textlink="" fLocksText="0">
      <xdr:nvSpPr>
        <xdr:cNvPr id="225" name="楕円 224">
          <a:extLst>
            <a:ext uri="{FF2B5EF4-FFF2-40B4-BE49-F238E27FC236}">
              <a16:creationId xmlns:a16="http://schemas.microsoft.com/office/drawing/2014/main" id="{00000000-0008-0000-0300-0000E1000000}"/>
            </a:ext>
          </a:extLst>
        </xdr:cNvPr>
        <xdr:cNvSpPr/>
      </xdr:nvSpPr>
      <xdr:spPr>
        <a:xfrm>
          <a:off x="1400175" y="1390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xdr:col>
      <xdr:colOff>19050</xdr:colOff>
      <xdr:row>79</xdr:row>
      <xdr:rowOff>133350</xdr:rowOff>
    </xdr:from>
    <xdr:ext cx="762000" cy="2571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7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fLocksText="0">
      <xdr:nvSpPr>
        <xdr:cNvPr id="227" name="正方形/長方形 226">
          <a:extLst>
            <a:ext uri="{FF2B5EF4-FFF2-40B4-BE49-F238E27FC236}">
              <a16:creationId xmlns:a16="http://schemas.microsoft.com/office/drawing/2014/main" id="{00000000-0008-0000-0300-0000E3000000}"/>
            </a:ext>
          </a:extLst>
        </xdr:cNvPr>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[98.7]</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fLocksText="0">
      <xdr:nvSpPr>
        <xdr:cNvPr id="230" name="正方形/長方形 229">
          <a:extLst>
            <a:ext uri="{FF2B5EF4-FFF2-40B4-BE49-F238E27FC236}">
              <a16:creationId xmlns:a16="http://schemas.microsoft.com/office/drawing/2014/main" id="{00000000-0008-0000-0300-0000E6000000}"/>
            </a:ext>
          </a:extLst>
        </xdr:cNvPr>
        <xdr:cNvSpPr/>
      </xdr:nvSpPr>
      <xdr:spPr>
        <a:xfrm>
          <a:off x="17973675" y="1288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31" name="正方形/長方形 230">
          <a:extLst>
            <a:ext uri="{FF2B5EF4-FFF2-40B4-BE49-F238E27FC236}">
              <a16:creationId xmlns:a16="http://schemas.microsoft.com/office/drawing/2014/main" id="{00000000-0008-0000-0300-0000E7000000}"/>
            </a:ext>
          </a:extLst>
        </xdr:cNvPr>
        <xdr:cNvSpPr/>
      </xdr:nvSpPr>
      <xdr:spPr>
        <a:xfrm>
          <a:off x="17973675" y="1307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8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7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34" name="正方形/長方形 233">
          <a:extLst>
            <a:ext uri="{FF2B5EF4-FFF2-40B4-BE49-F238E27FC236}">
              <a16:creationId xmlns:a16="http://schemas.microsoft.com/office/drawing/2014/main" id="{00000000-0008-0000-0300-0000EA000000}"/>
            </a:ext>
          </a:extLst>
        </xdr:cNvPr>
        <xdr:cNvSpPr/>
      </xdr:nvSpPr>
      <xdr:spPr>
        <a:xfrm>
          <a:off x="21078825" y="1288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35" name="正方形/長方形 234">
          <a:extLst>
            <a:ext uri="{FF2B5EF4-FFF2-40B4-BE49-F238E27FC236}">
              <a16:creationId xmlns:a16="http://schemas.microsoft.com/office/drawing/2014/main" id="{00000000-0008-0000-0300-0000EB000000}"/>
            </a:ext>
          </a:extLst>
        </xdr:cNvPr>
        <xdr:cNvSpPr/>
      </xdr:nvSpPr>
      <xdr:spPr>
        <a:xfrm>
          <a:off x="21078825" y="1307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36" name="正方形/長方形 235">
          <a:extLst>
            <a:ext uri="{FF2B5EF4-FFF2-40B4-BE49-F238E27FC236}">
              <a16:creationId xmlns:a16="http://schemas.microsoft.com/office/drawing/2014/main" id="{00000000-0008-0000-0300-0000EC000000}"/>
            </a:ext>
          </a:extLst>
        </xdr:cNvPr>
        <xdr:cNvSpPr/>
      </xdr:nvSpPr>
      <xdr:spPr>
        <a:xfrm>
          <a:off x="12830175" y="1340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7" name="正方形/長方形 236">
          <a:extLst>
            <a:ext uri="{FF2B5EF4-FFF2-40B4-BE49-F238E27FC236}">
              <a16:creationId xmlns:a16="http://schemas.microsoft.com/office/drawing/2014/main" id="{00000000-0008-0000-0300-0000ED000000}"/>
            </a:ext>
          </a:extLst>
        </xdr:cNvPr>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8" name="正方形/長方形 237">
          <a:extLst>
            <a:ext uri="{FF2B5EF4-FFF2-40B4-BE49-F238E27FC236}">
              <a16:creationId xmlns:a16="http://schemas.microsoft.com/office/drawing/2014/main" id="{00000000-0008-0000-0300-0000EE000000}"/>
            </a:ext>
          </a:extLst>
        </xdr:cNvPr>
        <xdr:cNvSpPr/>
      </xdr:nvSpPr>
      <xdr:spPr>
        <a:xfrm>
          <a:off x="18097500" y="1340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1325" y="1371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　国や埼玉県の動向を見つつ、より一層給与の適正化に努めていく。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91</xdr:row>
      <xdr:rowOff>66675</xdr:rowOff>
    </xdr:from>
    <xdr:ext cx="762000" cy="25717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58650" y="1566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30175" y="1541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89</xdr:row>
      <xdr:rowOff>9525</xdr:rowOff>
    </xdr:from>
    <xdr:ext cx="762000" cy="25717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58650" y="1526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30175" y="1501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86</xdr:row>
      <xdr:rowOff>123825</xdr:rowOff>
    </xdr:from>
    <xdr:ext cx="762000" cy="25717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5865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30175" y="1460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84</xdr:row>
      <xdr:rowOff>57150</xdr:rowOff>
    </xdr:from>
    <xdr:ext cx="762000" cy="25717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58650" y="1445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30175" y="1420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82</xdr:row>
      <xdr:rowOff>0</xdr:rowOff>
    </xdr:from>
    <xdr:ext cx="762000" cy="25717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58650" y="1405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30175" y="1380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79</xdr:row>
      <xdr:rowOff>114300</xdr:rowOff>
    </xdr:from>
    <xdr:ext cx="762000" cy="25717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58650" y="1365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77</xdr:row>
      <xdr:rowOff>57150</xdr:rowOff>
    </xdr:from>
    <xdr:ext cx="762000" cy="25717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58650" y="1325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fLocksText="0">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30175" y="1340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21175" y="13696950"/>
          <a:ext cx="0" cy="1657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66675</xdr:rowOff>
    </xdr:from>
    <xdr:ext cx="762000" cy="25717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5925" y="15354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66675</xdr:rowOff>
    </xdr:from>
    <xdr:ext cx="762000" cy="25717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5925" y="13696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82975" y="14963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95250</xdr:rowOff>
    </xdr:from>
    <xdr:ext cx="762000" cy="25717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fLocksText="0">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4025" y="14649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87</xdr:row>
      <xdr:rowOff>50800</xdr:rowOff>
    </xdr:from>
    <xdr:to>
      <xdr:col>77</xdr:col>
      <xdr:colOff>44450</xdr:colOff>
      <xdr:row>88</xdr:row>
      <xdr:rowOff>13405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87625" y="1496377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fLocksText="0">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5825" y="14611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83</xdr:row>
      <xdr:rowOff>142875</xdr:rowOff>
    </xdr:from>
    <xdr:ext cx="733425" cy="25717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2450" y="143732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13405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54250"/>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fLocksText="0">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0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83</xdr:row>
      <xdr:rowOff>161925</xdr:rowOff>
    </xdr:from>
    <xdr:ext cx="762000" cy="25717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6625" y="1439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77611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5975" y="149542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fLocksText="0">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4175" y="14630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84</xdr:row>
      <xdr:rowOff>0</xdr:rowOff>
    </xdr:from>
    <xdr:ext cx="762000" cy="25717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1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fLocksText="0">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58825" y="14620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83</xdr:row>
      <xdr:rowOff>161925</xdr:rowOff>
    </xdr:from>
    <xdr:ext cx="762000" cy="25717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25450" y="1439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6855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2725"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1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fLocksText="0">
      <xdr:nvSpPr>
        <xdr:cNvPr id="279" name="楕円 278">
          <a:extLst>
            <a:ext uri="{FF2B5EF4-FFF2-40B4-BE49-F238E27FC236}">
              <a16:creationId xmlns:a16="http://schemas.microsoft.com/office/drawing/2014/main" id="{00000000-0008-0000-0300-000017010000}"/>
            </a:ext>
          </a:extLst>
        </xdr:cNvPr>
        <xdr:cNvSpPr/>
      </xdr:nvSpPr>
      <xdr:spPr>
        <a:xfrm>
          <a:off x="16964025" y="1491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86</xdr:row>
      <xdr:rowOff>142875</xdr:rowOff>
    </xdr:from>
    <xdr:ext cx="762000" cy="25717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8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fLocksText="0">
      <xdr:nvSpPr>
        <xdr:cNvPr id="281" name="楕円 280">
          <a:extLst>
            <a:ext uri="{FF2B5EF4-FFF2-40B4-BE49-F238E27FC236}">
              <a16:creationId xmlns:a16="http://schemas.microsoft.com/office/drawing/2014/main" id="{00000000-0008-0000-0300-000019010000}"/>
            </a:ext>
          </a:extLst>
        </xdr:cNvPr>
        <xdr:cNvSpPr/>
      </xdr:nvSpPr>
      <xdr:spPr>
        <a:xfrm>
          <a:off x="16125825" y="14916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87</xdr:row>
      <xdr:rowOff>85725</xdr:rowOff>
    </xdr:from>
    <xdr:ext cx="733425" cy="25717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2450" y="150018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fLocksText="0">
      <xdr:nvSpPr>
        <xdr:cNvPr id="283" name="楕円 282">
          <a:extLst>
            <a:ext uri="{FF2B5EF4-FFF2-40B4-BE49-F238E27FC236}">
              <a16:creationId xmlns:a16="http://schemas.microsoft.com/office/drawing/2014/main" id="{00000000-0008-0000-0300-00001B010000}"/>
            </a:ext>
          </a:extLst>
        </xdr:cNvPr>
        <xdr:cNvSpPr/>
      </xdr:nvSpPr>
      <xdr:spPr>
        <a:xfrm>
          <a:off x="15240000" y="15049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88</xdr:row>
      <xdr:rowOff>47625</xdr:rowOff>
    </xdr:from>
    <xdr:ext cx="762000" cy="25717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6625" y="15135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fLocksText="0">
      <xdr:nvSpPr>
        <xdr:cNvPr id="285" name="楕円 284">
          <a:extLst>
            <a:ext uri="{FF2B5EF4-FFF2-40B4-BE49-F238E27FC236}">
              <a16:creationId xmlns:a16="http://schemas.microsoft.com/office/drawing/2014/main" id="{00000000-0008-0000-0300-00001D010000}"/>
            </a:ext>
          </a:extLst>
        </xdr:cNvPr>
        <xdr:cNvSpPr/>
      </xdr:nvSpPr>
      <xdr:spPr>
        <a:xfrm>
          <a:off x="14354175" y="14906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87</xdr:row>
      <xdr:rowOff>76200</xdr:rowOff>
    </xdr:from>
    <xdr:ext cx="762000" cy="2571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92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fLocksText="0">
      <xdr:nvSpPr>
        <xdr:cNvPr id="287" name="楕円 286">
          <a:extLst>
            <a:ext uri="{FF2B5EF4-FFF2-40B4-BE49-F238E27FC236}">
              <a16:creationId xmlns:a16="http://schemas.microsoft.com/office/drawing/2014/main" id="{00000000-0008-0000-0300-00001F010000}"/>
            </a:ext>
          </a:extLst>
        </xdr:cNvPr>
        <xdr:cNvSpPr/>
      </xdr:nvSpPr>
      <xdr:spPr>
        <a:xfrm>
          <a:off x="13458825" y="14944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87</xdr:row>
      <xdr:rowOff>114300</xdr:rowOff>
    </xdr:from>
    <xdr:ext cx="762000" cy="25717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25450" y="1503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fLocksText="0">
      <xdr:nvSpPr>
        <xdr:cNvPr id="289" name="正方形/長方形 288">
          <a:extLst>
            <a:ext uri="{FF2B5EF4-FFF2-40B4-BE49-F238E27FC236}">
              <a16:creationId xmlns:a16="http://schemas.microsoft.com/office/drawing/2014/main" id="{00000000-0008-0000-0300-000021010000}"/>
            </a:ext>
          </a:extLst>
        </xdr:cNvPr>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4525" y="9191625"/>
          <a:ext cx="22669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1,000</a:t>
          </a:r>
          <a:r>
            <a:rPr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53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[9.85</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fLocksText="0">
      <xdr:nvSpPr>
        <xdr:cNvPr id="292" name="正方形/長方形 291">
          <a:extLst>
            <a:ext uri="{FF2B5EF4-FFF2-40B4-BE49-F238E27FC236}">
              <a16:creationId xmlns:a16="http://schemas.microsoft.com/office/drawing/2014/main" id="{00000000-0008-0000-0300-000024010000}"/>
            </a:ext>
          </a:extLst>
        </xdr:cNvPr>
        <xdr:cNvSpPr/>
      </xdr:nvSpPr>
      <xdr:spPr>
        <a:xfrm>
          <a:off x="17973675" y="907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93" name="正方形/長方形 292">
          <a:extLst>
            <a:ext uri="{FF2B5EF4-FFF2-40B4-BE49-F238E27FC236}">
              <a16:creationId xmlns:a16="http://schemas.microsoft.com/office/drawing/2014/main" id="{00000000-0008-0000-0300-000025010000}"/>
            </a:ext>
          </a:extLst>
        </xdr:cNvPr>
        <xdr:cNvSpPr/>
      </xdr:nvSpPr>
      <xdr:spPr>
        <a:xfrm>
          <a:off x="17973675" y="926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94" name="正方形/長方形 293">
          <a:extLst>
            <a:ext uri="{FF2B5EF4-FFF2-40B4-BE49-F238E27FC236}">
              <a16:creationId xmlns:a16="http://schemas.microsoft.com/office/drawing/2014/main" id="{00000000-0008-0000-0300-000026010000}"/>
            </a:ext>
          </a:extLst>
        </xdr:cNvPr>
        <xdr:cNvSpPr/>
      </xdr:nvSpPr>
      <xdr:spPr>
        <a:xfrm>
          <a:off x="19621500" y="907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5" name="正方形/長方形 294">
          <a:extLst>
            <a:ext uri="{FF2B5EF4-FFF2-40B4-BE49-F238E27FC236}">
              <a16:creationId xmlns:a16="http://schemas.microsoft.com/office/drawing/2014/main" id="{00000000-0008-0000-0300-000027010000}"/>
            </a:ext>
          </a:extLst>
        </xdr:cNvPr>
        <xdr:cNvSpPr/>
      </xdr:nvSpPr>
      <xdr:spPr>
        <a:xfrm>
          <a:off x="19621500" y="926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6" name="正方形/長方形 295">
          <a:extLst>
            <a:ext uri="{FF2B5EF4-FFF2-40B4-BE49-F238E27FC236}">
              <a16:creationId xmlns:a16="http://schemas.microsoft.com/office/drawing/2014/main" id="{00000000-0008-0000-0300-000028010000}"/>
            </a:ext>
          </a:extLst>
        </xdr:cNvPr>
        <xdr:cNvSpPr/>
      </xdr:nvSpPr>
      <xdr:spPr>
        <a:xfrm>
          <a:off x="21078825" y="907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7" name="正方形/長方形 296">
          <a:extLst>
            <a:ext uri="{FF2B5EF4-FFF2-40B4-BE49-F238E27FC236}">
              <a16:creationId xmlns:a16="http://schemas.microsoft.com/office/drawing/2014/main" id="{00000000-0008-0000-0300-000029010000}"/>
            </a:ext>
          </a:extLst>
        </xdr:cNvPr>
        <xdr:cNvSpPr/>
      </xdr:nvSpPr>
      <xdr:spPr>
        <a:xfrm>
          <a:off x="21078825" y="926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8" name="正方形/長方形 297">
          <a:extLst>
            <a:ext uri="{FF2B5EF4-FFF2-40B4-BE49-F238E27FC236}">
              <a16:creationId xmlns:a16="http://schemas.microsoft.com/office/drawing/2014/main" id="{00000000-0008-0000-0300-00002A010000}"/>
            </a:ext>
          </a:extLst>
        </xdr:cNvPr>
        <xdr:cNvSpPr/>
      </xdr:nvSpPr>
      <xdr:spPr>
        <a:xfrm>
          <a:off x="12830175" y="959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9" name="正方形/長方形 298">
          <a:extLst>
            <a:ext uri="{FF2B5EF4-FFF2-40B4-BE49-F238E27FC236}">
              <a16:creationId xmlns:a16="http://schemas.microsoft.com/office/drawing/2014/main" id="{00000000-0008-0000-0300-00002B010000}"/>
            </a:ext>
          </a:extLst>
        </xdr:cNvPr>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300" name="正方形/長方形 299">
          <a:extLst>
            <a:ext uri="{FF2B5EF4-FFF2-40B4-BE49-F238E27FC236}">
              <a16:creationId xmlns:a16="http://schemas.microsoft.com/office/drawing/2014/main" id="{00000000-0008-0000-0300-00002C010000}"/>
            </a:ext>
          </a:extLst>
        </xdr:cNvPr>
        <xdr:cNvSpPr/>
      </xdr:nvSpPr>
      <xdr:spPr>
        <a:xfrm>
          <a:off x="18097500" y="959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1,000</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1325" y="990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職員の人材育成や民間委託等を積極的に推進しながら、「定員適正化計画」に基づいて定員管理を行っている。今後も適正な職員の採用や効率的な職員配置に努めていく。</a:t>
          </a:r>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54</xdr:row>
      <xdr:rowOff>142875</xdr:rowOff>
    </xdr:from>
    <xdr:ext cx="352425" cy="22860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2550" y="94011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69</xdr:row>
      <xdr:rowOff>28575</xdr:rowOff>
    </xdr:from>
    <xdr:ext cx="762000" cy="25717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58650" y="1185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30175"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67</xdr:row>
      <xdr:rowOff>28575</xdr:rowOff>
    </xdr:from>
    <xdr:ext cx="762000" cy="25717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58650" y="1151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30175"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65</xdr:row>
      <xdr:rowOff>28575</xdr:rowOff>
    </xdr:from>
    <xdr:ext cx="762000" cy="25717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58650" y="1117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30175"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63</xdr:row>
      <xdr:rowOff>19050</xdr:rowOff>
    </xdr:from>
    <xdr:ext cx="762000" cy="25717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58650" y="1082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30175"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61</xdr:row>
      <xdr:rowOff>19050</xdr:rowOff>
    </xdr:from>
    <xdr:ext cx="762000" cy="25717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58650" y="1047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30175"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59</xdr:row>
      <xdr:rowOff>19050</xdr:rowOff>
    </xdr:from>
    <xdr:ext cx="762000" cy="25717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58650" y="1013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30175"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57</xdr:row>
      <xdr:rowOff>19050</xdr:rowOff>
    </xdr:from>
    <xdr:ext cx="762000" cy="25717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58650"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55</xdr:row>
      <xdr:rowOff>19050</xdr:rowOff>
    </xdr:from>
    <xdr:ext cx="762000" cy="25717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58650" y="9448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fLocksText="0">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30175" y="959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21175" y="10020300"/>
          <a:ext cx="0" cy="1466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142875</xdr:rowOff>
    </xdr:from>
    <xdr:ext cx="762000" cy="25717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19.50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5925" y="11487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161925</xdr:rowOff>
    </xdr:from>
    <xdr:ext cx="762000" cy="25717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3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6.74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5925" y="10020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74809</xdr:rowOff>
    </xdr:from>
    <xdr:to>
      <xdr:col>81</xdr:col>
      <xdr:colOff>44450</xdr:colOff>
      <xdr:row>60</xdr:row>
      <xdr:rowOff>88598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82975" y="10363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76200</xdr:rowOff>
    </xdr:from>
    <xdr:ext cx="762000" cy="25717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fLocksText="0">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4025" y="10391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60</xdr:row>
      <xdr:rowOff>67914</xdr:rowOff>
    </xdr:from>
    <xdr:to>
      <xdr:col>77</xdr:col>
      <xdr:colOff>44450</xdr:colOff>
      <xdr:row>60</xdr:row>
      <xdr:rowOff>74809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87625" y="103536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fLocksText="0">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5825" y="10363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60</xdr:row>
      <xdr:rowOff>161925</xdr:rowOff>
    </xdr:from>
    <xdr:ext cx="733425" cy="25717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2450" y="104489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67914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251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fLocksText="0">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10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61</xdr:row>
      <xdr:rowOff>38100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6625" y="1049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60</xdr:row>
      <xdr:rowOff>42635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5975" y="102774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fLocksText="0">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4175" y="10382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61</xdr:row>
      <xdr:rowOff>9525</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6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fLocksText="0">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5882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61</xdr:row>
      <xdr:rowOff>0</xdr:rowOff>
    </xdr:from>
    <xdr:ext cx="762000"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25450" y="1045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6855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2725"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200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37798</xdr:rowOff>
    </xdr:from>
    <xdr:to>
      <xdr:col>81</xdr:col>
      <xdr:colOff>95250</xdr:colOff>
      <xdr:row>60</xdr:row>
      <xdr:rowOff>139398</xdr:rowOff>
    </xdr:to>
    <xdr:sp macro="" textlink="" fLocksText="0">
      <xdr:nvSpPr>
        <xdr:cNvPr id="344" name="楕円 343">
          <a:extLst>
            <a:ext uri="{FF2B5EF4-FFF2-40B4-BE49-F238E27FC236}">
              <a16:creationId xmlns:a16="http://schemas.microsoft.com/office/drawing/2014/main" id="{00000000-0008-0000-0300-000058010000}"/>
            </a:ext>
          </a:extLst>
        </xdr:cNvPr>
        <xdr:cNvSpPr/>
      </xdr:nvSpPr>
      <xdr:spPr>
        <a:xfrm>
          <a:off x="16964025" y="10325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59</xdr:row>
      <xdr:rowOff>57150</xdr:rowOff>
    </xdr:from>
    <xdr:ext cx="762000" cy="25717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72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24009</xdr:rowOff>
    </xdr:from>
    <xdr:to>
      <xdr:col>77</xdr:col>
      <xdr:colOff>95250</xdr:colOff>
      <xdr:row>60</xdr:row>
      <xdr:rowOff>125609</xdr:rowOff>
    </xdr:to>
    <xdr:sp macro="" textlink="" fLocksText="0">
      <xdr:nvSpPr>
        <xdr:cNvPr id="346" name="楕円 345">
          <a:extLst>
            <a:ext uri="{FF2B5EF4-FFF2-40B4-BE49-F238E27FC236}">
              <a16:creationId xmlns:a16="http://schemas.microsoft.com/office/drawing/2014/main" id="{00000000-0008-0000-0300-00005A010000}"/>
            </a:ext>
          </a:extLst>
        </xdr:cNvPr>
        <xdr:cNvSpPr/>
      </xdr:nvSpPr>
      <xdr:spPr>
        <a:xfrm>
          <a:off x="16125825" y="10315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58</xdr:row>
      <xdr:rowOff>133350</xdr:rowOff>
    </xdr:from>
    <xdr:ext cx="733425" cy="2571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2450" y="100774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17114</xdr:rowOff>
    </xdr:from>
    <xdr:to>
      <xdr:col>73</xdr:col>
      <xdr:colOff>44450</xdr:colOff>
      <xdr:row>60</xdr:row>
      <xdr:rowOff>118714</xdr:rowOff>
    </xdr:to>
    <xdr:sp macro="" textlink="" fLocksText="0">
      <xdr:nvSpPr>
        <xdr:cNvPr id="348" name="楕円 347">
          <a:extLst>
            <a:ext uri="{FF2B5EF4-FFF2-40B4-BE49-F238E27FC236}">
              <a16:creationId xmlns:a16="http://schemas.microsoft.com/office/drawing/2014/main" id="{00000000-0008-0000-0300-00005C010000}"/>
            </a:ext>
          </a:extLst>
        </xdr:cNvPr>
        <xdr:cNvSpPr/>
      </xdr:nvSpPr>
      <xdr:spPr>
        <a:xfrm>
          <a:off x="15240000" y="1030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58</xdr:row>
      <xdr:rowOff>133350</xdr:rowOff>
    </xdr:from>
    <xdr:ext cx="762000" cy="2571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6625"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fLocksText="0">
      <xdr:nvSpPr>
        <xdr:cNvPr id="350" name="楕円 349">
          <a:extLst>
            <a:ext uri="{FF2B5EF4-FFF2-40B4-BE49-F238E27FC236}">
              <a16:creationId xmlns:a16="http://schemas.microsoft.com/office/drawing/2014/main" id="{00000000-0008-0000-0300-00005E010000}"/>
            </a:ext>
          </a:extLst>
        </xdr:cNvPr>
        <xdr:cNvSpPr/>
      </xdr:nvSpPr>
      <xdr:spPr>
        <a:xfrm>
          <a:off x="14354175" y="10277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58</xdr:row>
      <xdr:rowOff>104775</xdr:rowOff>
    </xdr:from>
    <xdr:ext cx="762000" cy="2571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4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109280</xdr:rowOff>
    </xdr:from>
    <xdr:to>
      <xdr:col>64</xdr:col>
      <xdr:colOff>152400</xdr:colOff>
      <xdr:row>60</xdr:row>
      <xdr:rowOff>39430</xdr:rowOff>
    </xdr:to>
    <xdr:sp macro="" textlink="" fLocksText="0">
      <xdr:nvSpPr>
        <xdr:cNvPr id="352" name="楕円 351">
          <a:extLst>
            <a:ext uri="{FF2B5EF4-FFF2-40B4-BE49-F238E27FC236}">
              <a16:creationId xmlns:a16="http://schemas.microsoft.com/office/drawing/2014/main" id="{00000000-0008-0000-0300-000060010000}"/>
            </a:ext>
          </a:extLst>
        </xdr:cNvPr>
        <xdr:cNvSpPr/>
      </xdr:nvSpPr>
      <xdr:spPr>
        <a:xfrm>
          <a:off x="13458825" y="10220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58</xdr:row>
      <xdr:rowOff>47625</xdr:rowOff>
    </xdr:from>
    <xdr:ext cx="762000" cy="2571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25450" y="9991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fLocksText="0">
      <xdr:nvSpPr>
        <xdr:cNvPr id="354" name="正方形/長方形 353">
          <a:extLst>
            <a:ext uri="{FF2B5EF4-FFF2-40B4-BE49-F238E27FC236}">
              <a16:creationId xmlns:a16="http://schemas.microsoft.com/office/drawing/2014/main" id="{00000000-0008-0000-0300-000062010000}"/>
            </a:ext>
          </a:extLst>
        </xdr:cNvPr>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[4.5%]</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fLocksText="0">
      <xdr:nvSpPr>
        <xdr:cNvPr id="357" name="正方形/長方形 356">
          <a:extLst>
            <a:ext uri="{FF2B5EF4-FFF2-40B4-BE49-F238E27FC236}">
              <a16:creationId xmlns:a16="http://schemas.microsoft.com/office/drawing/2014/main" id="{00000000-0008-0000-0300-000065010000}"/>
            </a:ext>
          </a:extLst>
        </xdr:cNvPr>
        <xdr:cNvSpPr/>
      </xdr:nvSpPr>
      <xdr:spPr>
        <a:xfrm>
          <a:off x="17973675" y="526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8" name="正方形/長方形 357">
          <a:extLst>
            <a:ext uri="{FF2B5EF4-FFF2-40B4-BE49-F238E27FC236}">
              <a16:creationId xmlns:a16="http://schemas.microsoft.com/office/drawing/2014/main" id="{00000000-0008-0000-0300-000066010000}"/>
            </a:ext>
          </a:extLst>
        </xdr:cNvPr>
        <xdr:cNvSpPr/>
      </xdr:nvSpPr>
      <xdr:spPr>
        <a:xfrm>
          <a:off x="17973675" y="545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9" name="正方形/長方形 358">
          <a:extLst>
            <a:ext uri="{FF2B5EF4-FFF2-40B4-BE49-F238E27FC236}">
              <a16:creationId xmlns:a16="http://schemas.microsoft.com/office/drawing/2014/main" id="{00000000-0008-0000-0300-000067010000}"/>
            </a:ext>
          </a:extLst>
        </xdr:cNvPr>
        <xdr:cNvSpPr/>
      </xdr:nvSpPr>
      <xdr:spPr>
        <a:xfrm>
          <a:off x="19621500" y="526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60" name="正方形/長方形 359">
          <a:extLst>
            <a:ext uri="{FF2B5EF4-FFF2-40B4-BE49-F238E27FC236}">
              <a16:creationId xmlns:a16="http://schemas.microsoft.com/office/drawing/2014/main" id="{00000000-0008-0000-0300-000068010000}"/>
            </a:ext>
          </a:extLst>
        </xdr:cNvPr>
        <xdr:cNvSpPr/>
      </xdr:nvSpPr>
      <xdr:spPr>
        <a:xfrm>
          <a:off x="19621500" y="545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61" name="正方形/長方形 360">
          <a:extLst>
            <a:ext uri="{FF2B5EF4-FFF2-40B4-BE49-F238E27FC236}">
              <a16:creationId xmlns:a16="http://schemas.microsoft.com/office/drawing/2014/main" id="{00000000-0008-0000-0300-000069010000}"/>
            </a:ext>
          </a:extLst>
        </xdr:cNvPr>
        <xdr:cNvSpPr/>
      </xdr:nvSpPr>
      <xdr:spPr>
        <a:xfrm>
          <a:off x="21078825" y="526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62" name="正方形/長方形 361">
          <a:extLst>
            <a:ext uri="{FF2B5EF4-FFF2-40B4-BE49-F238E27FC236}">
              <a16:creationId xmlns:a16="http://schemas.microsoft.com/office/drawing/2014/main" id="{00000000-0008-0000-0300-00006A010000}"/>
            </a:ext>
          </a:extLst>
        </xdr:cNvPr>
        <xdr:cNvSpPr/>
      </xdr:nvSpPr>
      <xdr:spPr>
        <a:xfrm>
          <a:off x="21078825" y="545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63" name="正方形/長方形 362">
          <a:extLst>
            <a:ext uri="{FF2B5EF4-FFF2-40B4-BE49-F238E27FC236}">
              <a16:creationId xmlns:a16="http://schemas.microsoft.com/office/drawing/2014/main" id="{00000000-0008-0000-0300-00006B010000}"/>
            </a:ext>
          </a:extLst>
        </xdr:cNvPr>
        <xdr:cNvSpPr/>
      </xdr:nvSpPr>
      <xdr:spPr>
        <a:xfrm>
          <a:off x="12830175" y="578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64" name="正方形/長方形 363">
          <a:extLst>
            <a:ext uri="{FF2B5EF4-FFF2-40B4-BE49-F238E27FC236}">
              <a16:creationId xmlns:a16="http://schemas.microsoft.com/office/drawing/2014/main" id="{00000000-0008-0000-0300-00006C010000}"/>
            </a:ext>
          </a:extLst>
        </xdr:cNvPr>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65" name="正方形/長方形 364">
          <a:extLst>
            <a:ext uri="{FF2B5EF4-FFF2-40B4-BE49-F238E27FC236}">
              <a16:creationId xmlns:a16="http://schemas.microsoft.com/office/drawing/2014/main" id="{00000000-0008-0000-0300-00006D010000}"/>
            </a:ext>
          </a:extLst>
        </xdr:cNvPr>
        <xdr:cNvSpPr/>
      </xdr:nvSpPr>
      <xdr:spPr>
        <a:xfrm>
          <a:off x="18097500" y="578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1325" y="609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合併以降の投資的事業の実施により公債費は増加してきたが、基準財政需要額への算入率が比較的高い起債を活用してきたことから、類似団体と比較しても良好な値となっている。</a:t>
          </a:r>
        </a:p>
        <a:p>
          <a:r>
            <a:rPr lang="ja-JP" altLang="en-US" sz="1300" baseline="0">
              <a:latin typeface="ＭＳ Ｐゴシック" panose="020B0600070205080204" pitchFamily="50" charset="-128"/>
              <a:ea typeface="ＭＳ Ｐゴシック" panose="020B0600070205080204" pitchFamily="50" charset="-128"/>
            </a:rPr>
            <a:t>　今後は、投資的事業に対する取り組みも減少傾向に転じると思われ、併せて起債発行額の抑制にも努めていく。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32</xdr:row>
      <xdr:rowOff>104775</xdr:rowOff>
    </xdr:from>
    <xdr:ext cx="295275" cy="22860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2550" y="559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46</xdr:row>
      <xdr:rowOff>161925</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58650" y="804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30175" y="77914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44</xdr:row>
      <xdr:rowOff>104775</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58650" y="7648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30175" y="73914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42</xdr:row>
      <xdr:rowOff>47625</xdr:rowOff>
    </xdr:from>
    <xdr:ext cx="762000" cy="25717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58650" y="724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39</xdr:row>
      <xdr:rowOff>152400</xdr:rowOff>
    </xdr:from>
    <xdr:ext cx="762000" cy="25717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58650" y="683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30175" y="65817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37</xdr:row>
      <xdr:rowOff>95250</xdr:rowOff>
    </xdr:from>
    <xdr:ext cx="762000" cy="25717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58650" y="6438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30175" y="6181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35</xdr:row>
      <xdr:rowOff>38100</xdr:rowOff>
    </xdr:from>
    <xdr:ext cx="762000" cy="25717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58650" y="603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30175" y="578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21175" y="6324600"/>
          <a:ext cx="0" cy="1209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133350</xdr:rowOff>
    </xdr:from>
    <xdr:ext cx="762000" cy="25717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5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5925" y="7534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66675</xdr:rowOff>
    </xdr:from>
    <xdr:ext cx="762000" cy="25717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5925" y="6324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27517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82975" y="6534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76200</xdr:rowOff>
    </xdr:from>
    <xdr:ext cx="762000" cy="25717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fLocksText="0">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4025" y="6791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38</xdr:row>
      <xdr:rowOff>19473</xdr:rowOff>
    </xdr:from>
    <xdr:to>
      <xdr:col>77</xdr:col>
      <xdr:colOff>44450</xdr:colOff>
      <xdr:row>38</xdr:row>
      <xdr:rowOff>19473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87625" y="65341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fLocksText="0">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5825" y="6819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40</xdr:row>
      <xdr:rowOff>47625</xdr:rowOff>
    </xdr:from>
    <xdr:ext cx="733425" cy="25717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2450" y="6905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35560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341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fLocksText="0">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7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40</xdr:row>
      <xdr:rowOff>95250</xdr:rowOff>
    </xdr:from>
    <xdr:ext cx="762000" cy="25717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6625" y="6953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35560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5975" y="6543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fLocksText="0">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4175" y="6858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40</xdr:row>
      <xdr:rowOff>85725</xdr:rowOff>
    </xdr:from>
    <xdr:ext cx="762000" cy="25717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fLocksText="0">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58825" y="6858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40</xdr:row>
      <xdr:rowOff>85725</xdr:rowOff>
    </xdr:from>
    <xdr:ext cx="762000" cy="25717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25450" y="694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6855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2725"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9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fLocksText="0">
      <xdr:nvSpPr>
        <xdr:cNvPr id="406" name="楕円 405">
          <a:extLst>
            <a:ext uri="{FF2B5EF4-FFF2-40B4-BE49-F238E27FC236}">
              <a16:creationId xmlns:a16="http://schemas.microsoft.com/office/drawing/2014/main" id="{00000000-0008-0000-0300-000096010000}"/>
            </a:ext>
          </a:extLst>
        </xdr:cNvPr>
        <xdr:cNvSpPr/>
      </xdr:nvSpPr>
      <xdr:spPr>
        <a:xfrm>
          <a:off x="169640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36</xdr:row>
      <xdr:rowOff>161925</xdr:rowOff>
    </xdr:from>
    <xdr:ext cx="762000" cy="25717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34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fLocksText="0">
      <xdr:nvSpPr>
        <xdr:cNvPr id="408" name="楕円 407">
          <a:extLst>
            <a:ext uri="{FF2B5EF4-FFF2-40B4-BE49-F238E27FC236}">
              <a16:creationId xmlns:a16="http://schemas.microsoft.com/office/drawing/2014/main" id="{00000000-0008-0000-0300-000098010000}"/>
            </a:ext>
          </a:extLst>
        </xdr:cNvPr>
        <xdr:cNvSpPr/>
      </xdr:nvSpPr>
      <xdr:spPr>
        <a:xfrm>
          <a:off x="161258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36</xdr:row>
      <xdr:rowOff>76200</xdr:rowOff>
    </xdr:from>
    <xdr:ext cx="733425"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2450" y="62484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fLocksText="0">
      <xdr:nvSpPr>
        <xdr:cNvPr id="410" name="楕円 409">
          <a:extLst>
            <a:ext uri="{FF2B5EF4-FFF2-40B4-BE49-F238E27FC236}">
              <a16:creationId xmlns:a16="http://schemas.microsoft.com/office/drawing/2014/main" id="{00000000-0008-0000-0300-00009A010000}"/>
            </a:ext>
          </a:extLst>
        </xdr:cNvPr>
        <xdr:cNvSpPr/>
      </xdr:nvSpPr>
      <xdr:spPr>
        <a:xfrm>
          <a:off x="15240000"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36</xdr:row>
      <xdr:rowOff>76200</xdr:rowOff>
    </xdr:from>
    <xdr:ext cx="762000" cy="2571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6625" y="6248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fLocksText="0">
      <xdr:nvSpPr>
        <xdr:cNvPr id="412" name="楕円 411">
          <a:extLst>
            <a:ext uri="{FF2B5EF4-FFF2-40B4-BE49-F238E27FC236}">
              <a16:creationId xmlns:a16="http://schemas.microsoft.com/office/drawing/2014/main" id="{00000000-0008-0000-0300-00009C010000}"/>
            </a:ext>
          </a:extLst>
        </xdr:cNvPr>
        <xdr:cNvSpPr/>
      </xdr:nvSpPr>
      <xdr:spPr>
        <a:xfrm>
          <a:off x="14354175" y="6496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36</xdr:row>
      <xdr:rowOff>95250</xdr:rowOff>
    </xdr:from>
    <xdr:ext cx="762000" cy="2571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26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fLocksText="0">
      <xdr:nvSpPr>
        <xdr:cNvPr id="414" name="楕円 413">
          <a:extLst>
            <a:ext uri="{FF2B5EF4-FFF2-40B4-BE49-F238E27FC236}">
              <a16:creationId xmlns:a16="http://schemas.microsoft.com/office/drawing/2014/main" id="{00000000-0008-0000-0300-00009E010000}"/>
            </a:ext>
          </a:extLst>
        </xdr:cNvPr>
        <xdr:cNvSpPr/>
      </xdr:nvSpPr>
      <xdr:spPr>
        <a:xfrm>
          <a:off x="13458825" y="6496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36</xdr:row>
      <xdr:rowOff>85725</xdr:rowOff>
    </xdr:from>
    <xdr:ext cx="762000" cy="2571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25450" y="6257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fLocksText="0">
      <xdr:nvSpPr>
        <xdr:cNvPr id="416" name="正方形/長方形 415">
          <a:extLst>
            <a:ext uri="{FF2B5EF4-FFF2-40B4-BE49-F238E27FC236}">
              <a16:creationId xmlns:a16="http://schemas.microsoft.com/office/drawing/2014/main" id="{00000000-0008-0000-0300-0000A0010000}"/>
            </a:ext>
          </a:extLst>
        </xdr:cNvPr>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[5.9%]</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fLocksText="0">
      <xdr:nvSpPr>
        <xdr:cNvPr id="419" name="正方形/長方形 418">
          <a:extLst>
            <a:ext uri="{FF2B5EF4-FFF2-40B4-BE49-F238E27FC236}">
              <a16:creationId xmlns:a16="http://schemas.microsoft.com/office/drawing/2014/main" id="{00000000-0008-0000-0300-0000A3010000}"/>
            </a:ext>
          </a:extLst>
        </xdr:cNvPr>
        <xdr:cNvSpPr/>
      </xdr:nvSpPr>
      <xdr:spPr>
        <a:xfrm>
          <a:off x="17973675" y="14573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20" name="正方形/長方形 419">
          <a:extLst>
            <a:ext uri="{FF2B5EF4-FFF2-40B4-BE49-F238E27FC236}">
              <a16:creationId xmlns:a16="http://schemas.microsoft.com/office/drawing/2014/main" id="{00000000-0008-0000-0300-0000A4010000}"/>
            </a:ext>
          </a:extLst>
        </xdr:cNvPr>
        <xdr:cNvSpPr/>
      </xdr:nvSpPr>
      <xdr:spPr>
        <a:xfrm>
          <a:off x="17973675" y="16478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21" name="正方形/長方形 420">
          <a:extLst>
            <a:ext uri="{FF2B5EF4-FFF2-40B4-BE49-F238E27FC236}">
              <a16:creationId xmlns:a16="http://schemas.microsoft.com/office/drawing/2014/main" id="{00000000-0008-0000-0300-0000A5010000}"/>
            </a:ext>
          </a:extLst>
        </xdr:cNvPr>
        <xdr:cNvSpPr/>
      </xdr:nvSpPr>
      <xdr:spPr>
        <a:xfrm>
          <a:off x="19621500" y="14573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22" name="正方形/長方形 421">
          <a:extLst>
            <a:ext uri="{FF2B5EF4-FFF2-40B4-BE49-F238E27FC236}">
              <a16:creationId xmlns:a16="http://schemas.microsoft.com/office/drawing/2014/main" id="{00000000-0008-0000-0300-0000A6010000}"/>
            </a:ext>
          </a:extLst>
        </xdr:cNvPr>
        <xdr:cNvSpPr/>
      </xdr:nvSpPr>
      <xdr:spPr>
        <a:xfrm>
          <a:off x="19621500" y="1647825"/>
          <a:ext cx="12668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23" name="正方形/長方形 422">
          <a:extLst>
            <a:ext uri="{FF2B5EF4-FFF2-40B4-BE49-F238E27FC236}">
              <a16:creationId xmlns:a16="http://schemas.microsoft.com/office/drawing/2014/main" id="{00000000-0008-0000-0300-0000A7010000}"/>
            </a:ext>
          </a:extLst>
        </xdr:cNvPr>
        <xdr:cNvSpPr/>
      </xdr:nvSpPr>
      <xdr:spPr>
        <a:xfrm>
          <a:off x="21078825" y="14573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24" name="正方形/長方形 423">
          <a:extLst>
            <a:ext uri="{FF2B5EF4-FFF2-40B4-BE49-F238E27FC236}">
              <a16:creationId xmlns:a16="http://schemas.microsoft.com/office/drawing/2014/main" id="{00000000-0008-0000-0300-0000A8010000}"/>
            </a:ext>
          </a:extLst>
        </xdr:cNvPr>
        <xdr:cNvSpPr/>
      </xdr:nvSpPr>
      <xdr:spPr>
        <a:xfrm>
          <a:off x="21078825" y="1647825"/>
          <a:ext cx="12763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25" name="正方形/長方形 424">
          <a:extLst>
            <a:ext uri="{FF2B5EF4-FFF2-40B4-BE49-F238E27FC236}">
              <a16:creationId xmlns:a16="http://schemas.microsoft.com/office/drawing/2014/main" id="{00000000-0008-0000-0300-0000A9010000}"/>
            </a:ext>
          </a:extLst>
        </xdr:cNvPr>
        <xdr:cNvSpPr/>
      </xdr:nvSpPr>
      <xdr:spPr>
        <a:xfrm>
          <a:off x="12830175" y="1971675"/>
          <a:ext cx="5076825" cy="24098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26" name="正方形/長方形 425">
          <a:extLst>
            <a:ext uri="{FF2B5EF4-FFF2-40B4-BE49-F238E27FC236}">
              <a16:creationId xmlns:a16="http://schemas.microsoft.com/office/drawing/2014/main" id="{00000000-0008-0000-0300-0000AA010000}"/>
            </a:ext>
          </a:extLst>
        </xdr:cNvPr>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27" name="正方形/長方形 426">
          <a:extLst>
            <a:ext uri="{FF2B5EF4-FFF2-40B4-BE49-F238E27FC236}">
              <a16:creationId xmlns:a16="http://schemas.microsoft.com/office/drawing/2014/main" id="{00000000-0008-0000-0300-0000AB010000}"/>
            </a:ext>
          </a:extLst>
        </xdr:cNvPr>
        <xdr:cNvSpPr/>
      </xdr:nvSpPr>
      <xdr:spPr>
        <a:xfrm>
          <a:off x="18097500" y="1971675"/>
          <a:ext cx="3810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1325" y="2286000"/>
          <a:ext cx="5781675" cy="2028825"/>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baseline="0">
              <a:latin typeface="ＭＳ Ｐゴシック" panose="020B0600070205080204" pitchFamily="50" charset="-128"/>
              <a:ea typeface="ＭＳ Ｐゴシック" panose="020B0600070205080204" pitchFamily="50" charset="-128"/>
            </a:rPr>
            <a:t>  合併以降の投資的事業への集中により、類似団体と比較して高い割合が続いてきたが、生活基盤整備もピークを過ぎ、普通建設事業が減少に転じてきていることから起債の発行額も減少したことで、類似団体と比較しても良好な値となっている。</a:t>
          </a:r>
        </a:p>
        <a:p>
          <a:r>
            <a:rPr lang="ja-JP" altLang="en-US" sz="1300" baseline="0">
              <a:latin typeface="ＭＳ Ｐゴシック" panose="020B0600070205080204" pitchFamily="50" charset="-128"/>
              <a:ea typeface="ＭＳ Ｐゴシック" panose="020B0600070205080204" pitchFamily="50" charset="-128"/>
            </a:rPr>
            <a:t>　今後も適正な基金額を保有し、将来負担との平準化を考慮しながら、更なる財政健全化に努めていく。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10</xdr:row>
      <xdr:rowOff>66675</xdr:rowOff>
    </xdr:from>
    <xdr:ext cx="295275" cy="22860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2550" y="178117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24</xdr:row>
      <xdr:rowOff>123825</xdr:rowOff>
    </xdr:from>
    <xdr:ext cx="762000" cy="25717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58650" y="4238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30175" y="403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22</xdr:row>
      <xdr:rowOff>123825</xdr:rowOff>
    </xdr:from>
    <xdr:ext cx="762000" cy="25717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58650" y="389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30175" y="369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20</xdr:row>
      <xdr:rowOff>123825</xdr:rowOff>
    </xdr:from>
    <xdr:ext cx="762000" cy="25717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58650" y="355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30175" y="334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18</xdr:row>
      <xdr:rowOff>114300</xdr:rowOff>
    </xdr:from>
    <xdr:ext cx="762000" cy="25717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58650" y="3200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30175" y="300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16</xdr:row>
      <xdr:rowOff>114300</xdr:rowOff>
    </xdr:from>
    <xdr:ext cx="762000" cy="25717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58650" y="285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30175" y="265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14</xdr:row>
      <xdr:rowOff>114300</xdr:rowOff>
    </xdr:from>
    <xdr:ext cx="762000" cy="25717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58650" y="2514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30175" y="231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114300</xdr:colOff>
      <xdr:row>12</xdr:row>
      <xdr:rowOff>114300</xdr:rowOff>
    </xdr:from>
    <xdr:ext cx="762000" cy="25717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58650" y="217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30175" y="1971675"/>
          <a:ext cx="5076825" cy="2409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21175" y="2314575"/>
          <a:ext cx="0" cy="1524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38100</xdr:rowOff>
    </xdr:from>
    <xdr:ext cx="762000" cy="25717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1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132.6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5925" y="3838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171450</xdr:rowOff>
    </xdr:from>
    <xdr:ext cx="762000" cy="25717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7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5925" y="231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152158</xdr:rowOff>
    </xdr:from>
    <xdr:to>
      <xdr:col>81</xdr:col>
      <xdr:colOff>44450</xdr:colOff>
      <xdr:row>15</xdr:row>
      <xdr:rowOff>35621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82975" y="2381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133350</xdr:rowOff>
    </xdr:from>
    <xdr:ext cx="762000" cy="25717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fLocksText="0">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4025" y="2362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15</xdr:row>
      <xdr:rowOff>35621</xdr:rowOff>
    </xdr:from>
    <xdr:to>
      <xdr:col>77</xdr:col>
      <xdr:colOff>44450</xdr:colOff>
      <xdr:row>15</xdr:row>
      <xdr:rowOff>120650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87625" y="2609850"/>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fLocksText="0">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5825" y="2533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13</xdr:row>
      <xdr:rowOff>76200</xdr:rowOff>
    </xdr:from>
    <xdr:ext cx="733425" cy="25717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2450" y="23050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64105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69557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fLocksText="0">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5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13</xdr:row>
      <xdr:rowOff>47625</xdr:rowOff>
    </xdr:from>
    <xdr:ext cx="762000" cy="25717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6625" y="227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64105</xdr:rowOff>
    </xdr:from>
    <xdr:to>
      <xdr:col>68</xdr:col>
      <xdr:colOff>152400</xdr:colOff>
      <xdr:row>17</xdr:row>
      <xdr:rowOff>40882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5975" y="2809875"/>
          <a:ext cx="885825"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fLocksText="0">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4175" y="2505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13</xdr:row>
      <xdr:rowOff>38100</xdr:rowOff>
    </xdr:from>
    <xdr:ext cx="762000" cy="25717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fLocksText="0">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58825" y="263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14</xdr:row>
      <xdr:rowOff>9525</xdr:rowOff>
    </xdr:from>
    <xdr:ext cx="762000" cy="25717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25450" y="240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6855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2725"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8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fLocksText="0">
      <xdr:nvSpPr>
        <xdr:cNvPr id="470" name="楕円 469">
          <a:extLst>
            <a:ext uri="{FF2B5EF4-FFF2-40B4-BE49-F238E27FC236}">
              <a16:creationId xmlns:a16="http://schemas.microsoft.com/office/drawing/2014/main" id="{00000000-0008-0000-0300-0000D6010000}"/>
            </a:ext>
          </a:extLst>
        </xdr:cNvPr>
        <xdr:cNvSpPr/>
      </xdr:nvSpPr>
      <xdr:spPr>
        <a:xfrm>
          <a:off x="16964025" y="233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81</xdr:col>
      <xdr:colOff>133350</xdr:colOff>
      <xdr:row>13</xdr:row>
      <xdr:rowOff>19050</xdr:rowOff>
    </xdr:from>
    <xdr:ext cx="762000" cy="25717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4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156271</xdr:rowOff>
    </xdr:from>
    <xdr:to>
      <xdr:col>77</xdr:col>
      <xdr:colOff>95250</xdr:colOff>
      <xdr:row>15</xdr:row>
      <xdr:rowOff>86421</xdr:rowOff>
    </xdr:to>
    <xdr:sp macro="" textlink="" fLocksText="0">
      <xdr:nvSpPr>
        <xdr:cNvPr id="472" name="楕円 471">
          <a:extLst>
            <a:ext uri="{FF2B5EF4-FFF2-40B4-BE49-F238E27FC236}">
              <a16:creationId xmlns:a16="http://schemas.microsoft.com/office/drawing/2014/main" id="{00000000-0008-0000-0300-0000D8010000}"/>
            </a:ext>
          </a:extLst>
        </xdr:cNvPr>
        <xdr:cNvSpPr/>
      </xdr:nvSpPr>
      <xdr:spPr>
        <a:xfrm>
          <a:off x="16125825" y="255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76200</xdr:colOff>
      <xdr:row>15</xdr:row>
      <xdr:rowOff>66675</xdr:rowOff>
    </xdr:from>
    <xdr:ext cx="733425" cy="25717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2450" y="2638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fLocksText="0">
      <xdr:nvSpPr>
        <xdr:cNvPr id="474" name="楕円 473">
          <a:extLst>
            <a:ext uri="{FF2B5EF4-FFF2-40B4-BE49-F238E27FC236}">
              <a16:creationId xmlns:a16="http://schemas.microsoft.com/office/drawing/2014/main" id="{00000000-0008-0000-0300-0000DA010000}"/>
            </a:ext>
          </a:extLst>
        </xdr:cNvPr>
        <xdr:cNvSpPr/>
      </xdr:nvSpPr>
      <xdr:spPr>
        <a:xfrm>
          <a:off x="15240000" y="2638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28575</xdr:colOff>
      <xdr:row>15</xdr:row>
      <xdr:rowOff>152400</xdr:rowOff>
    </xdr:from>
    <xdr:ext cx="762000" cy="25717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6625"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fLocksText="0">
      <xdr:nvSpPr>
        <xdr:cNvPr id="476" name="楕円 475">
          <a:extLst>
            <a:ext uri="{FF2B5EF4-FFF2-40B4-BE49-F238E27FC236}">
              <a16:creationId xmlns:a16="http://schemas.microsoft.com/office/drawing/2014/main" id="{00000000-0008-0000-0300-0000DC010000}"/>
            </a:ext>
          </a:extLst>
        </xdr:cNvPr>
        <xdr:cNvSpPr/>
      </xdr:nvSpPr>
      <xdr:spPr>
        <a:xfrm>
          <a:off x="14354175" y="275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190500</xdr:colOff>
      <xdr:row>16</xdr:row>
      <xdr:rowOff>95250</xdr:rowOff>
    </xdr:from>
    <xdr:ext cx="762000" cy="25717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3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161532</xdr:rowOff>
    </xdr:from>
    <xdr:to>
      <xdr:col>64</xdr:col>
      <xdr:colOff>152400</xdr:colOff>
      <xdr:row>17</xdr:row>
      <xdr:rowOff>91682</xdr:rowOff>
    </xdr:to>
    <xdr:sp macro="" textlink="" fLocksText="0">
      <xdr:nvSpPr>
        <xdr:cNvPr id="478" name="楕円 477">
          <a:extLst>
            <a:ext uri="{FF2B5EF4-FFF2-40B4-BE49-F238E27FC236}">
              <a16:creationId xmlns:a16="http://schemas.microsoft.com/office/drawing/2014/main" id="{00000000-0008-0000-0300-0000DE010000}"/>
            </a:ext>
          </a:extLst>
        </xdr:cNvPr>
        <xdr:cNvSpPr/>
      </xdr:nvSpPr>
      <xdr:spPr>
        <a:xfrm>
          <a:off x="13458825" y="2905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62</xdr:col>
      <xdr:colOff>133350</xdr:colOff>
      <xdr:row>17</xdr:row>
      <xdr:rowOff>76200</xdr:rowOff>
    </xdr:from>
    <xdr:ext cx="762000" cy="25717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25450" y="2990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10210800" cy="42862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62000" y="4514850"/>
          <a:ext cx="10210800" cy="428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a:extLst>
            <a:ext uri="{FF2B5EF4-FFF2-40B4-BE49-F238E27FC236}">
              <a16:creationId xmlns:a16="http://schemas.microsoft.com/office/drawing/2014/main" id="{00000000-0008-0000-0400-000002000000}"/>
            </a:ext>
          </a:extLst>
        </xdr:cNvPr>
        <xdr:cNvSpPr/>
      </xdr:nvSpPr>
      <xdr:spPr>
        <a:xfrm>
          <a:off x="0" y="123825"/>
          <a:ext cx="12696825" cy="514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a:extLst>
            <a:ext uri="{FF2B5EF4-FFF2-40B4-BE49-F238E27FC236}">
              <a16:creationId xmlns:a16="http://schemas.microsoft.com/office/drawing/2014/main" id="{00000000-0008-0000-0400-000003000000}"/>
            </a:ext>
          </a:extLst>
        </xdr:cNvPr>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a:extLst>
            <a:ext uri="{FF2B5EF4-FFF2-40B4-BE49-F238E27FC236}">
              <a16:creationId xmlns:a16="http://schemas.microsoft.com/office/drawing/2014/main" id="{00000000-0008-0000-0400-000004000000}"/>
            </a:ext>
          </a:extLst>
        </xdr:cNvPr>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a:extLst>
            <a:ext uri="{FF2B5EF4-FFF2-40B4-BE49-F238E27FC236}">
              <a16:creationId xmlns:a16="http://schemas.microsoft.com/office/drawing/2014/main" id="{00000000-0008-0000-0400-000005000000}"/>
            </a:ext>
          </a:extLst>
        </xdr:cNvPr>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a:extLst>
            <a:ext uri="{FF2B5EF4-FFF2-40B4-BE49-F238E27FC236}">
              <a16:creationId xmlns:a16="http://schemas.microsoft.com/office/drawing/2014/main" id="{00000000-0008-0000-0400-000006000000}"/>
            </a:ext>
          </a:extLst>
        </xdr:cNvPr>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a:extLst>
            <a:ext uri="{FF2B5EF4-FFF2-40B4-BE49-F238E27FC236}">
              <a16:creationId xmlns:a16="http://schemas.microsoft.com/office/drawing/2014/main" id="{00000000-0008-0000-0400-000007000000}"/>
            </a:ext>
          </a:extLst>
        </xdr:cNvPr>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a:extLst>
            <a:ext uri="{FF2B5EF4-FFF2-40B4-BE49-F238E27FC236}">
              <a16:creationId xmlns:a16="http://schemas.microsoft.com/office/drawing/2014/main" id="{00000000-0008-0000-0400-000008000000}"/>
            </a:ext>
          </a:extLst>
        </xdr:cNvPr>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a:extLst>
            <a:ext uri="{FF2B5EF4-FFF2-40B4-BE49-F238E27FC236}">
              <a16:creationId xmlns:a16="http://schemas.microsoft.com/office/drawing/2014/main" id="{00000000-0008-0000-0400-000009000000}"/>
            </a:ext>
          </a:extLst>
        </xdr:cNvPr>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a:extLst>
            <a:ext uri="{FF2B5EF4-FFF2-40B4-BE49-F238E27FC236}">
              <a16:creationId xmlns:a16="http://schemas.microsoft.com/office/drawing/2014/main" id="{00000000-0008-0000-0400-00000B000000}"/>
            </a:ext>
          </a:extLst>
        </xdr:cNvPr>
        <xdr:cNvSpPr/>
      </xdr:nvSpPr>
      <xdr:spPr>
        <a:xfrm>
          <a:off x="885825" y="155257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a:extLst>
            <a:ext uri="{FF2B5EF4-FFF2-40B4-BE49-F238E27FC236}">
              <a16:creationId xmlns:a16="http://schemas.microsoft.com/office/drawing/2014/main" id="{00000000-0008-0000-0400-00000C000000}"/>
            </a:ext>
          </a:extLst>
        </xdr:cNvPr>
        <xdr:cNvSpPr/>
      </xdr:nvSpPr>
      <xdr:spPr>
        <a:xfrm>
          <a:off x="2219325" y="1552575"/>
          <a:ext cx="12763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a:extLst>
            <a:ext uri="{FF2B5EF4-FFF2-40B4-BE49-F238E27FC236}">
              <a16:creationId xmlns:a16="http://schemas.microsoft.com/office/drawing/2014/main" id="{00000000-0008-0000-0400-00000D000000}"/>
            </a:ext>
          </a:extLst>
        </xdr:cNvPr>
        <xdr:cNvSpPr/>
      </xdr:nvSpPr>
      <xdr:spPr>
        <a:xfrm>
          <a:off x="3552825" y="155257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a:extLst>
            <a:ext uri="{FF2B5EF4-FFF2-40B4-BE49-F238E27FC236}">
              <a16:creationId xmlns:a16="http://schemas.microsoft.com/office/drawing/2014/main" id="{00000000-0008-0000-0400-00000E000000}"/>
            </a:ext>
          </a:extLst>
        </xdr:cNvPr>
        <xdr:cNvSpPr/>
      </xdr:nvSpPr>
      <xdr:spPr>
        <a:xfrm>
          <a:off x="5076825" y="1552575"/>
          <a:ext cx="20383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a:extLst>
            <a:ext uri="{FF2B5EF4-FFF2-40B4-BE49-F238E27FC236}">
              <a16:creationId xmlns:a16="http://schemas.microsoft.com/office/drawing/2014/main" id="{00000000-0008-0000-0400-00000F000000}"/>
            </a:ext>
          </a:extLst>
        </xdr:cNvPr>
        <xdr:cNvSpPr/>
      </xdr:nvSpPr>
      <xdr:spPr>
        <a:xfrm>
          <a:off x="7115175" y="1552575"/>
          <a:ext cx="1266825"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a:extLst>
            <a:ext uri="{FF2B5EF4-FFF2-40B4-BE49-F238E27FC236}">
              <a16:creationId xmlns:a16="http://schemas.microsoft.com/office/drawing/2014/main" id="{00000000-0008-0000-0400-000010000000}"/>
            </a:ext>
          </a:extLst>
        </xdr:cNvPr>
        <xdr:cNvSpPr/>
      </xdr:nvSpPr>
      <xdr:spPr>
        <a:xfrm>
          <a:off x="8448675" y="1552575"/>
          <a:ext cx="628650" cy="1009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a:extLst>
            <a:ext uri="{FF2B5EF4-FFF2-40B4-BE49-F238E27FC236}">
              <a16:creationId xmlns:a16="http://schemas.microsoft.com/office/drawing/2014/main" id="{00000000-0008-0000-0400-000011000000}"/>
            </a:ext>
          </a:extLst>
        </xdr:cNvPr>
        <xdr:cNvSpPr/>
      </xdr:nvSpPr>
      <xdr:spPr>
        <a:xfrm>
          <a:off x="5076825" y="2409825"/>
          <a:ext cx="203835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a:extLst>
            <a:ext uri="{FF2B5EF4-FFF2-40B4-BE49-F238E27FC236}">
              <a16:creationId xmlns:a16="http://schemas.microsoft.com/office/drawing/2014/main" id="{00000000-0008-0000-0400-000012000000}"/>
            </a:ext>
          </a:extLst>
        </xdr:cNvPr>
        <xdr:cNvSpPr/>
      </xdr:nvSpPr>
      <xdr:spPr>
        <a:xfrm>
          <a:off x="7172325" y="2409825"/>
          <a:ext cx="3429000" cy="704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a:extLst>
            <a:ext uri="{FF2B5EF4-FFF2-40B4-BE49-F238E27FC236}">
              <a16:creationId xmlns:a16="http://schemas.microsoft.com/office/drawing/2014/main" id="{00000000-0008-0000-0400-000013000000}"/>
            </a:ext>
          </a:extLst>
        </xdr:cNvPr>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a:extLst>
            <a:ext uri="{FF2B5EF4-FFF2-40B4-BE49-F238E27FC236}">
              <a16:creationId xmlns:a16="http://schemas.microsoft.com/office/drawing/2014/main" id="{00000000-0008-0000-0400-000014000000}"/>
            </a:ext>
          </a:extLst>
        </xdr:cNvPr>
        <xdr:cNvSpPr/>
      </xdr:nvSpPr>
      <xdr:spPr>
        <a:xfrm>
          <a:off x="10829925" y="15906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a:extLst>
            <a:ext uri="{FF2B5EF4-FFF2-40B4-BE49-F238E27FC236}">
              <a16:creationId xmlns:a16="http://schemas.microsoft.com/office/drawing/2014/main" id="{00000000-0008-0000-0400-000015000000}"/>
            </a:ext>
          </a:extLst>
        </xdr:cNvPr>
        <xdr:cNvSpPr/>
      </xdr:nvSpPr>
      <xdr:spPr>
        <a:xfrm>
          <a:off x="10829925" y="1857375"/>
          <a:ext cx="12668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a:extLst>
            <a:ext uri="{FF2B5EF4-FFF2-40B4-BE49-F238E27FC236}">
              <a16:creationId xmlns:a16="http://schemas.microsoft.com/office/drawing/2014/main" id="{00000000-0008-0000-0400-000016000000}"/>
            </a:ext>
          </a:extLst>
        </xdr:cNvPr>
        <xdr:cNvSpPr/>
      </xdr:nvSpPr>
      <xdr:spPr>
        <a:xfrm>
          <a:off x="10829925" y="2181225"/>
          <a:ext cx="126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a:extLst>
            <a:ext uri="{FF2B5EF4-FFF2-40B4-BE49-F238E27FC236}">
              <a16:creationId xmlns:a16="http://schemas.microsoft.com/office/drawing/2014/main" id="{00000000-0008-0000-0400-000018000000}"/>
            </a:ext>
          </a:extLst>
        </xdr:cNvPr>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a:extLst>
            <a:ext uri="{FF2B5EF4-FFF2-40B4-BE49-F238E27FC236}">
              <a16:creationId xmlns:a16="http://schemas.microsoft.com/office/drawing/2014/main" id="{00000000-0008-0000-0400-000019000000}"/>
            </a:ext>
          </a:extLst>
        </xdr:cNvPr>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95250</xdr:colOff>
      <xdr:row>20</xdr:row>
      <xdr:rowOff>66675</xdr:rowOff>
    </xdr:from>
    <xdr:ext cx="8896350"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5325" y="34956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5325" y="37433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29600" cy="25717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5325" y="40005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5325" y="4257675"/>
          <a:ext cx="180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a:extLst>
            <a:ext uri="{FF2B5EF4-FFF2-40B4-BE49-F238E27FC236}">
              <a16:creationId xmlns:a16="http://schemas.microsoft.com/office/drawing/2014/main" id="{00000000-0008-0000-0400-000022000000}"/>
            </a:ext>
          </a:extLst>
        </xdr:cNvPr>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a:extLst>
            <a:ext uri="{FF2B5EF4-FFF2-40B4-BE49-F238E27FC236}">
              <a16:creationId xmlns:a16="http://schemas.microsoft.com/office/drawing/2014/main" id="{00000000-0008-0000-0400-000023000000}"/>
            </a:ext>
          </a:extLst>
        </xdr:cNvPr>
        <xdr:cNvSpPr/>
      </xdr:nvSpPr>
      <xdr:spPr>
        <a:xfrm>
          <a:off x="540067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a:extLst>
            <a:ext uri="{FF2B5EF4-FFF2-40B4-BE49-F238E27FC236}">
              <a16:creationId xmlns:a16="http://schemas.microsoft.com/office/drawing/2014/main" id="{00000000-0008-0000-0400-000024000000}"/>
            </a:ext>
          </a:extLst>
        </xdr:cNvPr>
        <xdr:cNvSpPr/>
      </xdr:nvSpPr>
      <xdr:spPr>
        <a:xfrm>
          <a:off x="540067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a:extLst>
            <a:ext uri="{FF2B5EF4-FFF2-40B4-BE49-F238E27FC236}">
              <a16:creationId xmlns:a16="http://schemas.microsoft.com/office/drawing/2014/main" id="{00000000-0008-0000-0400-000027000000}"/>
            </a:ext>
          </a:extLst>
        </xdr:cNvPr>
        <xdr:cNvSpPr/>
      </xdr:nvSpPr>
      <xdr:spPr>
        <a:xfrm>
          <a:off x="8696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a:extLst>
            <a:ext uri="{FF2B5EF4-FFF2-40B4-BE49-F238E27FC236}">
              <a16:creationId xmlns:a16="http://schemas.microsoft.com/office/drawing/2014/main" id="{00000000-0008-0000-0400-000028000000}"/>
            </a:ext>
          </a:extLst>
        </xdr:cNvPr>
        <xdr:cNvSpPr/>
      </xdr:nvSpPr>
      <xdr:spPr>
        <a:xfrm>
          <a:off x="8696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a:extLst>
            <a:ext uri="{FF2B5EF4-FFF2-40B4-BE49-F238E27FC236}">
              <a16:creationId xmlns:a16="http://schemas.microsoft.com/office/drawing/2014/main" id="{00000000-0008-0000-0400-000029000000}"/>
            </a:ext>
          </a:extLst>
        </xdr:cNvPr>
        <xdr:cNvSpPr/>
      </xdr:nvSpPr>
      <xdr:spPr>
        <a:xfrm>
          <a:off x="762000"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a:extLst>
            <a:ext uri="{FF2B5EF4-FFF2-40B4-BE49-F238E27FC236}">
              <a16:creationId xmlns:a16="http://schemas.microsoft.com/office/drawing/2014/main" id="{00000000-0008-0000-0400-00002A000000}"/>
            </a:ext>
          </a:extLst>
        </xdr:cNvPr>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a:extLst>
            <a:ext uri="{FF2B5EF4-FFF2-40B4-BE49-F238E27FC236}">
              <a16:creationId xmlns:a16="http://schemas.microsoft.com/office/drawing/2014/main" id="{00000000-0008-0000-0400-00002B000000}"/>
            </a:ext>
          </a:extLst>
        </xdr:cNvPr>
        <xdr:cNvSpPr/>
      </xdr:nvSpPr>
      <xdr:spPr>
        <a:xfrm>
          <a:off x="578167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9775" y="5591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合併後分庁方式をとっていること等により、類似団体と比較して高い比率で推移してきたが、ここ数年は計画的な定員管理を進めたことにより、類似団体に近い値まで改善が進んできている。</a:t>
          </a:r>
        </a:p>
        <a:p>
          <a:r>
            <a:rPr lang="ja-JP" altLang="en-US" sz="1300">
              <a:latin typeface="ＭＳ Ｐゴシック" panose="020B0600070205080204" pitchFamily="50" charset="-128"/>
              <a:ea typeface="ＭＳ Ｐゴシック" panose="020B0600070205080204" pitchFamily="50" charset="-128"/>
            </a:rPr>
            <a:t>　今後も定員適正化計画に基づき、計画的な職員採用に努めるなど、人件費の削減に取り組んでいく。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104775</xdr:rowOff>
    </xdr:from>
    <xdr:ext cx="295275" cy="22860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43</xdr:row>
      <xdr:rowOff>38100</xdr:rowOff>
    </xdr:from>
    <xdr:ext cx="50482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47650"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6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40</xdr:row>
      <xdr:rowOff>95250</xdr:rowOff>
    </xdr:from>
    <xdr:ext cx="504825" cy="25717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47650" y="6953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38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37</xdr:row>
      <xdr:rowOff>152400</xdr:rowOff>
    </xdr:from>
    <xdr:ext cx="504825" cy="25717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47650" y="6496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1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35</xdr:row>
      <xdr:rowOff>38100</xdr:rowOff>
    </xdr:from>
    <xdr:ext cx="50482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47650" y="6038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4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32</xdr:row>
      <xdr:rowOff>95250</xdr:rowOff>
    </xdr:from>
    <xdr:ext cx="504825" cy="25717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47650" y="5581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29</xdr:row>
      <xdr:rowOff>152400</xdr:rowOff>
    </xdr:from>
    <xdr:ext cx="504825" cy="25717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47650"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fLocksText="0">
      <xdr:nvSpPr>
        <xdr:cNvPr id="58" name="人件費グラフ枠">
          <a:extLst>
            <a:ext uri="{FF2B5EF4-FFF2-40B4-BE49-F238E27FC236}">
              <a16:creationId xmlns:a16="http://schemas.microsoft.com/office/drawing/2014/main" id="{00000000-0008-0000-0400-00003A000000}"/>
            </a:ext>
          </a:extLst>
        </xdr:cNvPr>
        <xdr:cNvSpPr/>
      </xdr:nvSpPr>
      <xdr:spPr>
        <a:xfrm>
          <a:off x="762000"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9175" y="57816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114300</xdr:rowOff>
    </xdr:from>
    <xdr:ext cx="762000" cy="25717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3925" y="7172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717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4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3925" y="5781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90975" y="66008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85725</xdr:rowOff>
    </xdr:from>
    <xdr:ext cx="762000" cy="25717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fLocksText="0">
      <xdr:nvSpPr>
        <xdr:cNvPr id="66" name="フローチャート: 判断 65">
          <a:extLst>
            <a:ext uri="{FF2B5EF4-FFF2-40B4-BE49-F238E27FC236}">
              <a16:creationId xmlns:a16="http://schemas.microsoft.com/office/drawing/2014/main" id="{00000000-0008-0000-0400-000042000000}"/>
            </a:ext>
          </a:extLst>
        </xdr:cNvPr>
        <xdr:cNvSpPr/>
      </xdr:nvSpPr>
      <xdr:spPr>
        <a:xfrm>
          <a:off x="4772025" y="6410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38</xdr:row>
      <xdr:rowOff>35560</xdr:rowOff>
    </xdr:from>
    <xdr:to>
      <xdr:col>19</xdr:col>
      <xdr:colOff>187325</xdr:colOff>
      <xdr:row>39</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5625" y="6553200"/>
          <a:ext cx="89535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fLocksText="0">
      <xdr:nvSpPr>
        <xdr:cNvPr id="68" name="フローチャート: 判断 67">
          <a:extLst>
            <a:ext uri="{FF2B5EF4-FFF2-40B4-BE49-F238E27FC236}">
              <a16:creationId xmlns:a16="http://schemas.microsoft.com/office/drawing/2014/main" id="{00000000-0008-0000-0400-000044000000}"/>
            </a:ext>
          </a:extLst>
        </xdr:cNvPr>
        <xdr:cNvSpPr/>
      </xdr:nvSpPr>
      <xdr:spPr>
        <a:xfrm>
          <a:off x="3933825" y="651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36</xdr:row>
      <xdr:rowOff>114300</xdr:rowOff>
    </xdr:from>
    <xdr:ext cx="733425" cy="25717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0450" y="6286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36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fLocksText="0">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35</xdr:row>
      <xdr:rowOff>123825</xdr:rowOff>
    </xdr:from>
    <xdr:ext cx="762000" cy="25717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4625" y="6124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3975" y="65436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fLocksText="0">
      <xdr:nvSpPr>
        <xdr:cNvPr id="74" name="フローチャート: 判断 73">
          <a:extLst>
            <a:ext uri="{FF2B5EF4-FFF2-40B4-BE49-F238E27FC236}">
              <a16:creationId xmlns:a16="http://schemas.microsoft.com/office/drawing/2014/main" id="{00000000-0008-0000-0400-00004A000000}"/>
            </a:ext>
          </a:extLst>
        </xdr:cNvPr>
        <xdr:cNvSpPr/>
      </xdr:nvSpPr>
      <xdr:spPr>
        <a:xfrm>
          <a:off x="2162175" y="6391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161925</xdr:rowOff>
    </xdr:from>
    <xdr:ext cx="762000" cy="25717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6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fLocksText="0">
      <xdr:nvSpPr>
        <xdr:cNvPr id="76" name="フローチャート: 判断 75">
          <a:extLst>
            <a:ext uri="{FF2B5EF4-FFF2-40B4-BE49-F238E27FC236}">
              <a16:creationId xmlns:a16="http://schemas.microsoft.com/office/drawing/2014/main" id="{00000000-0008-0000-0400-00004C000000}"/>
            </a:ext>
          </a:extLst>
        </xdr:cNvPr>
        <xdr:cNvSpPr/>
      </xdr:nvSpPr>
      <xdr:spPr>
        <a:xfrm>
          <a:off x="1266825" y="6381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35</xdr:row>
      <xdr:rowOff>152400</xdr:rowOff>
    </xdr:from>
    <xdr:ext cx="762000" cy="25717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3450" y="6153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76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0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fLocksText="0">
      <xdr:nvSpPr>
        <xdr:cNvPr id="83" name="楕円 82">
          <a:extLst>
            <a:ext uri="{FF2B5EF4-FFF2-40B4-BE49-F238E27FC236}">
              <a16:creationId xmlns:a16="http://schemas.microsoft.com/office/drawing/2014/main" id="{00000000-0008-0000-0400-000053000000}"/>
            </a:ext>
          </a:extLst>
        </xdr:cNvPr>
        <xdr:cNvSpPr/>
      </xdr:nvSpPr>
      <xdr:spPr>
        <a:xfrm>
          <a:off x="4772025" y="6553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38</xdr:row>
      <xdr:rowOff>9525</xdr:rowOff>
    </xdr:from>
    <xdr:ext cx="762000" cy="25717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4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60198</xdr:rowOff>
    </xdr:from>
    <xdr:to>
      <xdr:col>20</xdr:col>
      <xdr:colOff>38100</xdr:colOff>
      <xdr:row>39</xdr:row>
      <xdr:rowOff>161798</xdr:rowOff>
    </xdr:to>
    <xdr:sp macro="" textlink="" fLocksText="0">
      <xdr:nvSpPr>
        <xdr:cNvPr id="85" name="楕円 84">
          <a:extLst>
            <a:ext uri="{FF2B5EF4-FFF2-40B4-BE49-F238E27FC236}">
              <a16:creationId xmlns:a16="http://schemas.microsoft.com/office/drawing/2014/main" id="{00000000-0008-0000-0400-000055000000}"/>
            </a:ext>
          </a:extLst>
        </xdr:cNvPr>
        <xdr:cNvSpPr/>
      </xdr:nvSpPr>
      <xdr:spPr>
        <a:xfrm>
          <a:off x="3933825" y="6743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39</xdr:row>
      <xdr:rowOff>142875</xdr:rowOff>
    </xdr:from>
    <xdr:ext cx="733425" cy="25717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0450" y="68294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fLocksText="0">
      <xdr:nvSpPr>
        <xdr:cNvPr id="87" name="楕円 86">
          <a:extLst>
            <a:ext uri="{FF2B5EF4-FFF2-40B4-BE49-F238E27FC236}">
              <a16:creationId xmlns:a16="http://schemas.microsoft.com/office/drawing/2014/main" id="{00000000-0008-0000-0400-000057000000}"/>
            </a:ext>
          </a:extLst>
        </xdr:cNvPr>
        <xdr:cNvSpPr/>
      </xdr:nvSpPr>
      <xdr:spPr>
        <a:xfrm>
          <a:off x="3048000"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38</xdr:row>
      <xdr:rowOff>66675</xdr:rowOff>
    </xdr:from>
    <xdr:ext cx="762000" cy="25717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4625" y="658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fLocksText="0">
      <xdr:nvSpPr>
        <xdr:cNvPr id="89" name="楕円 88">
          <a:extLst>
            <a:ext uri="{FF2B5EF4-FFF2-40B4-BE49-F238E27FC236}">
              <a16:creationId xmlns:a16="http://schemas.microsoft.com/office/drawing/2014/main" id="{00000000-0008-0000-0400-000059000000}"/>
            </a:ext>
          </a:extLst>
        </xdr:cNvPr>
        <xdr:cNvSpPr/>
      </xdr:nvSpPr>
      <xdr:spPr>
        <a:xfrm>
          <a:off x="2162175" y="6486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38</xdr:row>
      <xdr:rowOff>66675</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fLocksText="0">
      <xdr:nvSpPr>
        <xdr:cNvPr id="91" name="楕円 90">
          <a:extLst>
            <a:ext uri="{FF2B5EF4-FFF2-40B4-BE49-F238E27FC236}">
              <a16:creationId xmlns:a16="http://schemas.microsoft.com/office/drawing/2014/main" id="{00000000-0008-0000-0400-00005B000000}"/>
            </a:ext>
          </a:extLst>
        </xdr:cNvPr>
        <xdr:cNvSpPr/>
      </xdr:nvSpPr>
      <xdr:spPr>
        <a:xfrm>
          <a:off x="1266825" y="6505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38</xdr:row>
      <xdr:rowOff>76200</xdr:rowOff>
    </xdr:from>
    <xdr:ext cx="762000"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3450" y="659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fLocksText="0">
      <xdr:nvSpPr>
        <xdr:cNvPr id="93" name="正方形/長方形 92">
          <a:extLst>
            <a:ext uri="{FF2B5EF4-FFF2-40B4-BE49-F238E27FC236}">
              <a16:creationId xmlns:a16="http://schemas.microsoft.com/office/drawing/2014/main" id="{00000000-0008-0000-0400-00005D000000}"/>
            </a:ext>
          </a:extLst>
        </xdr:cNvPr>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4" name="正方形/長方形 93">
          <a:extLst>
            <a:ext uri="{FF2B5EF4-FFF2-40B4-BE49-F238E27FC236}">
              <a16:creationId xmlns:a16="http://schemas.microsoft.com/office/drawing/2014/main" id="{00000000-0008-0000-0400-00005E000000}"/>
            </a:ext>
          </a:extLst>
        </xdr:cNvPr>
        <xdr:cNvSpPr/>
      </xdr:nvSpPr>
      <xdr:spPr>
        <a:xfrm>
          <a:off x="17078325"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5" name="正方形/長方形 94">
          <a:extLst>
            <a:ext uri="{FF2B5EF4-FFF2-40B4-BE49-F238E27FC236}">
              <a16:creationId xmlns:a16="http://schemas.microsoft.com/office/drawing/2014/main" id="{00000000-0008-0000-0400-00005F000000}"/>
            </a:ext>
          </a:extLst>
        </xdr:cNvPr>
        <xdr:cNvSpPr/>
      </xdr:nvSpPr>
      <xdr:spPr>
        <a:xfrm>
          <a:off x="17078325"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6" name="正方形/長方形 95">
          <a:extLst>
            <a:ext uri="{FF2B5EF4-FFF2-40B4-BE49-F238E27FC236}">
              <a16:creationId xmlns:a16="http://schemas.microsoft.com/office/drawing/2014/main" id="{00000000-0008-0000-0400-000060000000}"/>
            </a:ext>
          </a:extLst>
        </xdr:cNvPr>
        <xdr:cNvSpPr/>
      </xdr:nvSpPr>
      <xdr:spPr>
        <a:xfrm>
          <a:off x="18773775" y="1333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7" name="正方形/長方形 96">
          <a:extLst>
            <a:ext uri="{FF2B5EF4-FFF2-40B4-BE49-F238E27FC236}">
              <a16:creationId xmlns:a16="http://schemas.microsoft.com/office/drawing/2014/main" id="{00000000-0008-0000-0400-000061000000}"/>
            </a:ext>
          </a:extLst>
        </xdr:cNvPr>
        <xdr:cNvSpPr/>
      </xdr:nvSpPr>
      <xdr:spPr>
        <a:xfrm>
          <a:off x="18773775" y="1524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0" name="正方形/長方形 99">
          <a:extLst>
            <a:ext uri="{FF2B5EF4-FFF2-40B4-BE49-F238E27FC236}">
              <a16:creationId xmlns:a16="http://schemas.microsoft.com/office/drawing/2014/main" id="{00000000-0008-0000-0400-000064000000}"/>
            </a:ext>
          </a:extLst>
        </xdr:cNvPr>
        <xdr:cNvSpPr/>
      </xdr:nvSpPr>
      <xdr:spPr>
        <a:xfrm>
          <a:off x="12449175" y="1838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1" name="正方形/長方形 100">
          <a:extLst>
            <a:ext uri="{FF2B5EF4-FFF2-40B4-BE49-F238E27FC236}">
              <a16:creationId xmlns:a16="http://schemas.microsoft.com/office/drawing/2014/main" id="{00000000-0008-0000-0400-000065000000}"/>
            </a:ext>
          </a:extLst>
        </xdr:cNvPr>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2" name="正方形/長方形 101">
          <a:extLst>
            <a:ext uri="{FF2B5EF4-FFF2-40B4-BE49-F238E27FC236}">
              <a16:creationId xmlns:a16="http://schemas.microsoft.com/office/drawing/2014/main" id="{00000000-0008-0000-0400-000066000000}"/>
            </a:ext>
          </a:extLst>
        </xdr:cNvPr>
        <xdr:cNvSpPr/>
      </xdr:nvSpPr>
      <xdr:spPr>
        <a:xfrm>
          <a:off x="17459325" y="1838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497425" y="2162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物件費の経常収支比率は改善傾向にあり、類似団体と比較しても、同等の値で推移しているところである。</a:t>
          </a:r>
        </a:p>
        <a:p>
          <a:r>
            <a:rPr lang="ja-JP" altLang="en-US" sz="1300">
              <a:latin typeface="ＭＳ Ｐゴシック" panose="020B0600070205080204" pitchFamily="50" charset="-128"/>
              <a:ea typeface="ＭＳ Ｐゴシック" panose="020B0600070205080204" pitchFamily="50" charset="-128"/>
            </a:rPr>
            <a:t>　今後についても事業を精査するなどして、更なる改善を図っていく。</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0</xdr:colOff>
      <xdr:row>9</xdr:row>
      <xdr:rowOff>104775</xdr:rowOff>
    </xdr:from>
    <xdr:ext cx="295275" cy="22860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1550" y="1647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23</xdr:row>
      <xdr:rowOff>38100</xdr:rowOff>
    </xdr:from>
    <xdr:ext cx="504825" cy="25717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4825" y="3981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9175" y="3552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19</xdr:row>
      <xdr:rowOff>152400</xdr:rowOff>
    </xdr:from>
    <xdr:ext cx="50482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4825" y="34099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9175" y="298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16</xdr:row>
      <xdr:rowOff>95250</xdr:rowOff>
    </xdr:from>
    <xdr:ext cx="50482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4825" y="283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9175" y="2409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13</xdr:row>
      <xdr:rowOff>38100</xdr:rowOff>
    </xdr:from>
    <xdr:ext cx="50482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4825" y="22669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9</xdr:row>
      <xdr:rowOff>152400</xdr:rowOff>
    </xdr:from>
    <xdr:ext cx="50482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4825" y="169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fLocksText="0">
      <xdr:nvSpPr>
        <xdr:cNvPr id="115" name="物件費グラフ枠">
          <a:extLst>
            <a:ext uri="{FF2B5EF4-FFF2-40B4-BE49-F238E27FC236}">
              <a16:creationId xmlns:a16="http://schemas.microsoft.com/office/drawing/2014/main" id="{00000000-0008-0000-0400-000073000000}"/>
            </a:ext>
          </a:extLst>
        </xdr:cNvPr>
        <xdr:cNvSpPr/>
      </xdr:nvSpPr>
      <xdr:spPr>
        <a:xfrm>
          <a:off x="12449175" y="1838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06825" y="225742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20</xdr:row>
      <xdr:rowOff>28575</xdr:rowOff>
    </xdr:from>
    <xdr:ext cx="762000" cy="25717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2550" y="34575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61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11</xdr:row>
      <xdr:rowOff>114300</xdr:rowOff>
    </xdr:from>
    <xdr:ext cx="762000" cy="25717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2550" y="2000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7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68625" y="258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13</xdr:row>
      <xdr:rowOff>142875</xdr:rowOff>
    </xdr:from>
    <xdr:ext cx="762000" cy="25717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255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fLocksText="0">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15</xdr:row>
      <xdr:rowOff>46990</xdr:rowOff>
    </xdr:from>
    <xdr:to>
      <xdr:col>78</xdr:col>
      <xdr:colOff>69850</xdr:colOff>
      <xdr:row>15</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193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fLocksText="0">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13</xdr:row>
      <xdr:rowOff>85725</xdr:rowOff>
    </xdr:from>
    <xdr:ext cx="733425" cy="25717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87625" y="23145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15</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6975" y="26384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fLocksText="0">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5175" y="2686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16</xdr:row>
      <xdr:rowOff>28575</xdr:rowOff>
    </xdr:from>
    <xdr:ext cx="762000" cy="25717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1625" y="2638425"/>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fLocksText="0">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39825" y="2638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15</xdr:row>
      <xdr:rowOff>152400</xdr:rowOff>
    </xdr:from>
    <xdr:ext cx="762000" cy="25717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06450"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fLocksText="0">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13</xdr:row>
      <xdr:rowOff>152400</xdr:rowOff>
    </xdr:from>
    <xdr:ext cx="762000" cy="25717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0625" y="2381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877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49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3725"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2550" y="4124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fLocksText="0">
      <xdr:nvSpPr>
        <xdr:cNvPr id="140" name="楕円 139">
          <a:extLst>
            <a:ext uri="{FF2B5EF4-FFF2-40B4-BE49-F238E27FC236}">
              <a16:creationId xmlns:a16="http://schemas.microsoft.com/office/drawing/2014/main" id="{00000000-0008-0000-0400-00008C000000}"/>
            </a:ext>
          </a:extLst>
        </xdr:cNvPr>
        <xdr:cNvSpPr/>
      </xdr:nvSpPr>
      <xdr:spPr>
        <a:xfrm>
          <a:off x="16459200" y="2524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14</xdr:row>
      <xdr:rowOff>95250</xdr:rowOff>
    </xdr:from>
    <xdr:ext cx="762000" cy="25717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2550" y="2495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fLocksText="0">
      <xdr:nvSpPr>
        <xdr:cNvPr id="142" name="楕円 141">
          <a:extLst>
            <a:ext uri="{FF2B5EF4-FFF2-40B4-BE49-F238E27FC236}">
              <a16:creationId xmlns:a16="http://schemas.microsoft.com/office/drawing/2014/main" id="{00000000-0008-0000-0400-00008E000000}"/>
            </a:ext>
          </a:extLst>
        </xdr:cNvPr>
        <xdr:cNvSpPr/>
      </xdr:nvSpPr>
      <xdr:spPr>
        <a:xfrm>
          <a:off x="15621000" y="2571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15</xdr:row>
      <xdr:rowOff>85725</xdr:rowOff>
    </xdr:from>
    <xdr:ext cx="733425" cy="25717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87625" y="26574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fLocksText="0">
      <xdr:nvSpPr>
        <xdr:cNvPr id="144" name="楕円 143">
          <a:extLst>
            <a:ext uri="{FF2B5EF4-FFF2-40B4-BE49-F238E27FC236}">
              <a16:creationId xmlns:a16="http://schemas.microsoft.com/office/drawing/2014/main" id="{00000000-0008-0000-0400-000090000000}"/>
            </a:ext>
          </a:extLst>
        </xdr:cNvPr>
        <xdr:cNvSpPr/>
      </xdr:nvSpPr>
      <xdr:spPr>
        <a:xfrm>
          <a:off x="14735175" y="2600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13</xdr:row>
      <xdr:rowOff>133350</xdr:rowOff>
    </xdr:from>
    <xdr:ext cx="762000" cy="25717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6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fLocksText="0">
      <xdr:nvSpPr>
        <xdr:cNvPr id="146" name="楕円 145">
          <a:extLst>
            <a:ext uri="{FF2B5EF4-FFF2-40B4-BE49-F238E27FC236}">
              <a16:creationId xmlns:a16="http://schemas.microsoft.com/office/drawing/2014/main" id="{00000000-0008-0000-0400-000092000000}"/>
            </a:ext>
          </a:extLst>
        </xdr:cNvPr>
        <xdr:cNvSpPr/>
      </xdr:nvSpPr>
      <xdr:spPr>
        <a:xfrm>
          <a:off x="13839825" y="2581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13</xdr:row>
      <xdr:rowOff>123825</xdr:rowOff>
    </xdr:from>
    <xdr:ext cx="762000" cy="25717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06450" y="235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fLocksText="0">
      <xdr:nvSpPr>
        <xdr:cNvPr id="148" name="楕円 147">
          <a:extLst>
            <a:ext uri="{FF2B5EF4-FFF2-40B4-BE49-F238E27FC236}">
              <a16:creationId xmlns:a16="http://schemas.microsoft.com/office/drawing/2014/main" id="{00000000-0008-0000-0400-000094000000}"/>
            </a:ext>
          </a:extLst>
        </xdr:cNvPr>
        <xdr:cNvSpPr/>
      </xdr:nvSpPr>
      <xdr:spPr>
        <a:xfrm>
          <a:off x="12954000" y="2638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15</xdr:row>
      <xdr:rowOff>152400</xdr:rowOff>
    </xdr:from>
    <xdr:ext cx="762000" cy="25717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0625" y="2724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fLocksText="0">
      <xdr:nvSpPr>
        <xdr:cNvPr id="150" name="正方形/長方形 149">
          <a:extLst>
            <a:ext uri="{FF2B5EF4-FFF2-40B4-BE49-F238E27FC236}">
              <a16:creationId xmlns:a16="http://schemas.microsoft.com/office/drawing/2014/main" id="{00000000-0008-0000-0400-000096000000}"/>
            </a:ext>
          </a:extLst>
        </xdr:cNvPr>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1" name="正方形/長方形 150">
          <a:extLst>
            <a:ext uri="{FF2B5EF4-FFF2-40B4-BE49-F238E27FC236}">
              <a16:creationId xmlns:a16="http://schemas.microsoft.com/office/drawing/2014/main" id="{00000000-0008-0000-0400-000097000000}"/>
            </a:ext>
          </a:extLst>
        </xdr:cNvPr>
        <xdr:cNvSpPr/>
      </xdr:nvSpPr>
      <xdr:spPr>
        <a:xfrm>
          <a:off x="540067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2" name="正方形/長方形 151">
          <a:extLst>
            <a:ext uri="{FF2B5EF4-FFF2-40B4-BE49-F238E27FC236}">
              <a16:creationId xmlns:a16="http://schemas.microsoft.com/office/drawing/2014/main" id="{00000000-0008-0000-0400-000098000000}"/>
            </a:ext>
          </a:extLst>
        </xdr:cNvPr>
        <xdr:cNvSpPr/>
      </xdr:nvSpPr>
      <xdr:spPr>
        <a:xfrm>
          <a:off x="540067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55" name="正方形/長方形 154">
          <a:extLst>
            <a:ext uri="{FF2B5EF4-FFF2-40B4-BE49-F238E27FC236}">
              <a16:creationId xmlns:a16="http://schemas.microsoft.com/office/drawing/2014/main" id="{00000000-0008-0000-0400-00009B000000}"/>
            </a:ext>
          </a:extLst>
        </xdr:cNvPr>
        <xdr:cNvSpPr/>
      </xdr:nvSpPr>
      <xdr:spPr>
        <a:xfrm>
          <a:off x="8696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56" name="正方形/長方形 155">
          <a:extLst>
            <a:ext uri="{FF2B5EF4-FFF2-40B4-BE49-F238E27FC236}">
              <a16:creationId xmlns:a16="http://schemas.microsoft.com/office/drawing/2014/main" id="{00000000-0008-0000-0400-00009C000000}"/>
            </a:ext>
          </a:extLst>
        </xdr:cNvPr>
        <xdr:cNvSpPr/>
      </xdr:nvSpPr>
      <xdr:spPr>
        <a:xfrm>
          <a:off x="8696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57" name="正方形/長方形 156">
          <a:extLst>
            <a:ext uri="{FF2B5EF4-FFF2-40B4-BE49-F238E27FC236}">
              <a16:creationId xmlns:a16="http://schemas.microsoft.com/office/drawing/2014/main" id="{00000000-0008-0000-0400-00009D000000}"/>
            </a:ext>
          </a:extLst>
        </xdr:cNvPr>
        <xdr:cNvSpPr/>
      </xdr:nvSpPr>
      <xdr:spPr>
        <a:xfrm>
          <a:off x="762000"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58" name="正方形/長方形 157">
          <a:extLst>
            <a:ext uri="{FF2B5EF4-FFF2-40B4-BE49-F238E27FC236}">
              <a16:creationId xmlns:a16="http://schemas.microsoft.com/office/drawing/2014/main" id="{00000000-0008-0000-0400-00009E000000}"/>
            </a:ext>
          </a:extLst>
        </xdr:cNvPr>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59" name="正方形/長方形 158">
          <a:extLst>
            <a:ext uri="{FF2B5EF4-FFF2-40B4-BE49-F238E27FC236}">
              <a16:creationId xmlns:a16="http://schemas.microsoft.com/office/drawing/2014/main" id="{00000000-0008-0000-0400-00009F000000}"/>
            </a:ext>
          </a:extLst>
        </xdr:cNvPr>
        <xdr:cNvSpPr/>
      </xdr:nvSpPr>
      <xdr:spPr>
        <a:xfrm>
          <a:off x="578167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9775" y="9020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扶助費は、社会的に増加傾向にあると思われるが、事業の見直しなどにより減少に転じてきている。</a:t>
          </a:r>
        </a:p>
        <a:p>
          <a:r>
            <a:rPr lang="ja-JP" altLang="en-US" sz="1300">
              <a:latin typeface="ＭＳ Ｐゴシック" panose="020B0600070205080204" pitchFamily="50" charset="-128"/>
              <a:ea typeface="ＭＳ Ｐゴシック" panose="020B0600070205080204" pitchFamily="50" charset="-128"/>
            </a:rPr>
            <a:t>　今後も、引き続き事業の必要性を精査するとともに、財政の健全化を図っていく。</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104775</xdr:rowOff>
    </xdr:from>
    <xdr:ext cx="295275" cy="228600"/>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63</xdr:row>
      <xdr:rowOff>38100</xdr:rowOff>
    </xdr:from>
    <xdr:ext cx="504825" cy="25717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47650"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61</xdr:row>
      <xdr:rowOff>0</xdr:rowOff>
    </xdr:from>
    <xdr:ext cx="504825" cy="25717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47650" y="1045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58</xdr:row>
      <xdr:rowOff>133350</xdr:rowOff>
    </xdr:from>
    <xdr:ext cx="504825" cy="25717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47650" y="10077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56</xdr:row>
      <xdr:rowOff>95250</xdr:rowOff>
    </xdr:from>
    <xdr:ext cx="504825" cy="25717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47650" y="9696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5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54</xdr:row>
      <xdr:rowOff>57150</xdr:rowOff>
    </xdr:from>
    <xdr:ext cx="50482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47650" y="9315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7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52</xdr:row>
      <xdr:rowOff>19050</xdr:rowOff>
    </xdr:from>
    <xdr:ext cx="50482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47650" y="893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49</xdr:row>
      <xdr:rowOff>152400</xdr:rowOff>
    </xdr:from>
    <xdr:ext cx="50482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47650"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fLocksText="0">
      <xdr:nvSpPr>
        <xdr:cNvPr id="176" name="扶助費グラフ枠">
          <a:extLst>
            <a:ext uri="{FF2B5EF4-FFF2-40B4-BE49-F238E27FC236}">
              <a16:creationId xmlns:a16="http://schemas.microsoft.com/office/drawing/2014/main" id="{00000000-0008-0000-0400-0000B0000000}"/>
            </a:ext>
          </a:extLst>
        </xdr:cNvPr>
        <xdr:cNvSpPr/>
      </xdr:nvSpPr>
      <xdr:spPr>
        <a:xfrm>
          <a:off x="762000"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9175" y="91344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38100</xdr:rowOff>
    </xdr:from>
    <xdr:ext cx="762000" cy="25717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96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3925" y="10525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133350</xdr:rowOff>
    </xdr:from>
    <xdr:ext cx="762000" cy="25717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7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3925" y="913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90975" y="9705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171450</xdr:rowOff>
    </xdr:from>
    <xdr:ext cx="762000" cy="25717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fLocksText="0">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20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56</xdr:row>
      <xdr:rowOff>127000</xdr:rowOff>
    </xdr:from>
    <xdr:to>
      <xdr:col>19</xdr:col>
      <xdr:colOff>187325</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5625" y="9725025"/>
          <a:ext cx="8953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fLocksText="0">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3825" y="965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54</xdr:row>
      <xdr:rowOff>171450</xdr:rowOff>
    </xdr:from>
    <xdr:ext cx="733425" cy="25717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0450" y="94297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20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fLocksText="0">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55</xdr:row>
      <xdr:rowOff>57150</xdr:rowOff>
    </xdr:from>
    <xdr:ext cx="762000" cy="25717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4625" y="9486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3975" y="9820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fLocksText="0">
      <xdr:nvSpPr>
        <xdr:cNvPr id="192" name="フローチャート: 判断 191">
          <a:extLst>
            <a:ext uri="{FF2B5EF4-FFF2-40B4-BE49-F238E27FC236}">
              <a16:creationId xmlns:a16="http://schemas.microsoft.com/office/drawing/2014/main" id="{00000000-0008-0000-0400-0000C0000000}"/>
            </a:ext>
          </a:extLst>
        </xdr:cNvPr>
        <xdr:cNvSpPr/>
      </xdr:nvSpPr>
      <xdr:spPr>
        <a:xfrm>
          <a:off x="2162175" y="973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55</xdr:row>
      <xdr:rowOff>76200</xdr:rowOff>
    </xdr:from>
    <xdr:ext cx="762000" cy="25717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fLocksText="0">
      <xdr:nvSpPr>
        <xdr:cNvPr id="194" name="フローチャート: 判断 193">
          <a:extLst>
            <a:ext uri="{FF2B5EF4-FFF2-40B4-BE49-F238E27FC236}">
              <a16:creationId xmlns:a16="http://schemas.microsoft.com/office/drawing/2014/main" id="{00000000-0008-0000-0400-0000C2000000}"/>
            </a:ext>
          </a:extLst>
        </xdr:cNvPr>
        <xdr:cNvSpPr/>
      </xdr:nvSpPr>
      <xdr:spPr>
        <a:xfrm>
          <a:off x="1266825" y="969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55</xdr:row>
      <xdr:rowOff>38100</xdr:rowOff>
    </xdr:from>
    <xdr:ext cx="762000" cy="25717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3450" y="9467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76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0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fLocksText="0">
      <xdr:nvSpPr>
        <xdr:cNvPr id="201" name="楕円 200">
          <a:extLst>
            <a:ext uri="{FF2B5EF4-FFF2-40B4-BE49-F238E27FC236}">
              <a16:creationId xmlns:a16="http://schemas.microsoft.com/office/drawing/2014/main" id="{00000000-0008-0000-0400-0000C9000000}"/>
            </a:ext>
          </a:extLst>
        </xdr:cNvPr>
        <xdr:cNvSpPr/>
      </xdr:nvSpPr>
      <xdr:spPr>
        <a:xfrm>
          <a:off x="4772025" y="9658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28575</xdr:rowOff>
    </xdr:from>
    <xdr:ext cx="762000" cy="25717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2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fLocksText="0">
      <xdr:nvSpPr>
        <xdr:cNvPr id="203" name="楕円 202">
          <a:extLst>
            <a:ext uri="{FF2B5EF4-FFF2-40B4-BE49-F238E27FC236}">
              <a16:creationId xmlns:a16="http://schemas.microsoft.com/office/drawing/2014/main" id="{00000000-0008-0000-0400-0000CB000000}"/>
            </a:ext>
          </a:extLst>
        </xdr:cNvPr>
        <xdr:cNvSpPr/>
      </xdr:nvSpPr>
      <xdr:spPr>
        <a:xfrm>
          <a:off x="3933825" y="9677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56</xdr:row>
      <xdr:rowOff>161925</xdr:rowOff>
    </xdr:from>
    <xdr:ext cx="733425" cy="25717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0450" y="9763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fLocksText="0">
      <xdr:nvSpPr>
        <xdr:cNvPr id="205" name="楕円 204">
          <a:extLst>
            <a:ext uri="{FF2B5EF4-FFF2-40B4-BE49-F238E27FC236}">
              <a16:creationId xmlns:a16="http://schemas.microsoft.com/office/drawing/2014/main" id="{00000000-0008-0000-0400-0000CD000000}"/>
            </a:ext>
          </a:extLst>
        </xdr:cNvPr>
        <xdr:cNvSpPr/>
      </xdr:nvSpPr>
      <xdr:spPr>
        <a:xfrm>
          <a:off x="3048000"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57</xdr:row>
      <xdr:rowOff>85725</xdr:rowOff>
    </xdr:from>
    <xdr:ext cx="762000" cy="25717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4625" y="985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fLocksText="0">
      <xdr:nvSpPr>
        <xdr:cNvPr id="207" name="楕円 206">
          <a:extLst>
            <a:ext uri="{FF2B5EF4-FFF2-40B4-BE49-F238E27FC236}">
              <a16:creationId xmlns:a16="http://schemas.microsoft.com/office/drawing/2014/main" id="{00000000-0008-0000-0400-0000CF000000}"/>
            </a:ext>
          </a:extLst>
        </xdr:cNvPr>
        <xdr:cNvSpPr/>
      </xdr:nvSpPr>
      <xdr:spPr>
        <a:xfrm>
          <a:off x="2162175" y="9791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104775</xdr:rowOff>
    </xdr:from>
    <xdr:ext cx="762000" cy="25717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7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fLocksText="0">
      <xdr:nvSpPr>
        <xdr:cNvPr id="209" name="楕円 208">
          <a:extLst>
            <a:ext uri="{FF2B5EF4-FFF2-40B4-BE49-F238E27FC236}">
              <a16:creationId xmlns:a16="http://schemas.microsoft.com/office/drawing/2014/main" id="{00000000-0008-0000-0400-0000D1000000}"/>
            </a:ext>
          </a:extLst>
        </xdr:cNvPr>
        <xdr:cNvSpPr/>
      </xdr:nvSpPr>
      <xdr:spPr>
        <a:xfrm>
          <a:off x="1266825"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57</xdr:row>
      <xdr:rowOff>85725</xdr:rowOff>
    </xdr:from>
    <xdr:ext cx="762000" cy="25717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3450" y="9858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fLocksText="0">
      <xdr:nvSpPr>
        <xdr:cNvPr id="211" name="正方形/長方形 210">
          <a:extLst>
            <a:ext uri="{FF2B5EF4-FFF2-40B4-BE49-F238E27FC236}">
              <a16:creationId xmlns:a16="http://schemas.microsoft.com/office/drawing/2014/main" id="{00000000-0008-0000-0400-0000D3000000}"/>
            </a:ext>
          </a:extLst>
        </xdr:cNvPr>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12" name="正方形/長方形 211">
          <a:extLst>
            <a:ext uri="{FF2B5EF4-FFF2-40B4-BE49-F238E27FC236}">
              <a16:creationId xmlns:a16="http://schemas.microsoft.com/office/drawing/2014/main" id="{00000000-0008-0000-0400-0000D4000000}"/>
            </a:ext>
          </a:extLst>
        </xdr:cNvPr>
        <xdr:cNvSpPr/>
      </xdr:nvSpPr>
      <xdr:spPr>
        <a:xfrm>
          <a:off x="17078325"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13" name="正方形/長方形 212">
          <a:extLst>
            <a:ext uri="{FF2B5EF4-FFF2-40B4-BE49-F238E27FC236}">
              <a16:creationId xmlns:a16="http://schemas.microsoft.com/office/drawing/2014/main" id="{00000000-0008-0000-0400-0000D5000000}"/>
            </a:ext>
          </a:extLst>
        </xdr:cNvPr>
        <xdr:cNvSpPr/>
      </xdr:nvSpPr>
      <xdr:spPr>
        <a:xfrm>
          <a:off x="17078325"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14" name="正方形/長方形 213">
          <a:extLst>
            <a:ext uri="{FF2B5EF4-FFF2-40B4-BE49-F238E27FC236}">
              <a16:creationId xmlns:a16="http://schemas.microsoft.com/office/drawing/2014/main" id="{00000000-0008-0000-0400-0000D6000000}"/>
            </a:ext>
          </a:extLst>
        </xdr:cNvPr>
        <xdr:cNvSpPr/>
      </xdr:nvSpPr>
      <xdr:spPr>
        <a:xfrm>
          <a:off x="18773775" y="8191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15" name="正方形/長方形 214">
          <a:extLst>
            <a:ext uri="{FF2B5EF4-FFF2-40B4-BE49-F238E27FC236}">
              <a16:creationId xmlns:a16="http://schemas.microsoft.com/office/drawing/2014/main" id="{00000000-0008-0000-0400-0000D7000000}"/>
            </a:ext>
          </a:extLst>
        </xdr:cNvPr>
        <xdr:cNvSpPr/>
      </xdr:nvSpPr>
      <xdr:spPr>
        <a:xfrm>
          <a:off x="18773775" y="8382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18" name="正方形/長方形 217">
          <a:extLst>
            <a:ext uri="{FF2B5EF4-FFF2-40B4-BE49-F238E27FC236}">
              <a16:creationId xmlns:a16="http://schemas.microsoft.com/office/drawing/2014/main" id="{00000000-0008-0000-0400-0000DA000000}"/>
            </a:ext>
          </a:extLst>
        </xdr:cNvPr>
        <xdr:cNvSpPr/>
      </xdr:nvSpPr>
      <xdr:spPr>
        <a:xfrm>
          <a:off x="12449175" y="8696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19" name="正方形/長方形 218">
          <a:extLst>
            <a:ext uri="{FF2B5EF4-FFF2-40B4-BE49-F238E27FC236}">
              <a16:creationId xmlns:a16="http://schemas.microsoft.com/office/drawing/2014/main" id="{00000000-0008-0000-0400-0000DB000000}"/>
            </a:ext>
          </a:extLst>
        </xdr:cNvPr>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20" name="正方形/長方形 219">
          <a:extLst>
            <a:ext uri="{FF2B5EF4-FFF2-40B4-BE49-F238E27FC236}">
              <a16:creationId xmlns:a16="http://schemas.microsoft.com/office/drawing/2014/main" id="{00000000-0008-0000-0400-0000DC000000}"/>
            </a:ext>
          </a:extLst>
        </xdr:cNvPr>
        <xdr:cNvSpPr/>
      </xdr:nvSpPr>
      <xdr:spPr>
        <a:xfrm>
          <a:off x="17459325" y="8696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497425" y="9020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その他の経常収支比率は特別会計への繰出金等が対象であるが、ここ数年安定しており、類似団体と比較しても、良い値で推移しているところである。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49</xdr:row>
      <xdr:rowOff>104775</xdr:rowOff>
    </xdr:from>
    <xdr:ext cx="295275" cy="22860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1550" y="8505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63</xdr:row>
      <xdr:rowOff>38100</xdr:rowOff>
    </xdr:from>
    <xdr:ext cx="504825" cy="25717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4825" y="10839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24.0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9175" y="10658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61</xdr:row>
      <xdr:rowOff>57150</xdr:rowOff>
    </xdr:from>
    <xdr:ext cx="504825" cy="25717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4825" y="10515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9175" y="10334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59</xdr:row>
      <xdr:rowOff>76200</xdr:rowOff>
    </xdr:from>
    <xdr:ext cx="504825" cy="25717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4825" y="10191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9175" y="10001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57</xdr:row>
      <xdr:rowOff>95250</xdr:rowOff>
    </xdr:from>
    <xdr:ext cx="50482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4825" y="9867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9175" y="9677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55</xdr:row>
      <xdr:rowOff>104775</xdr:rowOff>
    </xdr:from>
    <xdr:ext cx="504825" cy="25717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4825" y="9534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9175" y="9353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53</xdr:row>
      <xdr:rowOff>123825</xdr:rowOff>
    </xdr:from>
    <xdr:ext cx="50482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4825" y="9210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9175" y="9029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51</xdr:row>
      <xdr:rowOff>142875</xdr:rowOff>
    </xdr:from>
    <xdr:ext cx="504825" cy="25717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4825" y="8886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49</xdr:row>
      <xdr:rowOff>152400</xdr:rowOff>
    </xdr:from>
    <xdr:ext cx="504825" cy="25717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4825" y="8553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fLocksText="0">
      <xdr:nvSpPr>
        <xdr:cNvPr id="239" name="その他グラフ枠">
          <a:extLst>
            <a:ext uri="{FF2B5EF4-FFF2-40B4-BE49-F238E27FC236}">
              <a16:creationId xmlns:a16="http://schemas.microsoft.com/office/drawing/2014/main" id="{00000000-0008-0000-0400-0000EF000000}"/>
            </a:ext>
          </a:extLst>
        </xdr:cNvPr>
        <xdr:cNvSpPr/>
      </xdr:nvSpPr>
      <xdr:spPr>
        <a:xfrm>
          <a:off x="12449175" y="8696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06825" y="9153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62</xdr:row>
      <xdr:rowOff>47625</xdr:rowOff>
    </xdr:from>
    <xdr:ext cx="762000" cy="25717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2550" y="10677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21.4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6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51</xdr:row>
      <xdr:rowOff>152400</xdr:rowOff>
    </xdr:from>
    <xdr:ext cx="762000" cy="25717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2550" y="8896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3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118835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68625" y="9534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56</xdr:row>
      <xdr:rowOff>152400</xdr:rowOff>
    </xdr:from>
    <xdr:ext cx="762000" cy="25717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255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fLocksText="0">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2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55</xdr:row>
      <xdr:rowOff>107950</xdr:rowOff>
    </xdr:from>
    <xdr:to>
      <xdr:col>78</xdr:col>
      <xdr:colOff>69850</xdr:colOff>
      <xdr:row>56</xdr:row>
      <xdr:rowOff>1815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45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fLocksText="0">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58</xdr:row>
      <xdr:rowOff>28575</xdr:rowOff>
    </xdr:from>
    <xdr:ext cx="733425" cy="25717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87625" y="99726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6975" y="95821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fLocksText="0">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5175" y="9934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58</xdr:row>
      <xdr:rowOff>76200</xdr:rowOff>
    </xdr:from>
    <xdr:ext cx="762000" cy="25717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20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1625" y="95345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fLocksText="0">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39825"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58</xdr:row>
      <xdr:rowOff>142875</xdr:rowOff>
    </xdr:from>
    <xdr:ext cx="762000" cy="25717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06450" y="1008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fLocksText="0">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012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58</xdr:row>
      <xdr:rowOff>142875</xdr:rowOff>
    </xdr:from>
    <xdr:ext cx="762000" cy="25717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0625" y="10086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877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49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3725"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2550" y="1098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fLocksText="0">
      <xdr:nvSpPr>
        <xdr:cNvPr id="264" name="楕円 263">
          <a:extLst>
            <a:ext uri="{FF2B5EF4-FFF2-40B4-BE49-F238E27FC236}">
              <a16:creationId xmlns:a16="http://schemas.microsoft.com/office/drawing/2014/main" id="{00000000-0008-0000-0400-000008010000}"/>
            </a:ext>
          </a:extLst>
        </xdr:cNvPr>
        <xdr:cNvSpPr/>
      </xdr:nvSpPr>
      <xdr:spPr>
        <a:xfrm>
          <a:off x="16459200" y="949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54</xdr:row>
      <xdr:rowOff>85725</xdr:rowOff>
    </xdr:from>
    <xdr:ext cx="762000" cy="25717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2550" y="9344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fLocksText="0">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53</xdr:row>
      <xdr:rowOff>171450</xdr:rowOff>
    </xdr:from>
    <xdr:ext cx="733425" cy="25717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87625" y="92583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fLocksText="0">
      <xdr:nvSpPr>
        <xdr:cNvPr id="268" name="楕円 267">
          <a:extLst>
            <a:ext uri="{FF2B5EF4-FFF2-40B4-BE49-F238E27FC236}">
              <a16:creationId xmlns:a16="http://schemas.microsoft.com/office/drawing/2014/main" id="{00000000-0008-0000-0400-00000C010000}"/>
            </a:ext>
          </a:extLst>
        </xdr:cNvPr>
        <xdr:cNvSpPr/>
      </xdr:nvSpPr>
      <xdr:spPr>
        <a:xfrm>
          <a:off x="14735175" y="9553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54</xdr:row>
      <xdr:rowOff>66675</xdr:rowOff>
    </xdr:from>
    <xdr:ext cx="762000" cy="25717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24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fLocksText="0">
      <xdr:nvSpPr>
        <xdr:cNvPr id="270" name="楕円 269">
          <a:extLst>
            <a:ext uri="{FF2B5EF4-FFF2-40B4-BE49-F238E27FC236}">
              <a16:creationId xmlns:a16="http://schemas.microsoft.com/office/drawing/2014/main" id="{00000000-0008-0000-0400-00000E010000}"/>
            </a:ext>
          </a:extLst>
        </xdr:cNvPr>
        <xdr:cNvSpPr/>
      </xdr:nvSpPr>
      <xdr:spPr>
        <a:xfrm>
          <a:off x="13839825" y="953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54</xdr:row>
      <xdr:rowOff>38100</xdr:rowOff>
    </xdr:from>
    <xdr:ext cx="762000" cy="25717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06450" y="9296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fLocksText="0">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53</xdr:row>
      <xdr:rowOff>171450</xdr:rowOff>
    </xdr:from>
    <xdr:ext cx="762000" cy="25717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0625" y="9258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fLocksText="0">
      <xdr:nvSpPr>
        <xdr:cNvPr id="274" name="正方形/長方形 273">
          <a:extLst>
            <a:ext uri="{FF2B5EF4-FFF2-40B4-BE49-F238E27FC236}">
              <a16:creationId xmlns:a16="http://schemas.microsoft.com/office/drawing/2014/main" id="{00000000-0008-0000-0400-000012010000}"/>
            </a:ext>
          </a:extLst>
        </xdr:cNvPr>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75" name="正方形/長方形 274">
          <a:extLst>
            <a:ext uri="{FF2B5EF4-FFF2-40B4-BE49-F238E27FC236}">
              <a16:creationId xmlns:a16="http://schemas.microsoft.com/office/drawing/2014/main" id="{00000000-0008-0000-0400-000013010000}"/>
            </a:ext>
          </a:extLst>
        </xdr:cNvPr>
        <xdr:cNvSpPr/>
      </xdr:nvSpPr>
      <xdr:spPr>
        <a:xfrm>
          <a:off x="17078325"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76" name="正方形/長方形 275">
          <a:extLst>
            <a:ext uri="{FF2B5EF4-FFF2-40B4-BE49-F238E27FC236}">
              <a16:creationId xmlns:a16="http://schemas.microsoft.com/office/drawing/2014/main" id="{00000000-0008-0000-0400-000014010000}"/>
            </a:ext>
          </a:extLst>
        </xdr:cNvPr>
        <xdr:cNvSpPr/>
      </xdr:nvSpPr>
      <xdr:spPr>
        <a:xfrm>
          <a:off x="17078325"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77" name="正方形/長方形 276">
          <a:extLst>
            <a:ext uri="{FF2B5EF4-FFF2-40B4-BE49-F238E27FC236}">
              <a16:creationId xmlns:a16="http://schemas.microsoft.com/office/drawing/2014/main" id="{00000000-0008-0000-0400-000015010000}"/>
            </a:ext>
          </a:extLst>
        </xdr:cNvPr>
        <xdr:cNvSpPr/>
      </xdr:nvSpPr>
      <xdr:spPr>
        <a:xfrm>
          <a:off x="18773775" y="4762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78" name="正方形/長方形 277">
          <a:extLst>
            <a:ext uri="{FF2B5EF4-FFF2-40B4-BE49-F238E27FC236}">
              <a16:creationId xmlns:a16="http://schemas.microsoft.com/office/drawing/2014/main" id="{00000000-0008-0000-0400-000016010000}"/>
            </a:ext>
          </a:extLst>
        </xdr:cNvPr>
        <xdr:cNvSpPr/>
      </xdr:nvSpPr>
      <xdr:spPr>
        <a:xfrm>
          <a:off x="18773775" y="4953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1" name="正方形/長方形 280">
          <a:extLst>
            <a:ext uri="{FF2B5EF4-FFF2-40B4-BE49-F238E27FC236}">
              <a16:creationId xmlns:a16="http://schemas.microsoft.com/office/drawing/2014/main" id="{00000000-0008-0000-0400-000019010000}"/>
            </a:ext>
          </a:extLst>
        </xdr:cNvPr>
        <xdr:cNvSpPr/>
      </xdr:nvSpPr>
      <xdr:spPr>
        <a:xfrm>
          <a:off x="12449175" y="5267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2" name="正方形/長方形 281">
          <a:extLst>
            <a:ext uri="{FF2B5EF4-FFF2-40B4-BE49-F238E27FC236}">
              <a16:creationId xmlns:a16="http://schemas.microsoft.com/office/drawing/2014/main" id="{00000000-0008-0000-0400-00001A010000}"/>
            </a:ext>
          </a:extLst>
        </xdr:cNvPr>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3" name="正方形/長方形 282">
          <a:extLst>
            <a:ext uri="{FF2B5EF4-FFF2-40B4-BE49-F238E27FC236}">
              <a16:creationId xmlns:a16="http://schemas.microsoft.com/office/drawing/2014/main" id="{00000000-0008-0000-0400-00001B010000}"/>
            </a:ext>
          </a:extLst>
        </xdr:cNvPr>
        <xdr:cNvSpPr/>
      </xdr:nvSpPr>
      <xdr:spPr>
        <a:xfrm>
          <a:off x="17459325" y="5267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497425" y="5591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一部事務組合への負担金の増により経常収支比率が増加したが、類似団体と比較しても、同等の値で推移しているところである。</a:t>
          </a:r>
        </a:p>
        <a:p>
          <a:r>
            <a:rPr lang="ja-JP" altLang="en-US" sz="1300">
              <a:latin typeface="ＭＳ Ｐゴシック" panose="020B0600070205080204" pitchFamily="50" charset="-128"/>
              <a:ea typeface="ＭＳ Ｐゴシック" panose="020B0600070205080204" pitchFamily="50" charset="-128"/>
            </a:rPr>
            <a:t>　今後も、単独の補助金についてはその内容を精査し、継続して見直しを図っていく必要がある。</a:t>
          </a:r>
        </a:p>
        <a:p>
          <a:endParaRPr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0</xdr:colOff>
      <xdr:row>29</xdr:row>
      <xdr:rowOff>104775</xdr:rowOff>
    </xdr:from>
    <xdr:ext cx="295275" cy="22860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1550" y="5076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43</xdr:row>
      <xdr:rowOff>38100</xdr:rowOff>
    </xdr:from>
    <xdr:ext cx="504825" cy="25717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4825" y="7410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9175" y="72294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41</xdr:row>
      <xdr:rowOff>57150</xdr:rowOff>
    </xdr:from>
    <xdr:ext cx="504825" cy="25717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4825" y="70866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9175" y="69056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39</xdr:row>
      <xdr:rowOff>76200</xdr:rowOff>
    </xdr:from>
    <xdr:ext cx="504825" cy="25717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4825" y="67627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9175" y="65722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37</xdr:row>
      <xdr:rowOff>95250</xdr:rowOff>
    </xdr:from>
    <xdr:ext cx="50482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4825" y="643890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9175" y="62484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35</xdr:row>
      <xdr:rowOff>104775</xdr:rowOff>
    </xdr:from>
    <xdr:ext cx="50482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4825" y="61055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9175" y="592455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33</xdr:row>
      <xdr:rowOff>123825</xdr:rowOff>
    </xdr:from>
    <xdr:ext cx="50482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4825" y="578167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9175" y="5600700"/>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31</xdr:row>
      <xdr:rowOff>142875</xdr:rowOff>
    </xdr:from>
    <xdr:ext cx="50482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4825" y="5457825"/>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29</xdr:row>
      <xdr:rowOff>152400</xdr:rowOff>
    </xdr:from>
    <xdr:ext cx="50482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4825" y="5124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fLocksText="0">
      <xdr:nvSpPr>
        <xdr:cNvPr id="302" name="補助費等グラフ枠">
          <a:extLst>
            <a:ext uri="{FF2B5EF4-FFF2-40B4-BE49-F238E27FC236}">
              <a16:creationId xmlns:a16="http://schemas.microsoft.com/office/drawing/2014/main" id="{00000000-0008-0000-0400-00002E010000}"/>
            </a:ext>
          </a:extLst>
        </xdr:cNvPr>
        <xdr:cNvSpPr/>
      </xdr:nvSpPr>
      <xdr:spPr>
        <a:xfrm>
          <a:off x="12449175" y="5267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06825" y="58102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41</xdr:row>
      <xdr:rowOff>47625</xdr:rowOff>
    </xdr:from>
    <xdr:ext cx="762000" cy="25717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2550" y="7077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32</xdr:row>
      <xdr:rowOff>66675</xdr:rowOff>
    </xdr:from>
    <xdr:ext cx="762000" cy="25717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2550" y="5553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02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164556</xdr:rowOff>
    </xdr:from>
    <xdr:to>
      <xdr:col>82</xdr:col>
      <xdr:colOff>107950</xdr:colOff>
      <xdr:row>36</xdr:row>
      <xdr:rowOff>51889</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68625" y="616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35</xdr:row>
      <xdr:rowOff>161925</xdr:rowOff>
    </xdr:from>
    <xdr:ext cx="762000" cy="25717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255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fLocksText="0">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1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35</xdr:row>
      <xdr:rowOff>164556</xdr:rowOff>
    </xdr:from>
    <xdr:to>
      <xdr:col>78</xdr:col>
      <xdr:colOff>69850</xdr:colOff>
      <xdr:row>36</xdr:row>
      <xdr:rowOff>25763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626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fLocksText="0">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36</xdr:row>
      <xdr:rowOff>142875</xdr:rowOff>
    </xdr:from>
    <xdr:ext cx="733425" cy="25717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87625" y="63150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110672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6975" y="6200775"/>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fLocksText="0">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5175" y="6153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36</xdr:row>
      <xdr:rowOff>66675</xdr:rowOff>
    </xdr:from>
    <xdr:ext cx="762000" cy="25717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38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164556</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1625" y="6162675"/>
          <a:ext cx="8953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fLocksText="0">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39825" y="615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34</xdr:row>
      <xdr:rowOff>95250</xdr:rowOff>
    </xdr:from>
    <xdr:ext cx="762000" cy="25717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06450" y="5924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fLocksText="0">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36</xdr:row>
      <xdr:rowOff>47625</xdr:rowOff>
    </xdr:from>
    <xdr:ext cx="762000" cy="25717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0625" y="6219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877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49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3725"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2550" y="7553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fLocksText="0">
      <xdr:nvSpPr>
        <xdr:cNvPr id="327" name="楕円 326">
          <a:extLst>
            <a:ext uri="{FF2B5EF4-FFF2-40B4-BE49-F238E27FC236}">
              <a16:creationId xmlns:a16="http://schemas.microsoft.com/office/drawing/2014/main" id="{00000000-0008-0000-0400-000047010000}"/>
            </a:ext>
          </a:extLst>
        </xdr:cNvPr>
        <xdr:cNvSpPr/>
      </xdr:nvSpPr>
      <xdr:spPr>
        <a:xfrm>
          <a:off x="16459200" y="617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35</xdr:row>
      <xdr:rowOff>19050</xdr:rowOff>
    </xdr:from>
    <xdr:ext cx="762000" cy="25717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2550" y="6019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fLocksText="0">
      <xdr:nvSpPr>
        <xdr:cNvPr id="329" name="楕円 328">
          <a:extLst>
            <a:ext uri="{FF2B5EF4-FFF2-40B4-BE49-F238E27FC236}">
              <a16:creationId xmlns:a16="http://schemas.microsoft.com/office/drawing/2014/main" id="{00000000-0008-0000-0400-000049010000}"/>
            </a:ext>
          </a:extLst>
        </xdr:cNvPr>
        <xdr:cNvSpPr/>
      </xdr:nvSpPr>
      <xdr:spPr>
        <a:xfrm>
          <a:off x="15621000"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34</xdr:row>
      <xdr:rowOff>57150</xdr:rowOff>
    </xdr:from>
    <xdr:ext cx="733425" cy="25717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87625" y="58864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fLocksText="0">
      <xdr:nvSpPr>
        <xdr:cNvPr id="331" name="楕円 330">
          <a:extLst>
            <a:ext uri="{FF2B5EF4-FFF2-40B4-BE49-F238E27FC236}">
              <a16:creationId xmlns:a16="http://schemas.microsoft.com/office/drawing/2014/main" id="{00000000-0008-0000-0400-00004B010000}"/>
            </a:ext>
          </a:extLst>
        </xdr:cNvPr>
        <xdr:cNvSpPr/>
      </xdr:nvSpPr>
      <xdr:spPr>
        <a:xfrm>
          <a:off x="14735175" y="61436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34</xdr:row>
      <xdr:rowOff>85725</xdr:rowOff>
    </xdr:from>
    <xdr:ext cx="762000" cy="25717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150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59872</xdr:rowOff>
    </xdr:from>
    <xdr:to>
      <xdr:col>69</xdr:col>
      <xdr:colOff>142875</xdr:colOff>
      <xdr:row>36</xdr:row>
      <xdr:rowOff>161472</xdr:rowOff>
    </xdr:to>
    <xdr:sp macro="" textlink="" fLocksText="0">
      <xdr:nvSpPr>
        <xdr:cNvPr id="333" name="楕円 332">
          <a:extLst>
            <a:ext uri="{FF2B5EF4-FFF2-40B4-BE49-F238E27FC236}">
              <a16:creationId xmlns:a16="http://schemas.microsoft.com/office/drawing/2014/main" id="{00000000-0008-0000-0400-00004D010000}"/>
            </a:ext>
          </a:extLst>
        </xdr:cNvPr>
        <xdr:cNvSpPr/>
      </xdr:nvSpPr>
      <xdr:spPr>
        <a:xfrm>
          <a:off x="13839825" y="62293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36</xdr:row>
      <xdr:rowOff>142875</xdr:rowOff>
    </xdr:from>
    <xdr:ext cx="762000" cy="25717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06450" y="6315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fLocksText="0">
      <xdr:nvSpPr>
        <xdr:cNvPr id="335" name="楕円 334">
          <a:extLst>
            <a:ext uri="{FF2B5EF4-FFF2-40B4-BE49-F238E27FC236}">
              <a16:creationId xmlns:a16="http://schemas.microsoft.com/office/drawing/2014/main" id="{00000000-0008-0000-0400-00004F010000}"/>
            </a:ext>
          </a:extLst>
        </xdr:cNvPr>
        <xdr:cNvSpPr/>
      </xdr:nvSpPr>
      <xdr:spPr>
        <a:xfrm>
          <a:off x="12954000"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34</xdr:row>
      <xdr:rowOff>57150</xdr:rowOff>
    </xdr:from>
    <xdr:ext cx="762000" cy="25717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0625" y="588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fLocksText="0">
      <xdr:nvSpPr>
        <xdr:cNvPr id="337" name="正方形/長方形 336">
          <a:extLst>
            <a:ext uri="{FF2B5EF4-FFF2-40B4-BE49-F238E27FC236}">
              <a16:creationId xmlns:a16="http://schemas.microsoft.com/office/drawing/2014/main" id="{00000000-0008-0000-0400-000051010000}"/>
            </a:ext>
          </a:extLst>
        </xdr:cNvPr>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38" name="正方形/長方形 337">
          <a:extLst>
            <a:ext uri="{FF2B5EF4-FFF2-40B4-BE49-F238E27FC236}">
              <a16:creationId xmlns:a16="http://schemas.microsoft.com/office/drawing/2014/main" id="{00000000-0008-0000-0400-000052010000}"/>
            </a:ext>
          </a:extLst>
        </xdr:cNvPr>
        <xdr:cNvSpPr/>
      </xdr:nvSpPr>
      <xdr:spPr>
        <a:xfrm>
          <a:off x="540067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39" name="正方形/長方形 338">
          <a:extLst>
            <a:ext uri="{FF2B5EF4-FFF2-40B4-BE49-F238E27FC236}">
              <a16:creationId xmlns:a16="http://schemas.microsoft.com/office/drawing/2014/main" id="{00000000-0008-0000-0400-000053010000}"/>
            </a:ext>
          </a:extLst>
        </xdr:cNvPr>
        <xdr:cNvSpPr/>
      </xdr:nvSpPr>
      <xdr:spPr>
        <a:xfrm>
          <a:off x="540067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40017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42" name="正方形/長方形 341">
          <a:extLst>
            <a:ext uri="{FF2B5EF4-FFF2-40B4-BE49-F238E27FC236}">
              <a16:creationId xmlns:a16="http://schemas.microsoft.com/office/drawing/2014/main" id="{00000000-0008-0000-0400-000056010000}"/>
            </a:ext>
          </a:extLst>
        </xdr:cNvPr>
        <xdr:cNvSpPr/>
      </xdr:nvSpPr>
      <xdr:spPr>
        <a:xfrm>
          <a:off x="8696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43" name="正方形/長方形 342">
          <a:extLst>
            <a:ext uri="{FF2B5EF4-FFF2-40B4-BE49-F238E27FC236}">
              <a16:creationId xmlns:a16="http://schemas.microsoft.com/office/drawing/2014/main" id="{00000000-0008-0000-0400-000057010000}"/>
            </a:ext>
          </a:extLst>
        </xdr:cNvPr>
        <xdr:cNvSpPr/>
      </xdr:nvSpPr>
      <xdr:spPr>
        <a:xfrm>
          <a:off x="8696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4" name="正方形/長方形 343">
          <a:extLst>
            <a:ext uri="{FF2B5EF4-FFF2-40B4-BE49-F238E27FC236}">
              <a16:creationId xmlns:a16="http://schemas.microsoft.com/office/drawing/2014/main" id="{00000000-0008-0000-0400-000058010000}"/>
            </a:ext>
          </a:extLst>
        </xdr:cNvPr>
        <xdr:cNvSpPr/>
      </xdr:nvSpPr>
      <xdr:spPr>
        <a:xfrm>
          <a:off x="762000"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46" name="正方形/長方形 345">
          <a:extLst>
            <a:ext uri="{FF2B5EF4-FFF2-40B4-BE49-F238E27FC236}">
              <a16:creationId xmlns:a16="http://schemas.microsoft.com/office/drawing/2014/main" id="{00000000-0008-0000-0400-00005A010000}"/>
            </a:ext>
          </a:extLst>
        </xdr:cNvPr>
        <xdr:cNvSpPr/>
      </xdr:nvSpPr>
      <xdr:spPr>
        <a:xfrm>
          <a:off x="578167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9775" y="12449175"/>
          <a:ext cx="5076825"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合併以降、生活基盤整備事業に集中して取り組んできた中で、合併特例債を発行してきた結果、公債費に係る経常収支比率が上昇してきた。</a:t>
          </a:r>
        </a:p>
        <a:p>
          <a:r>
            <a:rPr lang="ja-JP" altLang="en-US" sz="1300">
              <a:latin typeface="ＭＳ Ｐゴシック" panose="020B0600070205080204" pitchFamily="50" charset="-128"/>
              <a:ea typeface="ＭＳ Ｐゴシック" panose="020B0600070205080204" pitchFamily="50" charset="-128"/>
            </a:rPr>
            <a:t>　整備事業に係る償還ピークは令和４年度と見込まれていることから、今後の厳しい財政状況を鑑みると、人件費等の経常経費の削減に更に取り組む必要がある。</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104775</xdr:rowOff>
    </xdr:from>
    <xdr:ext cx="295275" cy="22860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83</xdr:row>
      <xdr:rowOff>38100</xdr:rowOff>
    </xdr:from>
    <xdr:ext cx="504825" cy="25717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47650"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80</xdr:row>
      <xdr:rowOff>95250</xdr:rowOff>
    </xdr:from>
    <xdr:ext cx="50482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47650" y="13811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77</xdr:row>
      <xdr:rowOff>152400</xdr:rowOff>
    </xdr:from>
    <xdr:ext cx="504825" cy="25717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47650" y="13354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75</xdr:row>
      <xdr:rowOff>38100</xdr:rowOff>
    </xdr:from>
    <xdr:ext cx="504825" cy="25717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47650" y="12896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47625</xdr:colOff>
      <xdr:row>72</xdr:row>
      <xdr:rowOff>95250</xdr:rowOff>
    </xdr:from>
    <xdr:ext cx="504825" cy="25717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47650" y="12439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60" name="公債費グラフ枠">
          <a:extLst>
            <a:ext uri="{FF2B5EF4-FFF2-40B4-BE49-F238E27FC236}">
              <a16:creationId xmlns:a16="http://schemas.microsoft.com/office/drawing/2014/main" id="{00000000-0008-0000-0400-000068010000}"/>
            </a:ext>
          </a:extLst>
        </xdr:cNvPr>
        <xdr:cNvSpPr/>
      </xdr:nvSpPr>
      <xdr:spPr>
        <a:xfrm>
          <a:off x="762000"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9175" y="12792075"/>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114300</xdr:rowOff>
    </xdr:from>
    <xdr:ext cx="762000" cy="25717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0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3925" y="13858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19050</xdr:rowOff>
    </xdr:from>
    <xdr:ext cx="762000" cy="25717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4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3925" y="12792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8128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90975" y="13344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19050</xdr:rowOff>
    </xdr:from>
    <xdr:ext cx="762000" cy="25717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fLocksText="0">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2025" y="13211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78</xdr:row>
      <xdr:rowOff>8128</xdr:rowOff>
    </xdr:from>
    <xdr:to>
      <xdr:col>19</xdr:col>
      <xdr:colOff>187325</xdr:colOff>
      <xdr:row>78</xdr:row>
      <xdr:rowOff>8128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5625" y="1338262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fLocksText="0">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3825" y="1323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75</xdr:row>
      <xdr:rowOff>142875</xdr:rowOff>
    </xdr:from>
    <xdr:ext cx="733425" cy="25717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0450" y="130016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8128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635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fLocksText="0">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75</xdr:row>
      <xdr:rowOff>171450</xdr:rowOff>
    </xdr:from>
    <xdr:ext cx="762000" cy="25717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4625" y="13030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3975" y="133445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fLocksText="0">
      <xdr:nvSpPr>
        <xdr:cNvPr id="376" name="フローチャート: 判断 375">
          <a:extLst>
            <a:ext uri="{FF2B5EF4-FFF2-40B4-BE49-F238E27FC236}">
              <a16:creationId xmlns:a16="http://schemas.microsoft.com/office/drawing/2014/main" id="{00000000-0008-0000-0400-000078010000}"/>
            </a:ext>
          </a:extLst>
        </xdr:cNvPr>
        <xdr:cNvSpPr/>
      </xdr:nvSpPr>
      <xdr:spPr>
        <a:xfrm>
          <a:off x="2162175" y="13249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75</xdr:row>
      <xdr:rowOff>161925</xdr:rowOff>
    </xdr:from>
    <xdr:ext cx="762000" cy="25717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fLocksText="0">
      <xdr:nvSpPr>
        <xdr:cNvPr id="378" name="フローチャート: 判断 377">
          <a:extLst>
            <a:ext uri="{FF2B5EF4-FFF2-40B4-BE49-F238E27FC236}">
              <a16:creationId xmlns:a16="http://schemas.microsoft.com/office/drawing/2014/main" id="{00000000-0008-0000-0400-00007A010000}"/>
            </a:ext>
          </a:extLst>
        </xdr:cNvPr>
        <xdr:cNvSpPr/>
      </xdr:nvSpPr>
      <xdr:spPr>
        <a:xfrm>
          <a:off x="1266825"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0</xdr:rowOff>
    </xdr:from>
    <xdr:ext cx="762000" cy="25717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3450" y="13030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76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0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fLocksText="0">
      <xdr:nvSpPr>
        <xdr:cNvPr id="385" name="楕円 384">
          <a:extLst>
            <a:ext uri="{FF2B5EF4-FFF2-40B4-BE49-F238E27FC236}">
              <a16:creationId xmlns:a16="http://schemas.microsoft.com/office/drawing/2014/main" id="{00000000-0008-0000-0400-000081010000}"/>
            </a:ext>
          </a:extLst>
        </xdr:cNvPr>
        <xdr:cNvSpPr/>
      </xdr:nvSpPr>
      <xdr:spPr>
        <a:xfrm>
          <a:off x="4772025"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66675</xdr:rowOff>
    </xdr:from>
    <xdr:ext cx="762000" cy="25717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68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fLocksText="0">
      <xdr:nvSpPr>
        <xdr:cNvPr id="387" name="楕円 386">
          <a:extLst>
            <a:ext uri="{FF2B5EF4-FFF2-40B4-BE49-F238E27FC236}">
              <a16:creationId xmlns:a16="http://schemas.microsoft.com/office/drawing/2014/main" id="{00000000-0008-0000-0400-000083010000}"/>
            </a:ext>
          </a:extLst>
        </xdr:cNvPr>
        <xdr:cNvSpPr/>
      </xdr:nvSpPr>
      <xdr:spPr>
        <a:xfrm>
          <a:off x="3933825" y="1333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0</xdr:colOff>
      <xdr:row>78</xdr:row>
      <xdr:rowOff>47625</xdr:rowOff>
    </xdr:from>
    <xdr:ext cx="733425" cy="25717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0450" y="134207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fLocksText="0">
      <xdr:nvSpPr>
        <xdr:cNvPr id="389" name="楕円 388">
          <a:extLst>
            <a:ext uri="{FF2B5EF4-FFF2-40B4-BE49-F238E27FC236}">
              <a16:creationId xmlns:a16="http://schemas.microsoft.com/office/drawing/2014/main" id="{00000000-0008-0000-0400-000085010000}"/>
            </a:ext>
          </a:extLst>
        </xdr:cNvPr>
        <xdr:cNvSpPr/>
      </xdr:nvSpPr>
      <xdr:spPr>
        <a:xfrm>
          <a:off x="3048000" y="1333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114300</xdr:colOff>
      <xdr:row>78</xdr:row>
      <xdr:rowOff>47625</xdr:rowOff>
    </xdr:from>
    <xdr:ext cx="762000" cy="25717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4625" y="13420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fLocksText="0">
      <xdr:nvSpPr>
        <xdr:cNvPr id="391" name="楕円 390">
          <a:extLst>
            <a:ext uri="{FF2B5EF4-FFF2-40B4-BE49-F238E27FC236}">
              <a16:creationId xmlns:a16="http://schemas.microsoft.com/office/drawing/2014/main" id="{00000000-0008-0000-0400-000087010000}"/>
            </a:ext>
          </a:extLst>
        </xdr:cNvPr>
        <xdr:cNvSpPr/>
      </xdr:nvSpPr>
      <xdr:spPr>
        <a:xfrm>
          <a:off x="2162175" y="1331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78</xdr:row>
      <xdr:rowOff>28575</xdr:rowOff>
    </xdr:from>
    <xdr:ext cx="762000" cy="25717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01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fLocksText="0">
      <xdr:nvSpPr>
        <xdr:cNvPr id="393" name="楕円 392">
          <a:extLst>
            <a:ext uri="{FF2B5EF4-FFF2-40B4-BE49-F238E27FC236}">
              <a16:creationId xmlns:a16="http://schemas.microsoft.com/office/drawing/2014/main" id="{00000000-0008-0000-0400-000089010000}"/>
            </a:ext>
          </a:extLst>
        </xdr:cNvPr>
        <xdr:cNvSpPr/>
      </xdr:nvSpPr>
      <xdr:spPr>
        <a:xfrm>
          <a:off x="1266825"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9525</xdr:rowOff>
    </xdr:from>
    <xdr:ext cx="762000" cy="25717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3450" y="13382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fLocksText="0">
      <xdr:nvSpPr>
        <xdr:cNvPr id="395" name="正方形/長方形 394">
          <a:extLst>
            <a:ext uri="{FF2B5EF4-FFF2-40B4-BE49-F238E27FC236}">
              <a16:creationId xmlns:a16="http://schemas.microsoft.com/office/drawing/2014/main" id="{00000000-0008-0000-0400-00008B010000}"/>
            </a:ext>
          </a:extLst>
        </xdr:cNvPr>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96" name="正方形/長方形 395">
          <a:extLst>
            <a:ext uri="{FF2B5EF4-FFF2-40B4-BE49-F238E27FC236}">
              <a16:creationId xmlns:a16="http://schemas.microsoft.com/office/drawing/2014/main" id="{00000000-0008-0000-0400-00008C010000}"/>
            </a:ext>
          </a:extLst>
        </xdr:cNvPr>
        <xdr:cNvSpPr/>
      </xdr:nvSpPr>
      <xdr:spPr>
        <a:xfrm>
          <a:off x="17078325"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97" name="正方形/長方形 396">
          <a:extLst>
            <a:ext uri="{FF2B5EF4-FFF2-40B4-BE49-F238E27FC236}">
              <a16:creationId xmlns:a16="http://schemas.microsoft.com/office/drawing/2014/main" id="{00000000-0008-0000-0400-00008D010000}"/>
            </a:ext>
          </a:extLst>
        </xdr:cNvPr>
        <xdr:cNvSpPr/>
      </xdr:nvSpPr>
      <xdr:spPr>
        <a:xfrm>
          <a:off x="17078325"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398" name="正方形/長方形 397">
          <a:extLst>
            <a:ext uri="{FF2B5EF4-FFF2-40B4-BE49-F238E27FC236}">
              <a16:creationId xmlns:a16="http://schemas.microsoft.com/office/drawing/2014/main" id="{00000000-0008-0000-0400-00008E010000}"/>
            </a:ext>
          </a:extLst>
        </xdr:cNvPr>
        <xdr:cNvSpPr/>
      </xdr:nvSpPr>
      <xdr:spPr>
        <a:xfrm>
          <a:off x="18773775" y="116205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399" name="正方形/長方形 398">
          <a:extLst>
            <a:ext uri="{FF2B5EF4-FFF2-40B4-BE49-F238E27FC236}">
              <a16:creationId xmlns:a16="http://schemas.microsoft.com/office/drawing/2014/main" id="{00000000-0008-0000-0400-00008F010000}"/>
            </a:ext>
          </a:extLst>
        </xdr:cNvPr>
        <xdr:cNvSpPr/>
      </xdr:nvSpPr>
      <xdr:spPr>
        <a:xfrm>
          <a:off x="18773775" y="11811000"/>
          <a:ext cx="13906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02" name="正方形/長方形 401">
          <a:extLst>
            <a:ext uri="{FF2B5EF4-FFF2-40B4-BE49-F238E27FC236}">
              <a16:creationId xmlns:a16="http://schemas.microsoft.com/office/drawing/2014/main" id="{00000000-0008-0000-0400-000092010000}"/>
            </a:ext>
          </a:extLst>
        </xdr:cNvPr>
        <xdr:cNvSpPr/>
      </xdr:nvSpPr>
      <xdr:spPr>
        <a:xfrm>
          <a:off x="12449175" y="12125325"/>
          <a:ext cx="46196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03" name="正方形/長方形 402">
          <a:extLst>
            <a:ext uri="{FF2B5EF4-FFF2-40B4-BE49-F238E27FC236}">
              <a16:creationId xmlns:a16="http://schemas.microsoft.com/office/drawing/2014/main" id="{00000000-0008-0000-0400-000093010000}"/>
            </a:ext>
          </a:extLst>
        </xdr:cNvPr>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4" name="正方形/長方形 403">
          <a:extLst>
            <a:ext uri="{FF2B5EF4-FFF2-40B4-BE49-F238E27FC236}">
              <a16:creationId xmlns:a16="http://schemas.microsoft.com/office/drawing/2014/main" id="{00000000-0008-0000-0400-000094010000}"/>
            </a:ext>
          </a:extLst>
        </xdr:cNvPr>
        <xdr:cNvSpPr/>
      </xdr:nvSpPr>
      <xdr:spPr>
        <a:xfrm>
          <a:off x="17459325" y="12125325"/>
          <a:ext cx="3810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497425" y="12449175"/>
          <a:ext cx="5086350" cy="1905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　合併以降集中的に進めてきた公共施設整備が一段落したことで、類似団体と同程度の値となっている。</a:t>
          </a:r>
        </a:p>
        <a:p>
          <a:r>
            <a:rPr lang="ja-JP" altLang="en-US" sz="1300">
              <a:latin typeface="ＭＳ Ｐゴシック" panose="020B0600070205080204" pitchFamily="50" charset="-128"/>
              <a:ea typeface="ＭＳ Ｐゴシック" panose="020B0600070205080204" pitchFamily="50" charset="-128"/>
            </a:rPr>
            <a:t>　今後も引き続き、定員適正化と行財政改革に取り組んでいく。</a:t>
          </a:r>
        </a:p>
        <a:p>
          <a:r>
            <a:rPr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0</xdr:colOff>
      <xdr:row>69</xdr:row>
      <xdr:rowOff>104775</xdr:rowOff>
    </xdr:from>
    <xdr:ext cx="295275" cy="22860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1550" y="11934825"/>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83</xdr:row>
      <xdr:rowOff>38100</xdr:rowOff>
    </xdr:from>
    <xdr:ext cx="504825" cy="25717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4825" y="14268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9175"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80</xdr:row>
      <xdr:rowOff>95250</xdr:rowOff>
    </xdr:from>
    <xdr:ext cx="504825" cy="25717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4825" y="138112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9175"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77</xdr:row>
      <xdr:rowOff>152400</xdr:rowOff>
    </xdr:from>
    <xdr:ext cx="504825" cy="25717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4825" y="133540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9175"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75</xdr:row>
      <xdr:rowOff>38100</xdr:rowOff>
    </xdr:from>
    <xdr:ext cx="504825" cy="25717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4825" y="128968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9175"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72</xdr:row>
      <xdr:rowOff>95250</xdr:rowOff>
    </xdr:from>
    <xdr:ext cx="50482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4825" y="124396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133350</xdr:colOff>
      <xdr:row>69</xdr:row>
      <xdr:rowOff>152400</xdr:rowOff>
    </xdr:from>
    <xdr:ext cx="504825" cy="25717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4825" y="11982450"/>
          <a:ext cx="504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fLocksText="0">
      <xdr:nvSpPr>
        <xdr:cNvPr id="419" name="公債費以外グラフ枠">
          <a:extLst>
            <a:ext uri="{FF2B5EF4-FFF2-40B4-BE49-F238E27FC236}">
              <a16:creationId xmlns:a16="http://schemas.microsoft.com/office/drawing/2014/main" id="{00000000-0008-0000-0400-0000A3010000}"/>
            </a:ext>
          </a:extLst>
        </xdr:cNvPr>
        <xdr:cNvSpPr/>
      </xdr:nvSpPr>
      <xdr:spPr>
        <a:xfrm>
          <a:off x="12449175" y="12125325"/>
          <a:ext cx="46196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06825" y="125444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79</xdr:row>
      <xdr:rowOff>171450</xdr:rowOff>
    </xdr:from>
    <xdr:ext cx="762000" cy="25717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2550" y="1371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71</xdr:row>
      <xdr:rowOff>114300</xdr:rowOff>
    </xdr:from>
    <xdr:ext cx="762000" cy="25717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2550" y="12287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59.1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68625" y="129635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190500</xdr:colOff>
      <xdr:row>75</xdr:row>
      <xdr:rowOff>57150</xdr:rowOff>
    </xdr:from>
    <xdr:ext cx="762000" cy="25717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255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fLocksText="0">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75</xdr:row>
      <xdr:rowOff>161289</xdr:rowOff>
    </xdr:from>
    <xdr:to>
      <xdr:col>78</xdr:col>
      <xdr:colOff>69850</xdr:colOff>
      <xdr:row>76</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206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fLocksText="0">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76</xdr:row>
      <xdr:rowOff>161925</xdr:rowOff>
    </xdr:from>
    <xdr:ext cx="733425" cy="25717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87625" y="131921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6975" y="130206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fLocksText="0">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5175" y="13115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77</xdr:row>
      <xdr:rowOff>9525</xdr:rowOff>
    </xdr:from>
    <xdr:ext cx="762000" cy="25717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1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30987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1625" y="13011150"/>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fLocksText="0">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39825" y="13125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77</xdr:row>
      <xdr:rowOff>9525</xdr:rowOff>
    </xdr:from>
    <xdr:ext cx="762000" cy="25717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06450" y="13211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fLocksText="0">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7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76</xdr:row>
      <xdr:rowOff>133350</xdr:rowOff>
    </xdr:from>
    <xdr:ext cx="762000" cy="25717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0625" y="1316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877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49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3725"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2550" y="14411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fLocksText="0">
      <xdr:nvSpPr>
        <xdr:cNvPr id="444" name="楕円 443">
          <a:extLst>
            <a:ext uri="{FF2B5EF4-FFF2-40B4-BE49-F238E27FC236}">
              <a16:creationId xmlns:a16="http://schemas.microsoft.com/office/drawing/2014/main" id="{00000000-0008-0000-0400-0000BC010000}"/>
            </a:ext>
          </a:extLst>
        </xdr:cNvPr>
        <xdr:cNvSpPr/>
      </xdr:nvSpPr>
      <xdr:spPr>
        <a:xfrm>
          <a:off x="16459200" y="12906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82</xdr:col>
      <xdr:colOff>190500</xdr:colOff>
      <xdr:row>74</xdr:row>
      <xdr:rowOff>66675</xdr:rowOff>
    </xdr:from>
    <xdr:ext cx="762000" cy="25717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2550" y="12753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fLocksText="0">
      <xdr:nvSpPr>
        <xdr:cNvPr id="446" name="楕円 445">
          <a:extLst>
            <a:ext uri="{FF2B5EF4-FFF2-40B4-BE49-F238E27FC236}">
              <a16:creationId xmlns:a16="http://schemas.microsoft.com/office/drawing/2014/main" id="{00000000-0008-0000-0400-0000BE010000}"/>
            </a:ext>
          </a:extLst>
        </xdr:cNvPr>
        <xdr:cNvSpPr/>
      </xdr:nvSpPr>
      <xdr:spPr>
        <a:xfrm>
          <a:off x="15621000" y="12992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85725</xdr:colOff>
      <xdr:row>74</xdr:row>
      <xdr:rowOff>76200</xdr:rowOff>
    </xdr:from>
    <xdr:ext cx="733425" cy="25717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87625" y="1276350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fLocksText="0">
      <xdr:nvSpPr>
        <xdr:cNvPr id="448" name="楕円 447">
          <a:extLst>
            <a:ext uri="{FF2B5EF4-FFF2-40B4-BE49-F238E27FC236}">
              <a16:creationId xmlns:a16="http://schemas.microsoft.com/office/drawing/2014/main" id="{00000000-0008-0000-0400-0000C0010000}"/>
            </a:ext>
          </a:extLst>
        </xdr:cNvPr>
        <xdr:cNvSpPr/>
      </xdr:nvSpPr>
      <xdr:spPr>
        <a:xfrm>
          <a:off x="14735175"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72</xdr:col>
      <xdr:colOff>0</xdr:colOff>
      <xdr:row>74</xdr:row>
      <xdr:rowOff>47625</xdr:rowOff>
    </xdr:from>
    <xdr:ext cx="762000" cy="25717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fLocksText="0">
      <xdr:nvSpPr>
        <xdr:cNvPr id="450" name="楕円 449">
          <a:extLst>
            <a:ext uri="{FF2B5EF4-FFF2-40B4-BE49-F238E27FC236}">
              <a16:creationId xmlns:a16="http://schemas.microsoft.com/office/drawing/2014/main" id="{00000000-0008-0000-0400-0000C2010000}"/>
            </a:ext>
          </a:extLst>
        </xdr:cNvPr>
        <xdr:cNvSpPr/>
      </xdr:nvSpPr>
      <xdr:spPr>
        <a:xfrm>
          <a:off x="13839825" y="1301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67</xdr:col>
      <xdr:colOff>104775</xdr:colOff>
      <xdr:row>74</xdr:row>
      <xdr:rowOff>95250</xdr:rowOff>
    </xdr:from>
    <xdr:ext cx="762000" cy="25717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06450" y="12782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fLocksText="0">
      <xdr:nvSpPr>
        <xdr:cNvPr id="452" name="楕円 451">
          <a:extLst>
            <a:ext uri="{FF2B5EF4-FFF2-40B4-BE49-F238E27FC236}">
              <a16:creationId xmlns:a16="http://schemas.microsoft.com/office/drawing/2014/main" id="{00000000-0008-0000-0400-0000C4010000}"/>
            </a:ext>
          </a:extLst>
        </xdr:cNvPr>
        <xdr:cNvSpPr/>
      </xdr:nvSpPr>
      <xdr:spPr>
        <a:xfrm>
          <a:off x="12954000" y="1296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63</xdr:col>
      <xdr:colOff>19050</xdr:colOff>
      <xdr:row>74</xdr:row>
      <xdr:rowOff>38100</xdr:rowOff>
    </xdr:from>
    <xdr:ext cx="762000" cy="25717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0625" y="12725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a:extLst>
            <a:ext uri="{FF2B5EF4-FFF2-40B4-BE49-F238E27FC236}">
              <a16:creationId xmlns:a16="http://schemas.microsoft.com/office/drawing/2014/main" id="{00000000-0008-0000-0500-000003000000}"/>
            </a:ext>
          </a:extLst>
        </xdr:cNvPr>
        <xdr:cNvSpPr/>
      </xdr:nvSpPr>
      <xdr:spPr bwMode="auto">
        <a:xfrm>
          <a:off x="0" y="85725"/>
          <a:ext cx="12315825" cy="4476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a:extLst>
            <a:ext uri="{FF2B5EF4-FFF2-40B4-BE49-F238E27FC236}">
              <a16:creationId xmlns:a16="http://schemas.microsoft.com/office/drawing/2014/main" id="{00000000-0008-0000-0500-000008000000}"/>
            </a:ext>
          </a:extLst>
        </xdr:cNvPr>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a:extLst>
            <a:ext uri="{FF2B5EF4-FFF2-40B4-BE49-F238E27FC236}">
              <a16:creationId xmlns:a16="http://schemas.microsoft.com/office/drawing/2014/main" id="{00000000-0008-0000-0500-000009000000}"/>
            </a:ext>
          </a:extLst>
        </xdr:cNvPr>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令和</a:t>
          </a:r>
          <a:r>
            <a:rPr lang="en-US" altLang="ja-JP" sz="1250" b="1">
              <a:solidFill>
                <a:srgbClr val="FFFFFF"/>
              </a:solidFill>
              <a:latin typeface="ＭＳ ゴシック" panose="020B0609070205080204" pitchFamily="49" charset="-128"/>
              <a:ea typeface="ＭＳ ゴシック" panose="020B0609070205080204" pitchFamily="49" charset="-128"/>
            </a:rPr>
            <a:t>3</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a:extLst>
            <a:ext uri="{FF2B5EF4-FFF2-40B4-BE49-F238E27FC236}">
              <a16:creationId xmlns:a16="http://schemas.microsoft.com/office/drawing/2014/main" id="{00000000-0008-0000-0500-00000A000000}"/>
            </a:ext>
          </a:extLst>
        </xdr:cNvPr>
        <xdr:cNvSpPr/>
      </xdr:nvSpPr>
      <xdr:spPr bwMode="auto">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a:extLst>
            <a:ext uri="{FF2B5EF4-FFF2-40B4-BE49-F238E27FC236}">
              <a16:creationId xmlns:a16="http://schemas.microsoft.com/office/drawing/2014/main" id="{00000000-0008-0000-0500-00000B000000}"/>
            </a:ext>
          </a:extLst>
        </xdr:cNvPr>
        <xdr:cNvSpPr/>
      </xdr:nvSpPr>
      <xdr:spPr bwMode="auto">
        <a:xfrm>
          <a:off x="27336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a:extLst>
            <a:ext uri="{FF2B5EF4-FFF2-40B4-BE49-F238E27FC236}">
              <a16:creationId xmlns:a16="http://schemas.microsoft.com/office/drawing/2014/main" id="{00000000-0008-0000-0500-00000F000000}"/>
            </a:ext>
          </a:extLst>
        </xdr:cNvPr>
        <xdr:cNvSpPr/>
      </xdr:nvSpPr>
      <xdr:spPr bwMode="auto">
        <a:xfrm>
          <a:off x="4714875" y="12039600"/>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a:extLst>
            <a:ext uri="{FF2B5EF4-FFF2-40B4-BE49-F238E27FC236}">
              <a16:creationId xmlns:a16="http://schemas.microsoft.com/office/drawing/2014/main" id="{00000000-0008-0000-0500-000010000000}"/>
            </a:ext>
          </a:extLst>
        </xdr:cNvPr>
        <xdr:cNvSpPr/>
      </xdr:nvSpPr>
      <xdr:spPr bwMode="auto">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a:extLst>
            <a:ext uri="{FF2B5EF4-FFF2-40B4-BE49-F238E27FC236}">
              <a16:creationId xmlns:a16="http://schemas.microsoft.com/office/drawing/2014/main" id="{00000000-0008-0000-0500-000011000000}"/>
            </a:ext>
          </a:extLst>
        </xdr:cNvPr>
        <xdr:cNvSpPr/>
      </xdr:nvSpPr>
      <xdr:spPr bwMode="auto">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06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573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21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a:extLst>
            <a:ext uri="{FF2B5EF4-FFF2-40B4-BE49-F238E27FC236}">
              <a16:creationId xmlns:a16="http://schemas.microsoft.com/office/drawing/2014/main" id="{00000000-0008-0000-0500-00001A000000}"/>
            </a:ext>
          </a:extLst>
        </xdr:cNvPr>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a:extLst>
            <a:ext uri="{FF2B5EF4-FFF2-40B4-BE49-F238E27FC236}">
              <a16:creationId xmlns:a16="http://schemas.microsoft.com/office/drawing/2014/main" id="{00000000-0008-0000-0500-00001C000000}"/>
            </a:ext>
          </a:extLst>
        </xdr:cNvPr>
        <xdr:cNvSpPr/>
      </xdr:nvSpPr>
      <xdr:spPr bwMode="auto">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7</xdr:row>
      <xdr:rowOff>19050</xdr:rowOff>
    </xdr:from>
    <xdr:ext cx="409575" cy="27622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668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21</xdr:row>
      <xdr:rowOff>142875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1125" y="3790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62175" y="3552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19</xdr:row>
      <xdr:rowOff>104775</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1125" y="3409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62175" y="3171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17</xdr:row>
      <xdr:rowOff>66675</xdr:rowOff>
    </xdr:from>
    <xdr:ext cx="762000"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1125" y="3028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62175" y="2790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15</xdr:row>
      <xdr:rowOff>28575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1125"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62175" y="2409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12</xdr:row>
      <xdr:rowOff>161925</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1125" y="2266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62175" y="2028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10</xdr:row>
      <xdr:rowOff>123825</xdr:rowOff>
    </xdr:from>
    <xdr:ext cx="762000" cy="25717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1125" y="188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8</xdr:row>
      <xdr:rowOff>85725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1125" y="15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fLocksText="0">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48325" y="1990725"/>
          <a:ext cx="0" cy="1362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19</xdr:row>
      <xdr:rowOff>19050</xdr:rowOff>
    </xdr:from>
    <xdr:ext cx="762000"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34050" y="3324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76,756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8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9</xdr:row>
      <xdr:rowOff>142875</xdr:rowOff>
    </xdr:from>
    <xdr:ext cx="762000" cy="25717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34050" y="1733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255,357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07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42266</xdr:rowOff>
    </xdr:from>
    <xdr:to>
      <xdr:col>29</xdr:col>
      <xdr:colOff>127000</xdr:colOff>
      <xdr:row>17</xdr:row>
      <xdr:rowOff>95720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0625" y="3000375"/>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17</xdr:row>
      <xdr:rowOff>28575</xdr:rowOff>
    </xdr:from>
    <xdr:ext cx="762000"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34050"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fLocksText="0">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3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17</xdr:row>
      <xdr:rowOff>95507</xdr:rowOff>
    </xdr:from>
    <xdr:to>
      <xdr:col>26</xdr:col>
      <xdr:colOff>50800</xdr:colOff>
      <xdr:row>17</xdr:row>
      <xdr:rowOff>95720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57525"/>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fLocksText="0">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17</xdr:row>
      <xdr:rowOff>142875</xdr:rowOff>
    </xdr:from>
    <xdr:ext cx="733425" cy="25717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19625" y="31051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95507</xdr:rowOff>
    </xdr:from>
    <xdr:to>
      <xdr:col>22</xdr:col>
      <xdr:colOff>114300</xdr:colOff>
      <xdr:row>17</xdr:row>
      <xdr:rowOff>102997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9975" y="3057525"/>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fLocksText="0">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17</xdr:row>
      <xdr:rowOff>152400</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4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102997</xdr:rowOff>
    </xdr:from>
    <xdr:to>
      <xdr:col>18</xdr:col>
      <xdr:colOff>177800</xdr:colOff>
      <xdr:row>17</xdr:row>
      <xdr:rowOff>120653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5125" y="3067050"/>
          <a:ext cx="70485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fLocksText="0">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2825" y="30480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17</xdr:row>
      <xdr:rowOff>171450</xdr:rowOff>
    </xdr:from>
    <xdr:ext cx="762000" cy="25717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19450" y="3133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fLocksText="0">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70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18</xdr:row>
      <xdr:rowOff>19050</xdr:rowOff>
    </xdr:from>
    <xdr:ext cx="762000" cy="25717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4125" y="3152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673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196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4325"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24150" y="396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162916</xdr:rowOff>
    </xdr:from>
    <xdr:to>
      <xdr:col>29</xdr:col>
      <xdr:colOff>177800</xdr:colOff>
      <xdr:row>17</xdr:row>
      <xdr:rowOff>93066</xdr:rowOff>
    </xdr:to>
    <xdr:sp macro="" textlink="" fLocksText="0">
      <xdr:nvSpPr>
        <xdr:cNvPr id="69" name="楕円 68">
          <a:extLst>
            <a:ext uri="{FF2B5EF4-FFF2-40B4-BE49-F238E27FC236}">
              <a16:creationId xmlns:a16="http://schemas.microsoft.com/office/drawing/2014/main" id="{00000000-0008-0000-0500-000045000000}"/>
            </a:ext>
          </a:extLst>
        </xdr:cNvPr>
        <xdr:cNvSpPr/>
      </xdr:nvSpPr>
      <xdr:spPr bwMode="auto">
        <a:xfrm>
          <a:off x="5600700" y="29527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16</xdr:row>
      <xdr:rowOff>9525</xdr:rowOff>
    </xdr:from>
    <xdr:ext cx="762000" cy="25717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34050" y="280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44920</xdr:rowOff>
    </xdr:from>
    <xdr:to>
      <xdr:col>26</xdr:col>
      <xdr:colOff>101600</xdr:colOff>
      <xdr:row>17</xdr:row>
      <xdr:rowOff>146520</xdr:rowOff>
    </xdr:to>
    <xdr:sp macro="" textlink="" fLocksText="0">
      <xdr:nvSpPr>
        <xdr:cNvPr id="71" name="楕円 70">
          <a:extLst>
            <a:ext uri="{FF2B5EF4-FFF2-40B4-BE49-F238E27FC236}">
              <a16:creationId xmlns:a16="http://schemas.microsoft.com/office/drawing/2014/main" id="{00000000-0008-0000-0500-000047000000}"/>
            </a:ext>
          </a:extLst>
        </xdr:cNvPr>
        <xdr:cNvSpPr/>
      </xdr:nvSpPr>
      <xdr:spPr bwMode="auto">
        <a:xfrm>
          <a:off x="4953000" y="3009900"/>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15</xdr:row>
      <xdr:rowOff>152400</xdr:rowOff>
    </xdr:from>
    <xdr:ext cx="733425" cy="25717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19625" y="277177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115,355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44707</xdr:rowOff>
    </xdr:from>
    <xdr:to>
      <xdr:col>22</xdr:col>
      <xdr:colOff>165100</xdr:colOff>
      <xdr:row>17</xdr:row>
      <xdr:rowOff>146307</xdr:rowOff>
    </xdr:to>
    <xdr:sp macro="" textlink="" fLocksText="0">
      <xdr:nvSpPr>
        <xdr:cNvPr id="73" name="楕円 72">
          <a:extLst>
            <a:ext uri="{FF2B5EF4-FFF2-40B4-BE49-F238E27FC236}">
              <a16:creationId xmlns:a16="http://schemas.microsoft.com/office/drawing/2014/main" id="{00000000-0008-0000-0500-000049000000}"/>
            </a:ext>
          </a:extLst>
        </xdr:cNvPr>
        <xdr:cNvSpPr/>
      </xdr:nvSpPr>
      <xdr:spPr bwMode="auto">
        <a:xfrm>
          <a:off x="4257675" y="3009900"/>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15</xdr:row>
      <xdr:rowOff>152400</xdr:rowOff>
    </xdr:from>
    <xdr:ext cx="762000" cy="25717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71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115,383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52197</xdr:rowOff>
    </xdr:from>
    <xdr:to>
      <xdr:col>19</xdr:col>
      <xdr:colOff>38100</xdr:colOff>
      <xdr:row>17</xdr:row>
      <xdr:rowOff>153797</xdr:rowOff>
    </xdr:to>
    <xdr:sp macro="" textlink="" fLocksText="0">
      <xdr:nvSpPr>
        <xdr:cNvPr id="75" name="楕円 74">
          <a:extLst>
            <a:ext uri="{FF2B5EF4-FFF2-40B4-BE49-F238E27FC236}">
              <a16:creationId xmlns:a16="http://schemas.microsoft.com/office/drawing/2014/main" id="{00000000-0008-0000-0500-00004B000000}"/>
            </a:ext>
          </a:extLst>
        </xdr:cNvPr>
        <xdr:cNvSpPr/>
      </xdr:nvSpPr>
      <xdr:spPr bwMode="auto">
        <a:xfrm>
          <a:off x="3552825" y="30099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15</xdr:row>
      <xdr:rowOff>161925</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19450" y="2781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69853</xdr:rowOff>
    </xdr:from>
    <xdr:to>
      <xdr:col>15</xdr:col>
      <xdr:colOff>101600</xdr:colOff>
      <xdr:row>18</xdr:row>
      <xdr:rowOff>3</xdr:rowOff>
    </xdr:to>
    <xdr:sp macro="" textlink="" fLocksText="0">
      <xdr:nvSpPr>
        <xdr:cNvPr id="77" name="楕円 76">
          <a:extLst>
            <a:ext uri="{FF2B5EF4-FFF2-40B4-BE49-F238E27FC236}">
              <a16:creationId xmlns:a16="http://schemas.microsoft.com/office/drawing/2014/main" id="{00000000-0008-0000-0500-00004D000000}"/>
            </a:ext>
          </a:extLst>
        </xdr:cNvPr>
        <xdr:cNvSpPr/>
      </xdr:nvSpPr>
      <xdr:spPr bwMode="auto">
        <a:xfrm>
          <a:off x="28575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16</xdr:row>
      <xdr:rowOff>9525</xdr:rowOff>
    </xdr:from>
    <xdr:ext cx="762000" cy="25717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4125" y="2800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112,083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fLocksText="0">
      <xdr:nvSpPr>
        <xdr:cNvPr id="79" name="正方形/長方形 78">
          <a:extLst>
            <a:ext uri="{FF2B5EF4-FFF2-40B4-BE49-F238E27FC236}">
              <a16:creationId xmlns:a16="http://schemas.microsoft.com/office/drawing/2014/main" id="{00000000-0008-0000-0500-00004F000000}"/>
            </a:ext>
          </a:extLst>
        </xdr:cNvPr>
        <xdr:cNvSpPr/>
      </xdr:nvSpPr>
      <xdr:spPr bwMode="auto">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0" name="角丸四角形 79">
          <a:extLst>
            <a:ext uri="{FF2B5EF4-FFF2-40B4-BE49-F238E27FC236}">
              <a16:creationId xmlns:a16="http://schemas.microsoft.com/office/drawing/2014/main" id="{00000000-0008-0000-0500-000050000000}"/>
            </a:ext>
          </a:extLst>
        </xdr:cNvPr>
        <xdr:cNvSpPr/>
      </xdr:nvSpPr>
      <xdr:spPr bwMode="auto">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11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57825"/>
          <a:ext cx="1266825" cy="257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2625"/>
          <a:ext cx="1266825" cy="63817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89" name="楕円 88">
          <a:extLst>
            <a:ext uri="{FF2B5EF4-FFF2-40B4-BE49-F238E27FC236}">
              <a16:creationId xmlns:a16="http://schemas.microsoft.com/office/drawing/2014/main" id="{00000000-0008-0000-0500-000059000000}"/>
            </a:ext>
          </a:extLst>
        </xdr:cNvPr>
        <xdr:cNvSpPr/>
      </xdr:nvSpPr>
      <xdr:spPr bwMode="auto">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1" name="正方形/長方形 90">
          <a:extLst>
            <a:ext uri="{FF2B5EF4-FFF2-40B4-BE49-F238E27FC236}">
              <a16:creationId xmlns:a16="http://schemas.microsoft.com/office/drawing/2014/main" id="{00000000-0008-0000-0500-00005B000000}"/>
            </a:ext>
          </a:extLst>
        </xdr:cNvPr>
        <xdr:cNvSpPr/>
      </xdr:nvSpPr>
      <xdr:spPr bwMode="auto">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anchor="t" upright="1"/>
        <a:lstStyle/>
        <a:p>
          <a:pPr algn="l"/>
          <a:endParaRPr lang="ja-JP" altLang="en-US" sz="1100"/>
        </a:p>
      </xdr:txBody>
    </xdr:sp>
    <xdr:clientData/>
  </xdr:twoCellAnchor>
  <xdr:oneCellAnchor>
    <xdr:from>
      <xdr:col>8</xdr:col>
      <xdr:colOff>152400</xdr:colOff>
      <xdr:row>30</xdr:row>
      <xdr:rowOff>28575</xdr:rowOff>
    </xdr:from>
    <xdr:ext cx="409575" cy="27622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67325"/>
          <a:ext cx="40957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62175" y="7553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37</xdr:row>
      <xdr:rowOff>285750</xdr:rowOff>
    </xdr:from>
    <xdr:ext cx="762000" cy="25717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1125"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62175" y="7172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36</xdr:row>
      <xdr:rowOff>76200</xdr:rowOff>
    </xdr:from>
    <xdr:ext cx="762000" cy="25717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1125" y="7029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62175" y="6791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35</xdr:row>
      <xdr:rowOff>38100</xdr:rowOff>
    </xdr:from>
    <xdr:ext cx="762000" cy="25717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1125" y="6648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62175" y="6410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34</xdr:row>
      <xdr:rowOff>0</xdr:rowOff>
    </xdr:from>
    <xdr:ext cx="762000" cy="25717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1125" y="626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62175" y="6029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32</xdr:row>
      <xdr:rowOff>133350</xdr:rowOff>
    </xdr:from>
    <xdr:ext cx="762000" cy="25717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1125" y="5886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47625</xdr:colOff>
      <xdr:row>31</xdr:row>
      <xdr:rowOff>95250</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1125" y="5505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fLocksText="0">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48325" y="6048375"/>
          <a:ext cx="0" cy="13906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19050</xdr:colOff>
      <xdr:row>37</xdr:row>
      <xdr:rowOff>285750</xdr:rowOff>
    </xdr:from>
    <xdr:ext cx="762000" cy="25717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34050" y="7410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6,241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90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19050</xdr:colOff>
      <xdr:row>32</xdr:row>
      <xdr:rowOff>38100</xdr:rowOff>
    </xdr:from>
    <xdr:ext cx="762000" cy="25717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34050" y="5791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79,175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3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131039</xdr:rowOff>
    </xdr:from>
    <xdr:to>
      <xdr:col>29</xdr:col>
      <xdr:colOff>127000</xdr:colOff>
      <xdr:row>37</xdr:row>
      <xdr:rowOff>169520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0625" y="7258050"/>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19050</xdr:colOff>
      <xdr:row>35</xdr:row>
      <xdr:rowOff>219075</xdr:rowOff>
    </xdr:from>
    <xdr:ext cx="762000" cy="25717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3405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fLocksText="0">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37</xdr:row>
      <xdr:rowOff>169520</xdr:rowOff>
    </xdr:from>
    <xdr:to>
      <xdr:col>26</xdr:col>
      <xdr:colOff>50800</xdr:colOff>
      <xdr:row>37</xdr:row>
      <xdr:rowOff>193789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615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fLocksText="0">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35</xdr:row>
      <xdr:rowOff>180975</xdr:rowOff>
    </xdr:from>
    <xdr:ext cx="733425" cy="25717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19625" y="6791325"/>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190589</xdr:rowOff>
    </xdr:from>
    <xdr:to>
      <xdr:col>22</xdr:col>
      <xdr:colOff>114300</xdr:colOff>
      <xdr:row>37</xdr:row>
      <xdr:rowOff>193789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9975" y="7315200"/>
          <a:ext cx="69532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fLocksText="0">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7675" y="69818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35</xdr:row>
      <xdr:rowOff>142875</xdr:rowOff>
    </xdr:from>
    <xdr:ext cx="762000" cy="25717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188913</xdr:rowOff>
    </xdr:from>
    <xdr:to>
      <xdr:col>18</xdr:col>
      <xdr:colOff>177800</xdr:colOff>
      <xdr:row>37</xdr:row>
      <xdr:rowOff>190589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5125" y="7315200"/>
          <a:ext cx="7048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fLocksText="0">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2825" y="7000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35</xdr:row>
      <xdr:rowOff>161925</xdr:rowOff>
    </xdr:from>
    <xdr:ext cx="762000" cy="25717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19450" y="6772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fLocksText="0">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3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35</xdr:row>
      <xdr:rowOff>152400</xdr:rowOff>
    </xdr:from>
    <xdr:ext cx="762000" cy="25717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4125" y="6762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673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196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4325"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24150" y="7962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80239</xdr:rowOff>
    </xdr:from>
    <xdr:to>
      <xdr:col>29</xdr:col>
      <xdr:colOff>177800</xdr:colOff>
      <xdr:row>37</xdr:row>
      <xdr:rowOff>181839</xdr:rowOff>
    </xdr:to>
    <xdr:sp macro="" textlink="" fLocksText="0">
      <xdr:nvSpPr>
        <xdr:cNvPr id="131" name="楕円 130">
          <a:extLst>
            <a:ext uri="{FF2B5EF4-FFF2-40B4-BE49-F238E27FC236}">
              <a16:creationId xmlns:a16="http://schemas.microsoft.com/office/drawing/2014/main" id="{00000000-0008-0000-0500-000083000000}"/>
            </a:ext>
          </a:extLst>
        </xdr:cNvPr>
        <xdr:cNvSpPr/>
      </xdr:nvSpPr>
      <xdr:spPr bwMode="auto">
        <a:xfrm>
          <a:off x="5600700" y="72009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30</xdr:col>
      <xdr:colOff>19050</xdr:colOff>
      <xdr:row>37</xdr:row>
      <xdr:rowOff>47625</xdr:rowOff>
    </xdr:from>
    <xdr:ext cx="762000" cy="25717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34050" y="71723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118720</xdr:rowOff>
    </xdr:from>
    <xdr:to>
      <xdr:col>26</xdr:col>
      <xdr:colOff>101600</xdr:colOff>
      <xdr:row>37</xdr:row>
      <xdr:rowOff>220320</xdr:rowOff>
    </xdr:to>
    <xdr:sp macro="" textlink="" fLocksText="0">
      <xdr:nvSpPr>
        <xdr:cNvPr id="133" name="楕円 132">
          <a:extLst>
            <a:ext uri="{FF2B5EF4-FFF2-40B4-BE49-F238E27FC236}">
              <a16:creationId xmlns:a16="http://schemas.microsoft.com/office/drawing/2014/main" id="{00000000-0008-0000-0500-000085000000}"/>
            </a:ext>
          </a:extLst>
        </xdr:cNvPr>
        <xdr:cNvSpPr/>
      </xdr:nvSpPr>
      <xdr:spPr bwMode="auto">
        <a:xfrm>
          <a:off x="4953000" y="72390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24</xdr:col>
      <xdr:colOff>47625</xdr:colOff>
      <xdr:row>37</xdr:row>
      <xdr:rowOff>209550</xdr:rowOff>
    </xdr:from>
    <xdr:ext cx="733425" cy="25717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19625" y="733425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142989</xdr:rowOff>
    </xdr:from>
    <xdr:to>
      <xdr:col>22</xdr:col>
      <xdr:colOff>165100</xdr:colOff>
      <xdr:row>37</xdr:row>
      <xdr:rowOff>244589</xdr:rowOff>
    </xdr:to>
    <xdr:sp macro="" textlink="" fLocksText="0">
      <xdr:nvSpPr>
        <xdr:cNvPr id="135" name="楕円 134">
          <a:extLst>
            <a:ext uri="{FF2B5EF4-FFF2-40B4-BE49-F238E27FC236}">
              <a16:creationId xmlns:a16="http://schemas.microsoft.com/office/drawing/2014/main" id="{00000000-0008-0000-0500-000087000000}"/>
            </a:ext>
          </a:extLst>
        </xdr:cNvPr>
        <xdr:cNvSpPr/>
      </xdr:nvSpPr>
      <xdr:spPr bwMode="auto">
        <a:xfrm>
          <a:off x="4257675" y="7267575"/>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20</xdr:col>
      <xdr:colOff>114300</xdr:colOff>
      <xdr:row>37</xdr:row>
      <xdr:rowOff>228600</xdr:rowOff>
    </xdr:from>
    <xdr:ext cx="762000" cy="25717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139789</xdr:rowOff>
    </xdr:from>
    <xdr:to>
      <xdr:col>19</xdr:col>
      <xdr:colOff>38100</xdr:colOff>
      <xdr:row>37</xdr:row>
      <xdr:rowOff>241389</xdr:rowOff>
    </xdr:to>
    <xdr:sp macro="" textlink="" fLocksText="0">
      <xdr:nvSpPr>
        <xdr:cNvPr id="137" name="楕円 136">
          <a:extLst>
            <a:ext uri="{FF2B5EF4-FFF2-40B4-BE49-F238E27FC236}">
              <a16:creationId xmlns:a16="http://schemas.microsoft.com/office/drawing/2014/main" id="{00000000-0008-0000-0500-000089000000}"/>
            </a:ext>
          </a:extLst>
        </xdr:cNvPr>
        <xdr:cNvSpPr/>
      </xdr:nvSpPr>
      <xdr:spPr bwMode="auto">
        <a:xfrm>
          <a:off x="3552825" y="72675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16</xdr:col>
      <xdr:colOff>171450</xdr:colOff>
      <xdr:row>37</xdr:row>
      <xdr:rowOff>228600</xdr:rowOff>
    </xdr:from>
    <xdr:ext cx="762000" cy="25717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19450"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138113</xdr:rowOff>
    </xdr:from>
    <xdr:to>
      <xdr:col>15</xdr:col>
      <xdr:colOff>101600</xdr:colOff>
      <xdr:row>37</xdr:row>
      <xdr:rowOff>239713</xdr:rowOff>
    </xdr:to>
    <xdr:sp macro="" textlink="" fLocksText="0">
      <xdr:nvSpPr>
        <xdr:cNvPr id="139" name="楕円 138">
          <a:extLst>
            <a:ext uri="{FF2B5EF4-FFF2-40B4-BE49-F238E27FC236}">
              <a16:creationId xmlns:a16="http://schemas.microsoft.com/office/drawing/2014/main" id="{00000000-0008-0000-0500-00008B000000}"/>
            </a:ext>
          </a:extLst>
        </xdr:cNvPr>
        <xdr:cNvSpPr/>
      </xdr:nvSpPr>
      <xdr:spPr bwMode="auto">
        <a:xfrm>
          <a:off x="2857500" y="72675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oneCellAnchor>
    <xdr:from>
      <xdr:col>13</xdr:col>
      <xdr:colOff>47625</xdr:colOff>
      <xdr:row>37</xdr:row>
      <xdr:rowOff>228600</xdr:rowOff>
    </xdr:from>
    <xdr:ext cx="762000" cy="25717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4125" y="735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a:spLocks xmlns:a="http://schemas.openxmlformats.org/drawingml/2006/main" noChangeArrowheads="1"/>
        </cdr:cNvSpPr>
      </cdr:nvSpPr>
      <cdr:spPr bwMode="auto">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600-000002000000}"/>
            </a:ext>
          </a:extLst>
        </xdr:cNvPr>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6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6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6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6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6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6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600-00000A000000}"/>
            </a:ext>
          </a:extLst>
        </xdr:cNvPr>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600-00000B000000}"/>
            </a:ext>
          </a:extLst>
        </xdr:cNvPr>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600-00000C000000}"/>
            </a:ext>
          </a:extLst>
        </xdr:cNvPr>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600-00000D000000}"/>
            </a:ext>
          </a:extLst>
        </xdr:cNvPr>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600-00000E000000}"/>
            </a:ext>
          </a:extLst>
        </xdr:cNvPr>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600-00000F000000}"/>
            </a:ext>
          </a:extLst>
        </xdr:cNvPr>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600-000010000000}"/>
            </a:ext>
          </a:extLst>
        </xdr:cNvPr>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600-000011000000}"/>
            </a:ext>
          </a:extLst>
        </xdr:cNvPr>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6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600-000015000000}"/>
            </a:ext>
          </a:extLst>
        </xdr:cNvPr>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6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5325" y="349567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600-000021000000}"/>
            </a:ext>
          </a:extLst>
        </xdr:cNvPr>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600-000022000000}"/>
            </a:ext>
          </a:extLst>
        </xdr:cNvPr>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600-000024000000}"/>
            </a:ext>
          </a:extLst>
        </xdr:cNvPr>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600-000026000000}"/>
            </a:ext>
          </a:extLst>
        </xdr:cNvPr>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600-000027000000}"/>
            </a:ext>
          </a:extLst>
        </xdr:cNvPr>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40</xdr:row>
      <xdr:rowOff>114300</xdr:rowOff>
    </xdr:from>
    <xdr:ext cx="533400"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8600" y="6972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38</xdr:row>
      <xdr:rowOff>76200</xdr:rowOff>
    </xdr:from>
    <xdr:ext cx="533400" cy="25717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8600" y="6591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36</xdr:row>
      <xdr:rowOff>38100</xdr:rowOff>
    </xdr:from>
    <xdr:ext cx="533400" cy="25717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860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171450</xdr:rowOff>
    </xdr:from>
    <xdr:ext cx="60007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1925" y="582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1925" y="544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1925"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1925"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a:extLst>
            <a:ext uri="{FF2B5EF4-FFF2-40B4-BE49-F238E27FC236}">
              <a16:creationId xmlns:a16="http://schemas.microsoft.com/office/drawing/2014/main" id="{00000000-0008-0000-0600-000037000000}"/>
            </a:ext>
          </a:extLst>
        </xdr:cNvPr>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29150" y="5219700"/>
          <a:ext cx="9525"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19050</xdr:rowOff>
    </xdr:from>
    <xdr:ext cx="533400" cy="25717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5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62,162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3425" y="6705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28575</xdr:rowOff>
    </xdr:from>
    <xdr:ext cx="600075" cy="25717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06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178,870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3425" y="5219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165913</xdr:rowOff>
    </xdr:from>
    <xdr:to>
      <xdr:col>24</xdr:col>
      <xdr:colOff>63500</xdr:colOff>
      <xdr:row>36</xdr:row>
      <xdr:rowOff>30226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800475" y="6162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114300</xdr:rowOff>
    </xdr:from>
    <xdr:ext cx="600075" cy="25717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5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fLocksText="0">
      <xdr:nvSpPr>
        <xdr:cNvPr id="63" name="フローチャート: 判断 62">
          <a:extLst>
            <a:ext uri="{FF2B5EF4-FFF2-40B4-BE49-F238E27FC236}">
              <a16:creationId xmlns:a16="http://schemas.microsoft.com/office/drawing/2014/main" id="{00000000-0008-0000-0600-00003F000000}"/>
            </a:ext>
          </a:extLst>
        </xdr:cNvPr>
        <xdr:cNvSpPr/>
      </xdr:nvSpPr>
      <xdr:spPr>
        <a:xfrm>
          <a:off x="4581525" y="6143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36</xdr:row>
      <xdr:rowOff>30226</xdr:rowOff>
    </xdr:from>
    <xdr:to>
      <xdr:col>19</xdr:col>
      <xdr:colOff>177800</xdr:colOff>
      <xdr:row>37</xdr:row>
      <xdr:rowOff>46812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5125" y="6200775"/>
          <a:ext cx="8953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fLocksText="0">
      <xdr:nvSpPr>
        <xdr:cNvPr id="65" name="フローチャート: 判断 64">
          <a:extLst>
            <a:ext uri="{FF2B5EF4-FFF2-40B4-BE49-F238E27FC236}">
              <a16:creationId xmlns:a16="http://schemas.microsoft.com/office/drawing/2014/main" id="{00000000-0008-0000-0600-000041000000}"/>
            </a:ext>
          </a:extLst>
        </xdr:cNvPr>
        <xdr:cNvSpPr/>
      </xdr:nvSpPr>
      <xdr:spPr>
        <a:xfrm>
          <a:off x="3743325" y="618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36</xdr:row>
      <xdr:rowOff>104775</xdr:rowOff>
    </xdr:from>
    <xdr:ext cx="533400" cy="25717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4250" y="6276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46812</xdr:rowOff>
    </xdr:from>
    <xdr:to>
      <xdr:col>15</xdr:col>
      <xdr:colOff>50800</xdr:colOff>
      <xdr:row>37</xdr:row>
      <xdr:rowOff>67970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12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fLocksText="0">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5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35</xdr:row>
      <xdr:rowOff>85725</xdr:rowOff>
    </xdr:from>
    <xdr:ext cx="533400"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38425" y="6086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57658</xdr:rowOff>
    </xdr:from>
    <xdr:to>
      <xdr:col>10</xdr:col>
      <xdr:colOff>114300</xdr:colOff>
      <xdr:row>37</xdr:row>
      <xdr:rowOff>67970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3475" y="6400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fLocksText="0">
      <xdr:nvSpPr>
        <xdr:cNvPr id="71" name="フローチャート: 判断 70">
          <a:extLst>
            <a:ext uri="{FF2B5EF4-FFF2-40B4-BE49-F238E27FC236}">
              <a16:creationId xmlns:a16="http://schemas.microsoft.com/office/drawing/2014/main" id="{00000000-0008-0000-0600-000047000000}"/>
            </a:ext>
          </a:extLst>
        </xdr:cNvPr>
        <xdr:cNvSpPr/>
      </xdr:nvSpPr>
      <xdr:spPr>
        <a:xfrm>
          <a:off x="1971675" y="6324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35</xdr:row>
      <xdr:rowOff>104775</xdr:rowOff>
    </xdr:from>
    <xdr:ext cx="533400"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43075" y="6105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fLocksText="0">
      <xdr:nvSpPr>
        <xdr:cNvPr id="73" name="フローチャート: 判断 72">
          <a:extLst>
            <a:ext uri="{FF2B5EF4-FFF2-40B4-BE49-F238E27FC236}">
              <a16:creationId xmlns:a16="http://schemas.microsoft.com/office/drawing/2014/main" id="{00000000-0008-0000-0600-000049000000}"/>
            </a:ext>
          </a:extLst>
        </xdr:cNvPr>
        <xdr:cNvSpPr/>
      </xdr:nvSpPr>
      <xdr:spPr>
        <a:xfrm>
          <a:off x="1076325" y="6334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35</xdr:row>
      <xdr:rowOff>114300</xdr:rowOff>
    </xdr:from>
    <xdr:ext cx="533400"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57250"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115113</xdr:rowOff>
    </xdr:from>
    <xdr:to>
      <xdr:col>24</xdr:col>
      <xdr:colOff>114300</xdr:colOff>
      <xdr:row>36</xdr:row>
      <xdr:rowOff>45263</xdr:rowOff>
    </xdr:to>
    <xdr:sp macro="" textlink="" fLocksText="0">
      <xdr:nvSpPr>
        <xdr:cNvPr id="80" name="楕円 79">
          <a:extLst>
            <a:ext uri="{FF2B5EF4-FFF2-40B4-BE49-F238E27FC236}">
              <a16:creationId xmlns:a16="http://schemas.microsoft.com/office/drawing/2014/main" id="{00000000-0008-0000-0600-000050000000}"/>
            </a:ext>
          </a:extLst>
        </xdr:cNvPr>
        <xdr:cNvSpPr/>
      </xdr:nvSpPr>
      <xdr:spPr>
        <a:xfrm>
          <a:off x="4581525" y="6115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34</xdr:row>
      <xdr:rowOff>133350</xdr:rowOff>
    </xdr:from>
    <xdr:ext cx="600075"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2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104,436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150876</xdr:rowOff>
    </xdr:from>
    <xdr:to>
      <xdr:col>20</xdr:col>
      <xdr:colOff>38100</xdr:colOff>
      <xdr:row>36</xdr:row>
      <xdr:rowOff>81026</xdr:rowOff>
    </xdr:to>
    <xdr:sp macro="" textlink="" fLocksText="0">
      <xdr:nvSpPr>
        <xdr:cNvPr id="82" name="楕円 81">
          <a:extLst>
            <a:ext uri="{FF2B5EF4-FFF2-40B4-BE49-F238E27FC236}">
              <a16:creationId xmlns:a16="http://schemas.microsoft.com/office/drawing/2014/main" id="{00000000-0008-0000-0600-000052000000}"/>
            </a:ext>
          </a:extLst>
        </xdr:cNvPr>
        <xdr:cNvSpPr/>
      </xdr:nvSpPr>
      <xdr:spPr>
        <a:xfrm>
          <a:off x="3743325" y="6153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34</xdr:row>
      <xdr:rowOff>95250</xdr:rowOff>
    </xdr:from>
    <xdr:ext cx="600075" cy="25717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5675" y="59245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101,620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167462</xdr:rowOff>
    </xdr:from>
    <xdr:to>
      <xdr:col>15</xdr:col>
      <xdr:colOff>101600</xdr:colOff>
      <xdr:row>37</xdr:row>
      <xdr:rowOff>97612</xdr:rowOff>
    </xdr:to>
    <xdr:sp macro="" textlink="" fLocksText="0">
      <xdr:nvSpPr>
        <xdr:cNvPr id="84" name="楕円 83">
          <a:extLst>
            <a:ext uri="{FF2B5EF4-FFF2-40B4-BE49-F238E27FC236}">
              <a16:creationId xmlns:a16="http://schemas.microsoft.com/office/drawing/2014/main" id="{00000000-0008-0000-0600-000054000000}"/>
            </a:ext>
          </a:extLst>
        </xdr:cNvPr>
        <xdr:cNvSpPr/>
      </xdr:nvSpPr>
      <xdr:spPr>
        <a:xfrm>
          <a:off x="2857500" y="6343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37</xdr:row>
      <xdr:rowOff>85725</xdr:rowOff>
    </xdr:from>
    <xdr:ext cx="533400" cy="25717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38425" y="6429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17170</xdr:rowOff>
    </xdr:from>
    <xdr:to>
      <xdr:col>10</xdr:col>
      <xdr:colOff>165100</xdr:colOff>
      <xdr:row>37</xdr:row>
      <xdr:rowOff>118770</xdr:rowOff>
    </xdr:to>
    <xdr:sp macro="" textlink="" fLocksText="0">
      <xdr:nvSpPr>
        <xdr:cNvPr id="86" name="楕円 85">
          <a:extLst>
            <a:ext uri="{FF2B5EF4-FFF2-40B4-BE49-F238E27FC236}">
              <a16:creationId xmlns:a16="http://schemas.microsoft.com/office/drawing/2014/main" id="{00000000-0008-0000-0600-000056000000}"/>
            </a:ext>
          </a:extLst>
        </xdr:cNvPr>
        <xdr:cNvSpPr/>
      </xdr:nvSpPr>
      <xdr:spPr>
        <a:xfrm>
          <a:off x="19716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37</xdr:row>
      <xdr:rowOff>114300</xdr:rowOff>
    </xdr:from>
    <xdr:ext cx="533400"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4307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85,148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6858</xdr:rowOff>
    </xdr:from>
    <xdr:to>
      <xdr:col>6</xdr:col>
      <xdr:colOff>38100</xdr:colOff>
      <xdr:row>37</xdr:row>
      <xdr:rowOff>108458</xdr:rowOff>
    </xdr:to>
    <xdr:sp macro="" textlink="" fLocksText="0">
      <xdr:nvSpPr>
        <xdr:cNvPr id="88" name="楕円 87">
          <a:extLst>
            <a:ext uri="{FF2B5EF4-FFF2-40B4-BE49-F238E27FC236}">
              <a16:creationId xmlns:a16="http://schemas.microsoft.com/office/drawing/2014/main" id="{00000000-0008-0000-0600-000058000000}"/>
            </a:ext>
          </a:extLst>
        </xdr:cNvPr>
        <xdr:cNvSpPr/>
      </xdr:nvSpPr>
      <xdr:spPr>
        <a:xfrm>
          <a:off x="1076325" y="6353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37</xdr:row>
      <xdr:rowOff>95250</xdr:rowOff>
    </xdr:from>
    <xdr:ext cx="533400"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57250" y="6438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85,960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a:extLst>
            <a:ext uri="{FF2B5EF4-FFF2-40B4-BE49-F238E27FC236}">
              <a16:creationId xmlns:a16="http://schemas.microsoft.com/office/drawing/2014/main" id="{00000000-0008-0000-0600-00005B000000}"/>
            </a:ext>
          </a:extLst>
        </xdr:cNvPr>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a:extLst>
            <a:ext uri="{FF2B5EF4-FFF2-40B4-BE49-F238E27FC236}">
              <a16:creationId xmlns:a16="http://schemas.microsoft.com/office/drawing/2014/main" id="{00000000-0008-0000-0600-00005C000000}"/>
            </a:ext>
          </a:extLst>
        </xdr:cNvPr>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a:extLst>
            <a:ext uri="{FF2B5EF4-FFF2-40B4-BE49-F238E27FC236}">
              <a16:creationId xmlns:a16="http://schemas.microsoft.com/office/drawing/2014/main" id="{00000000-0008-0000-0600-00005E000000}"/>
            </a:ext>
          </a:extLst>
        </xdr:cNvPr>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a:extLst>
            <a:ext uri="{FF2B5EF4-FFF2-40B4-BE49-F238E27FC236}">
              <a16:creationId xmlns:a16="http://schemas.microsoft.com/office/drawing/2014/main" id="{00000000-0008-0000-0600-000060000000}"/>
            </a:ext>
          </a:extLst>
        </xdr:cNvPr>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a:extLst>
            <a:ext uri="{FF2B5EF4-FFF2-40B4-BE49-F238E27FC236}">
              <a16:creationId xmlns:a16="http://schemas.microsoft.com/office/drawing/2014/main" id="{00000000-0008-0000-0600-000061000000}"/>
            </a:ext>
          </a:extLst>
        </xdr:cNvPr>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57</xdr:row>
      <xdr:rowOff>171450</xdr:rowOff>
    </xdr:from>
    <xdr:ext cx="247650" cy="25717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4825" y="9944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1925" y="9486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1925" y="9029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1925" y="8572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0" name="物件費グラフ枠">
          <a:extLst>
            <a:ext uri="{FF2B5EF4-FFF2-40B4-BE49-F238E27FC236}">
              <a16:creationId xmlns:a16="http://schemas.microsoft.com/office/drawing/2014/main" id="{00000000-0008-0000-0600-00006E000000}"/>
            </a:ext>
          </a:extLst>
        </xdr:cNvPr>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29150" y="8743950"/>
          <a:ext cx="9525"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66675</xdr:rowOff>
    </xdr:from>
    <xdr:ext cx="533400" cy="25717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54,157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3425" y="9839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114300</xdr:rowOff>
    </xdr:from>
    <xdr:ext cx="600075" cy="25717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53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294,005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3425" y="8743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131150</xdr:rowOff>
    </xdr:from>
    <xdr:to>
      <xdr:col>24</xdr:col>
      <xdr:colOff>63500</xdr:colOff>
      <xdr:row>56</xdr:row>
      <xdr:rowOff>140340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800475" y="9734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9525</xdr:rowOff>
    </xdr:from>
    <xdr:ext cx="533400" cy="25717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fLocksText="0">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1525"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56</xdr:row>
      <xdr:rowOff>99699</xdr:rowOff>
    </xdr:from>
    <xdr:to>
      <xdr:col>19</xdr:col>
      <xdr:colOff>177800</xdr:colOff>
      <xdr:row>56</xdr:row>
      <xdr:rowOff>131150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5125" y="96964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fLocksText="0">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3325" y="9620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54</xdr:row>
      <xdr:rowOff>133350</xdr:rowOff>
    </xdr:from>
    <xdr:ext cx="533400" cy="25717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4250" y="9391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99699</xdr:rowOff>
    </xdr:from>
    <xdr:to>
      <xdr:col>15</xdr:col>
      <xdr:colOff>50800</xdr:colOff>
      <xdr:row>56</xdr:row>
      <xdr:rowOff>145835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964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fLocksText="0">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2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54</xdr:row>
      <xdr:rowOff>104775</xdr:rowOff>
    </xdr:from>
    <xdr:ext cx="533400" cy="25717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38425" y="936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117828</xdr:rowOff>
    </xdr:from>
    <xdr:to>
      <xdr:col>10</xdr:col>
      <xdr:colOff>114300</xdr:colOff>
      <xdr:row>56</xdr:row>
      <xdr:rowOff>145835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3475" y="97155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fLocksText="0">
      <xdr:nvSpPr>
        <xdr:cNvPr id="126" name="フローチャート: 判断 125">
          <a:extLst>
            <a:ext uri="{FF2B5EF4-FFF2-40B4-BE49-F238E27FC236}">
              <a16:creationId xmlns:a16="http://schemas.microsoft.com/office/drawing/2014/main" id="{00000000-0008-0000-0600-00007E000000}"/>
            </a:ext>
          </a:extLst>
        </xdr:cNvPr>
        <xdr:cNvSpPr/>
      </xdr:nvSpPr>
      <xdr:spPr>
        <a:xfrm>
          <a:off x="1971675" y="96393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54</xdr:row>
      <xdr:rowOff>161925</xdr:rowOff>
    </xdr:from>
    <xdr:ext cx="533400"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43075"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fLocksText="0">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6325" y="9639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54</xdr:row>
      <xdr:rowOff>161925</xdr:rowOff>
    </xdr:from>
    <xdr:ext cx="533400" cy="25717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57250"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89540</xdr:rowOff>
    </xdr:from>
    <xdr:to>
      <xdr:col>24</xdr:col>
      <xdr:colOff>114300</xdr:colOff>
      <xdr:row>57</xdr:row>
      <xdr:rowOff>19690</xdr:rowOff>
    </xdr:to>
    <xdr:sp macro="" textlink="" fLocksText="0">
      <xdr:nvSpPr>
        <xdr:cNvPr id="135" name="楕円 134">
          <a:extLst>
            <a:ext uri="{FF2B5EF4-FFF2-40B4-BE49-F238E27FC236}">
              <a16:creationId xmlns:a16="http://schemas.microsoft.com/office/drawing/2014/main" id="{00000000-0008-0000-0600-000087000000}"/>
            </a:ext>
          </a:extLst>
        </xdr:cNvPr>
        <xdr:cNvSpPr/>
      </xdr:nvSpPr>
      <xdr:spPr>
        <a:xfrm>
          <a:off x="4581525" y="9686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56</xdr:row>
      <xdr:rowOff>0</xdr:rowOff>
    </xdr:from>
    <xdr:ext cx="533400" cy="25717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1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80350</xdr:rowOff>
    </xdr:from>
    <xdr:to>
      <xdr:col>20</xdr:col>
      <xdr:colOff>38100</xdr:colOff>
      <xdr:row>57</xdr:row>
      <xdr:rowOff>10500</xdr:rowOff>
    </xdr:to>
    <xdr:sp macro="" textlink="" fLocksText="0">
      <xdr:nvSpPr>
        <xdr:cNvPr id="137" name="楕円 136">
          <a:extLst>
            <a:ext uri="{FF2B5EF4-FFF2-40B4-BE49-F238E27FC236}">
              <a16:creationId xmlns:a16="http://schemas.microsoft.com/office/drawing/2014/main" id="{00000000-0008-0000-0600-000089000000}"/>
            </a:ext>
          </a:extLst>
        </xdr:cNvPr>
        <xdr:cNvSpPr/>
      </xdr:nvSpPr>
      <xdr:spPr>
        <a:xfrm>
          <a:off x="3743325" y="9677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57</xdr:row>
      <xdr:rowOff>0</xdr:rowOff>
    </xdr:from>
    <xdr:ext cx="533400" cy="25717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4250" y="9772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76,870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48899</xdr:rowOff>
    </xdr:from>
    <xdr:to>
      <xdr:col>15</xdr:col>
      <xdr:colOff>101600</xdr:colOff>
      <xdr:row>56</xdr:row>
      <xdr:rowOff>150499</xdr:rowOff>
    </xdr:to>
    <xdr:sp macro="" textlink="" fLocksText="0">
      <xdr:nvSpPr>
        <xdr:cNvPr id="139" name="楕円 138">
          <a:extLst>
            <a:ext uri="{FF2B5EF4-FFF2-40B4-BE49-F238E27FC236}">
              <a16:creationId xmlns:a16="http://schemas.microsoft.com/office/drawing/2014/main" id="{00000000-0008-0000-0600-00008B000000}"/>
            </a:ext>
          </a:extLst>
        </xdr:cNvPr>
        <xdr:cNvSpPr/>
      </xdr:nvSpPr>
      <xdr:spPr>
        <a:xfrm>
          <a:off x="2857500" y="964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56</xdr:row>
      <xdr:rowOff>142875</xdr:rowOff>
    </xdr:from>
    <xdr:ext cx="533400"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38425"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95035</xdr:rowOff>
    </xdr:from>
    <xdr:to>
      <xdr:col>10</xdr:col>
      <xdr:colOff>165100</xdr:colOff>
      <xdr:row>57</xdr:row>
      <xdr:rowOff>25185</xdr:rowOff>
    </xdr:to>
    <xdr:sp macro="" textlink="" fLocksText="0">
      <xdr:nvSpPr>
        <xdr:cNvPr id="141" name="楕円 140">
          <a:extLst>
            <a:ext uri="{FF2B5EF4-FFF2-40B4-BE49-F238E27FC236}">
              <a16:creationId xmlns:a16="http://schemas.microsoft.com/office/drawing/2014/main" id="{00000000-0008-0000-0600-00008D000000}"/>
            </a:ext>
          </a:extLst>
        </xdr:cNvPr>
        <xdr:cNvSpPr/>
      </xdr:nvSpPr>
      <xdr:spPr>
        <a:xfrm>
          <a:off x="1971675" y="9696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57</xdr:row>
      <xdr:rowOff>19050</xdr:rowOff>
    </xdr:from>
    <xdr:ext cx="533400" cy="25717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43075" y="9791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73,658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67028</xdr:rowOff>
    </xdr:from>
    <xdr:to>
      <xdr:col>6</xdr:col>
      <xdr:colOff>38100</xdr:colOff>
      <xdr:row>56</xdr:row>
      <xdr:rowOff>168628</xdr:rowOff>
    </xdr:to>
    <xdr:sp macro="" textlink="" fLocksText="0">
      <xdr:nvSpPr>
        <xdr:cNvPr id="143" name="楕円 142">
          <a:extLst>
            <a:ext uri="{FF2B5EF4-FFF2-40B4-BE49-F238E27FC236}">
              <a16:creationId xmlns:a16="http://schemas.microsoft.com/office/drawing/2014/main" id="{00000000-0008-0000-0600-00008F000000}"/>
            </a:ext>
          </a:extLst>
        </xdr:cNvPr>
        <xdr:cNvSpPr/>
      </xdr:nvSpPr>
      <xdr:spPr>
        <a:xfrm>
          <a:off x="1076325" y="966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56</xdr:row>
      <xdr:rowOff>161925</xdr:rowOff>
    </xdr:from>
    <xdr:ext cx="533400" cy="25717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57250" y="976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6" name="正方形/長方形 145">
          <a:extLst>
            <a:ext uri="{FF2B5EF4-FFF2-40B4-BE49-F238E27FC236}">
              <a16:creationId xmlns:a16="http://schemas.microsoft.com/office/drawing/2014/main" id="{00000000-0008-0000-0600-000092000000}"/>
            </a:ext>
          </a:extLst>
        </xdr:cNvPr>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7" name="正方形/長方形 146">
          <a:extLst>
            <a:ext uri="{FF2B5EF4-FFF2-40B4-BE49-F238E27FC236}">
              <a16:creationId xmlns:a16="http://schemas.microsoft.com/office/drawing/2014/main" id="{00000000-0008-0000-0600-000093000000}"/>
            </a:ext>
          </a:extLst>
        </xdr:cNvPr>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2" name="正方形/長方形 151">
          <a:extLst>
            <a:ext uri="{FF2B5EF4-FFF2-40B4-BE49-F238E27FC236}">
              <a16:creationId xmlns:a16="http://schemas.microsoft.com/office/drawing/2014/main" id="{00000000-0008-0000-0600-000098000000}"/>
            </a:ext>
          </a:extLst>
        </xdr:cNvPr>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77</xdr:row>
      <xdr:rowOff>171450</xdr:rowOff>
    </xdr:from>
    <xdr:ext cx="247650" cy="25717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04825" y="13373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75</xdr:row>
      <xdr:rowOff>57150</xdr:rowOff>
    </xdr:from>
    <xdr:ext cx="533400" cy="2571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28600" y="1291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72</xdr:row>
      <xdr:rowOff>114300</xdr:rowOff>
    </xdr:from>
    <xdr:ext cx="533400" cy="2571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8600" y="12458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69</xdr:row>
      <xdr:rowOff>171450</xdr:rowOff>
    </xdr:from>
    <xdr:ext cx="533400"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8600" y="12001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67</xdr:row>
      <xdr:rowOff>57150</xdr:rowOff>
    </xdr:from>
    <xdr:ext cx="533400" cy="25717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8600" y="11544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29150" y="12049125"/>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381000" cy="25717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645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3425" y="13496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161925</xdr:rowOff>
    </xdr:from>
    <xdr:ext cx="533400" cy="25717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0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64,072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3425" y="12049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152913</xdr:rowOff>
    </xdr:from>
    <xdr:to>
      <xdr:col>24</xdr:col>
      <xdr:colOff>63500</xdr:colOff>
      <xdr:row>77</xdr:row>
      <xdr:rowOff>159017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800475" y="13354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57150</xdr:rowOff>
    </xdr:from>
    <xdr:ext cx="466725" cy="25717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9,829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fLocksText="0">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1525" y="1323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159017</xdr:rowOff>
    </xdr:from>
    <xdr:to>
      <xdr:col>19</xdr:col>
      <xdr:colOff>177800</xdr:colOff>
      <xdr:row>78</xdr:row>
      <xdr:rowOff>77727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5125" y="13363575"/>
          <a:ext cx="8953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fLocksText="0">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3325" y="1323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75</xdr:row>
      <xdr:rowOff>152400</xdr:rowOff>
    </xdr:from>
    <xdr:ext cx="466725" cy="25717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11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37126</xdr:rowOff>
    </xdr:from>
    <xdr:to>
      <xdr:col>15</xdr:col>
      <xdr:colOff>50800</xdr:colOff>
      <xdr:row>78</xdr:row>
      <xdr:rowOff>77727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11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fLocksText="0">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5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76</xdr:row>
      <xdr:rowOff>66675</xdr:rowOff>
    </xdr:from>
    <xdr:ext cx="466725" cy="25717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67000" y="13096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37126</xdr:rowOff>
    </xdr:from>
    <xdr:to>
      <xdr:col>10</xdr:col>
      <xdr:colOff>114300</xdr:colOff>
      <xdr:row>78</xdr:row>
      <xdr:rowOff>74251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3475" y="13411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fLocksText="0">
      <xdr:nvSpPr>
        <xdr:cNvPr id="181" name="フローチャート: 判断 180">
          <a:extLst>
            <a:ext uri="{FF2B5EF4-FFF2-40B4-BE49-F238E27FC236}">
              <a16:creationId xmlns:a16="http://schemas.microsoft.com/office/drawing/2014/main" id="{00000000-0008-0000-0600-0000B5000000}"/>
            </a:ext>
          </a:extLst>
        </xdr:cNvPr>
        <xdr:cNvSpPr/>
      </xdr:nvSpPr>
      <xdr:spPr>
        <a:xfrm>
          <a:off x="1971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76</xdr:row>
      <xdr:rowOff>57150</xdr:rowOff>
    </xdr:from>
    <xdr:ext cx="466725" cy="25717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1175" y="13087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fLocksText="0">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6325" y="132588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76</xdr:row>
      <xdr:rowOff>9525</xdr:rowOff>
    </xdr:from>
    <xdr:ext cx="466725" cy="25717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39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102113</xdr:rowOff>
    </xdr:from>
    <xdr:to>
      <xdr:col>24</xdr:col>
      <xdr:colOff>114300</xdr:colOff>
      <xdr:row>78</xdr:row>
      <xdr:rowOff>32263</xdr:rowOff>
    </xdr:to>
    <xdr:sp macro="" textlink="" fLocksText="0">
      <xdr:nvSpPr>
        <xdr:cNvPr id="190" name="楕円 189">
          <a:extLst>
            <a:ext uri="{FF2B5EF4-FFF2-40B4-BE49-F238E27FC236}">
              <a16:creationId xmlns:a16="http://schemas.microsoft.com/office/drawing/2014/main" id="{00000000-0008-0000-0600-0000BE000000}"/>
            </a:ext>
          </a:extLst>
        </xdr:cNvPr>
        <xdr:cNvSpPr/>
      </xdr:nvSpPr>
      <xdr:spPr>
        <a:xfrm>
          <a:off x="4581525" y="1330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77</xdr:row>
      <xdr:rowOff>76200</xdr:rowOff>
    </xdr:from>
    <xdr:ext cx="466725" cy="25717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6,922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108217</xdr:rowOff>
    </xdr:from>
    <xdr:to>
      <xdr:col>20</xdr:col>
      <xdr:colOff>38100</xdr:colOff>
      <xdr:row>78</xdr:row>
      <xdr:rowOff>38367</xdr:rowOff>
    </xdr:to>
    <xdr:sp macro="" textlink="" fLocksText="0">
      <xdr:nvSpPr>
        <xdr:cNvPr id="192" name="楕円 191">
          <a:extLst>
            <a:ext uri="{FF2B5EF4-FFF2-40B4-BE49-F238E27FC236}">
              <a16:creationId xmlns:a16="http://schemas.microsoft.com/office/drawing/2014/main" id="{00000000-0008-0000-0600-0000C0000000}"/>
            </a:ext>
          </a:extLst>
        </xdr:cNvPr>
        <xdr:cNvSpPr/>
      </xdr:nvSpPr>
      <xdr:spPr>
        <a:xfrm>
          <a:off x="3743325" y="13306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78</xdr:row>
      <xdr:rowOff>28575</xdr:rowOff>
    </xdr:from>
    <xdr:ext cx="466725" cy="25717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350" y="13401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26927</xdr:rowOff>
    </xdr:from>
    <xdr:to>
      <xdr:col>15</xdr:col>
      <xdr:colOff>101600</xdr:colOff>
      <xdr:row>78</xdr:row>
      <xdr:rowOff>128527</xdr:rowOff>
    </xdr:to>
    <xdr:sp macro="" textlink="" fLocksText="0">
      <xdr:nvSpPr>
        <xdr:cNvPr id="194" name="楕円 193">
          <a:extLst>
            <a:ext uri="{FF2B5EF4-FFF2-40B4-BE49-F238E27FC236}">
              <a16:creationId xmlns:a16="http://schemas.microsoft.com/office/drawing/2014/main" id="{00000000-0008-0000-0600-0000C2000000}"/>
            </a:ext>
          </a:extLst>
        </xdr:cNvPr>
        <xdr:cNvSpPr/>
      </xdr:nvSpPr>
      <xdr:spPr>
        <a:xfrm>
          <a:off x="2857500"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78</xdr:row>
      <xdr:rowOff>123825</xdr:rowOff>
    </xdr:from>
    <xdr:ext cx="466725" cy="25717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67000" y="1349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157776</xdr:rowOff>
    </xdr:from>
    <xdr:to>
      <xdr:col>10</xdr:col>
      <xdr:colOff>165100</xdr:colOff>
      <xdr:row>78</xdr:row>
      <xdr:rowOff>87926</xdr:rowOff>
    </xdr:to>
    <xdr:sp macro="" textlink="" fLocksText="0">
      <xdr:nvSpPr>
        <xdr:cNvPr id="196" name="楕円 195">
          <a:extLst>
            <a:ext uri="{FF2B5EF4-FFF2-40B4-BE49-F238E27FC236}">
              <a16:creationId xmlns:a16="http://schemas.microsoft.com/office/drawing/2014/main" id="{00000000-0008-0000-0600-0000C4000000}"/>
            </a:ext>
          </a:extLst>
        </xdr:cNvPr>
        <xdr:cNvSpPr/>
      </xdr:nvSpPr>
      <xdr:spPr>
        <a:xfrm>
          <a:off x="1971675" y="13363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78</xdr:row>
      <xdr:rowOff>76200</xdr:rowOff>
    </xdr:from>
    <xdr:ext cx="466725" cy="25717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1175" y="1344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23451</xdr:rowOff>
    </xdr:from>
    <xdr:to>
      <xdr:col>6</xdr:col>
      <xdr:colOff>38100</xdr:colOff>
      <xdr:row>78</xdr:row>
      <xdr:rowOff>125051</xdr:rowOff>
    </xdr:to>
    <xdr:sp macro="" textlink="" fLocksText="0">
      <xdr:nvSpPr>
        <xdr:cNvPr id="198" name="楕円 197">
          <a:extLst>
            <a:ext uri="{FF2B5EF4-FFF2-40B4-BE49-F238E27FC236}">
              <a16:creationId xmlns:a16="http://schemas.microsoft.com/office/drawing/2014/main" id="{00000000-0008-0000-0600-0000C6000000}"/>
            </a:ext>
          </a:extLst>
        </xdr:cNvPr>
        <xdr:cNvSpPr/>
      </xdr:nvSpPr>
      <xdr:spPr>
        <a:xfrm>
          <a:off x="1076325" y="13392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78</xdr:row>
      <xdr:rowOff>114300</xdr:rowOff>
    </xdr:from>
    <xdr:ext cx="466725" cy="25717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350" y="1348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1" name="正方形/長方形 200">
          <a:extLst>
            <a:ext uri="{FF2B5EF4-FFF2-40B4-BE49-F238E27FC236}">
              <a16:creationId xmlns:a16="http://schemas.microsoft.com/office/drawing/2014/main" id="{00000000-0008-0000-0600-0000C9000000}"/>
            </a:ext>
          </a:extLst>
        </xdr:cNvPr>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2" name="正方形/長方形 201">
          <a:extLst>
            <a:ext uri="{FF2B5EF4-FFF2-40B4-BE49-F238E27FC236}">
              <a16:creationId xmlns:a16="http://schemas.microsoft.com/office/drawing/2014/main" id="{00000000-0008-0000-0600-0000CA000000}"/>
            </a:ext>
          </a:extLst>
        </xdr:cNvPr>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7" name="正方形/長方形 206">
          <a:extLst>
            <a:ext uri="{FF2B5EF4-FFF2-40B4-BE49-F238E27FC236}">
              <a16:creationId xmlns:a16="http://schemas.microsoft.com/office/drawing/2014/main" id="{00000000-0008-0000-0600-0000CF000000}"/>
            </a:ext>
          </a:extLst>
        </xdr:cNvPr>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76200</xdr:rowOff>
    </xdr:from>
    <xdr:ext cx="533400" cy="25717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860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171450</xdr:rowOff>
    </xdr:from>
    <xdr:ext cx="533400"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860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1925"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1925"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3" name="扶助費グラフ枠">
          <a:extLst>
            <a:ext uri="{FF2B5EF4-FFF2-40B4-BE49-F238E27FC236}">
              <a16:creationId xmlns:a16="http://schemas.microsoft.com/office/drawing/2014/main" id="{00000000-0008-0000-0600-0000DF000000}"/>
            </a:ext>
          </a:extLst>
        </xdr:cNvPr>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29150" y="15459075"/>
          <a:ext cx="9525"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133350</xdr:rowOff>
    </xdr:from>
    <xdr:ext cx="533400" cy="25717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4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50,426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3425" y="16754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152400</xdr:rowOff>
    </xdr:from>
    <xdr:ext cx="600075" cy="25717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40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152,379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3425" y="15459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33159</xdr:rowOff>
    </xdr:from>
    <xdr:to>
      <xdr:col>24</xdr:col>
      <xdr:colOff>63500</xdr:colOff>
      <xdr:row>96</xdr:row>
      <xdr:rowOff>133389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800475" y="1631632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0</xdr:rowOff>
    </xdr:from>
    <xdr:ext cx="533400" cy="25717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fLocksText="0">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1525" y="16268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96</xdr:row>
      <xdr:rowOff>133389</xdr:rowOff>
    </xdr:from>
    <xdr:to>
      <xdr:col>19</xdr:col>
      <xdr:colOff>177800</xdr:colOff>
      <xdr:row>96</xdr:row>
      <xdr:rowOff>169063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5125" y="165925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fLocksText="0">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3325" y="1652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95</xdr:row>
      <xdr:rowOff>9525</xdr:rowOff>
    </xdr:from>
    <xdr:ext cx="533400" cy="25717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4250" y="16297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169063</xdr:rowOff>
    </xdr:from>
    <xdr:to>
      <xdr:col>15</xdr:col>
      <xdr:colOff>50800</xdr:colOff>
      <xdr:row>97</xdr:row>
      <xdr:rowOff>22606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06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fLocksText="0">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4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95</xdr:row>
      <xdr:rowOff>47625</xdr:rowOff>
    </xdr:from>
    <xdr:ext cx="533400" cy="25717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38425" y="1633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18808</xdr:rowOff>
    </xdr:from>
    <xdr:to>
      <xdr:col>10</xdr:col>
      <xdr:colOff>114300</xdr:colOff>
      <xdr:row>97</xdr:row>
      <xdr:rowOff>22606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3475" y="166497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fLocksText="0">
      <xdr:nvSpPr>
        <xdr:cNvPr id="239" name="フローチャート: 判断 238">
          <a:extLst>
            <a:ext uri="{FF2B5EF4-FFF2-40B4-BE49-F238E27FC236}">
              <a16:creationId xmlns:a16="http://schemas.microsoft.com/office/drawing/2014/main" id="{00000000-0008-0000-0600-0000EF000000}"/>
            </a:ext>
          </a:extLst>
        </xdr:cNvPr>
        <xdr:cNvSpPr/>
      </xdr:nvSpPr>
      <xdr:spPr>
        <a:xfrm>
          <a:off x="1971675" y="16573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95</xdr:row>
      <xdr:rowOff>57150</xdr:rowOff>
    </xdr:from>
    <xdr:ext cx="533400" cy="25717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43075"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fLocksText="0">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6325" y="16573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95</xdr:row>
      <xdr:rowOff>57150</xdr:rowOff>
    </xdr:from>
    <xdr:ext cx="533400" cy="25717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5725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153809</xdr:rowOff>
    </xdr:from>
    <xdr:to>
      <xdr:col>24</xdr:col>
      <xdr:colOff>114300</xdr:colOff>
      <xdr:row>95</xdr:row>
      <xdr:rowOff>83959</xdr:rowOff>
    </xdr:to>
    <xdr:sp macro="" textlink="" fLocksText="0">
      <xdr:nvSpPr>
        <xdr:cNvPr id="248" name="楕円 247">
          <a:extLst>
            <a:ext uri="{FF2B5EF4-FFF2-40B4-BE49-F238E27FC236}">
              <a16:creationId xmlns:a16="http://schemas.microsoft.com/office/drawing/2014/main" id="{00000000-0008-0000-0600-0000F8000000}"/>
            </a:ext>
          </a:extLst>
        </xdr:cNvPr>
        <xdr:cNvSpPr/>
      </xdr:nvSpPr>
      <xdr:spPr>
        <a:xfrm>
          <a:off x="4581525" y="16268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94</xdr:row>
      <xdr:rowOff>133350</xdr:rowOff>
    </xdr:from>
    <xdr:ext cx="533400" cy="25717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49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82589</xdr:rowOff>
    </xdr:from>
    <xdr:to>
      <xdr:col>20</xdr:col>
      <xdr:colOff>38100</xdr:colOff>
      <xdr:row>97</xdr:row>
      <xdr:rowOff>12739</xdr:rowOff>
    </xdr:to>
    <xdr:sp macro="" textlink="" fLocksText="0">
      <xdr:nvSpPr>
        <xdr:cNvPr id="250" name="楕円 249">
          <a:extLst>
            <a:ext uri="{FF2B5EF4-FFF2-40B4-BE49-F238E27FC236}">
              <a16:creationId xmlns:a16="http://schemas.microsoft.com/office/drawing/2014/main" id="{00000000-0008-0000-0600-0000FA000000}"/>
            </a:ext>
          </a:extLst>
        </xdr:cNvPr>
        <xdr:cNvSpPr/>
      </xdr:nvSpPr>
      <xdr:spPr>
        <a:xfrm>
          <a:off x="3743325" y="16544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97</xdr:row>
      <xdr:rowOff>0</xdr:rowOff>
    </xdr:from>
    <xdr:ext cx="533400" cy="25717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4250" y="16630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118263</xdr:rowOff>
    </xdr:from>
    <xdr:to>
      <xdr:col>15</xdr:col>
      <xdr:colOff>101600</xdr:colOff>
      <xdr:row>97</xdr:row>
      <xdr:rowOff>48413</xdr:rowOff>
    </xdr:to>
    <xdr:sp macro="" textlink="" fLocksText="0">
      <xdr:nvSpPr>
        <xdr:cNvPr id="252" name="楕円 251">
          <a:extLst>
            <a:ext uri="{FF2B5EF4-FFF2-40B4-BE49-F238E27FC236}">
              <a16:creationId xmlns:a16="http://schemas.microsoft.com/office/drawing/2014/main" id="{00000000-0008-0000-0600-0000FC000000}"/>
            </a:ext>
          </a:extLst>
        </xdr:cNvPr>
        <xdr:cNvSpPr/>
      </xdr:nvSpPr>
      <xdr:spPr>
        <a:xfrm>
          <a:off x="2857500" y="16573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97</xdr:row>
      <xdr:rowOff>38100</xdr:rowOff>
    </xdr:from>
    <xdr:ext cx="533400" cy="25717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38425" y="1666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143256</xdr:rowOff>
    </xdr:from>
    <xdr:to>
      <xdr:col>10</xdr:col>
      <xdr:colOff>165100</xdr:colOff>
      <xdr:row>97</xdr:row>
      <xdr:rowOff>73406</xdr:rowOff>
    </xdr:to>
    <xdr:sp macro="" textlink="" fLocksText="0">
      <xdr:nvSpPr>
        <xdr:cNvPr id="254" name="楕円 253">
          <a:extLst>
            <a:ext uri="{FF2B5EF4-FFF2-40B4-BE49-F238E27FC236}">
              <a16:creationId xmlns:a16="http://schemas.microsoft.com/office/drawing/2014/main" id="{00000000-0008-0000-0600-0000FE000000}"/>
            </a:ext>
          </a:extLst>
        </xdr:cNvPr>
        <xdr:cNvSpPr/>
      </xdr:nvSpPr>
      <xdr:spPr>
        <a:xfrm>
          <a:off x="1971675" y="16602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97</xdr:row>
      <xdr:rowOff>66675</xdr:rowOff>
    </xdr:from>
    <xdr:ext cx="533400" cy="25717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43075" y="16697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139458</xdr:rowOff>
    </xdr:from>
    <xdr:to>
      <xdr:col>6</xdr:col>
      <xdr:colOff>38100</xdr:colOff>
      <xdr:row>97</xdr:row>
      <xdr:rowOff>69608</xdr:rowOff>
    </xdr:to>
    <xdr:sp macro="" textlink="" fLocksText="0">
      <xdr:nvSpPr>
        <xdr:cNvPr id="256" name="楕円 255">
          <a:extLst>
            <a:ext uri="{FF2B5EF4-FFF2-40B4-BE49-F238E27FC236}">
              <a16:creationId xmlns:a16="http://schemas.microsoft.com/office/drawing/2014/main" id="{00000000-0008-0000-0600-000000010000}"/>
            </a:ext>
          </a:extLst>
        </xdr:cNvPr>
        <xdr:cNvSpPr/>
      </xdr:nvSpPr>
      <xdr:spPr>
        <a:xfrm>
          <a:off x="1076325" y="16602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97</xdr:row>
      <xdr:rowOff>57150</xdr:rowOff>
    </xdr:from>
    <xdr:ext cx="533400" cy="25717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57250" y="16687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58" name="正方形/長方形 257">
          <a:extLst>
            <a:ext uri="{FF2B5EF4-FFF2-40B4-BE49-F238E27FC236}">
              <a16:creationId xmlns:a16="http://schemas.microsoft.com/office/drawing/2014/main" id="{00000000-0008-0000-0600-000002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59" name="正方形/長方形 258">
          <a:extLst>
            <a:ext uri="{FF2B5EF4-FFF2-40B4-BE49-F238E27FC236}">
              <a16:creationId xmlns:a16="http://schemas.microsoft.com/office/drawing/2014/main" id="{00000000-0008-0000-0600-000003010000}"/>
            </a:ext>
          </a:extLst>
        </xdr:cNvPr>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0" name="正方形/長方形 259">
          <a:extLst>
            <a:ext uri="{FF2B5EF4-FFF2-40B4-BE49-F238E27FC236}">
              <a16:creationId xmlns:a16="http://schemas.microsoft.com/office/drawing/2014/main" id="{00000000-0008-0000-0600-000004010000}"/>
            </a:ext>
          </a:extLst>
        </xdr:cNvPr>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1" name="正方形/長方形 260">
          <a:extLst>
            <a:ext uri="{FF2B5EF4-FFF2-40B4-BE49-F238E27FC236}">
              <a16:creationId xmlns:a16="http://schemas.microsoft.com/office/drawing/2014/main" id="{00000000-0008-0000-0600-000005010000}"/>
            </a:ext>
          </a:extLst>
        </xdr:cNvPr>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2" name="正方形/長方形 261">
          <a:extLst>
            <a:ext uri="{FF2B5EF4-FFF2-40B4-BE49-F238E27FC236}">
              <a16:creationId xmlns:a16="http://schemas.microsoft.com/office/drawing/2014/main" id="{00000000-0008-0000-0600-000006010000}"/>
            </a:ext>
          </a:extLst>
        </xdr:cNvPr>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3" name="正方形/長方形 262">
          <a:extLst>
            <a:ext uri="{FF2B5EF4-FFF2-40B4-BE49-F238E27FC236}">
              <a16:creationId xmlns:a16="http://schemas.microsoft.com/office/drawing/2014/main" id="{00000000-0008-0000-0600-000007010000}"/>
            </a:ext>
          </a:extLst>
        </xdr:cNvPr>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4" name="正方形/長方形 263">
          <a:extLst>
            <a:ext uri="{FF2B5EF4-FFF2-40B4-BE49-F238E27FC236}">
              <a16:creationId xmlns:a16="http://schemas.microsoft.com/office/drawing/2014/main" id="{00000000-0008-0000-0600-000008010000}"/>
            </a:ext>
          </a:extLst>
        </xdr:cNvPr>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5" name="正方形/長方形 264">
          <a:extLst>
            <a:ext uri="{FF2B5EF4-FFF2-40B4-BE49-F238E27FC236}">
              <a16:creationId xmlns:a16="http://schemas.microsoft.com/office/drawing/2014/main" id="{00000000-0008-0000-0600-000009010000}"/>
            </a:ext>
          </a:extLst>
        </xdr:cNvPr>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082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37</xdr:row>
      <xdr:rowOff>171450</xdr:rowOff>
    </xdr:from>
    <xdr:ext cx="247650" cy="25717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317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082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35</xdr:row>
      <xdr:rowOff>57150</xdr:rowOff>
    </xdr:from>
    <xdr:ext cx="600075" cy="25717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0750" y="6057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082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32</xdr:row>
      <xdr:rowOff>114300</xdr:rowOff>
    </xdr:from>
    <xdr:ext cx="600075" cy="25717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0750" y="5600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082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29</xdr:row>
      <xdr:rowOff>171450</xdr:rowOff>
    </xdr:from>
    <xdr:ext cx="600075" cy="25717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0750" y="5143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27</xdr:row>
      <xdr:rowOff>57150</xdr:rowOff>
    </xdr:from>
    <xdr:ext cx="60007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075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78" name="補助費等グラフ枠">
          <a:extLst>
            <a:ext uri="{FF2B5EF4-FFF2-40B4-BE49-F238E27FC236}">
              <a16:creationId xmlns:a16="http://schemas.microsoft.com/office/drawing/2014/main" id="{00000000-0008-0000-0600-000016010000}"/>
            </a:ext>
          </a:extLst>
        </xdr:cNvPr>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7500" y="51720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37</xdr:row>
      <xdr:rowOff>123825</xdr:rowOff>
    </xdr:from>
    <xdr:ext cx="533400" cy="25717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5125" y="6467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42,313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91775" y="6457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28</xdr:row>
      <xdr:rowOff>142875</xdr:rowOff>
    </xdr:from>
    <xdr:ext cx="600075" cy="25717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5125" y="49434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325,298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91775" y="51720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113850</xdr:rowOff>
    </xdr:from>
    <xdr:to>
      <xdr:col>55</xdr:col>
      <xdr:colOff>0</xdr:colOff>
      <xdr:row>36</xdr:row>
      <xdr:rowOff>51506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72150"/>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34</xdr:row>
      <xdr:rowOff>123825</xdr:rowOff>
    </xdr:from>
    <xdr:ext cx="600075" cy="25717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51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fLocksText="0">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9875" y="6105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33</xdr:row>
      <xdr:rowOff>113850</xdr:rowOff>
    </xdr:from>
    <xdr:to>
      <xdr:col>50</xdr:col>
      <xdr:colOff>114300</xdr:colOff>
      <xdr:row>36</xdr:row>
      <xdr:rowOff>152607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3475" y="5772150"/>
          <a:ext cx="885825"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fLocksText="0">
      <xdr:nvSpPr>
        <xdr:cNvPr id="288" name="フローチャート: 判断 287">
          <a:extLst>
            <a:ext uri="{FF2B5EF4-FFF2-40B4-BE49-F238E27FC236}">
              <a16:creationId xmlns:a16="http://schemas.microsoft.com/office/drawing/2014/main" id="{00000000-0008-0000-0600-000020010000}"/>
            </a:ext>
          </a:extLst>
        </xdr:cNvPr>
        <xdr:cNvSpPr/>
      </xdr:nvSpPr>
      <xdr:spPr>
        <a:xfrm>
          <a:off x="9591675" y="5610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0</xdr:colOff>
      <xdr:row>31</xdr:row>
      <xdr:rowOff>66675</xdr:rowOff>
    </xdr:from>
    <xdr:ext cx="600075" cy="25717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4500" y="53816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152607</xdr:rowOff>
    </xdr:from>
    <xdr:to>
      <xdr:col>45</xdr:col>
      <xdr:colOff>177800</xdr:colOff>
      <xdr:row>36</xdr:row>
      <xdr:rowOff>156713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58125" y="63246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fLocksText="0">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6325" y="6172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34</xdr:row>
      <xdr:rowOff>123825</xdr:rowOff>
    </xdr:from>
    <xdr:ext cx="533400" cy="25717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77250"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156713</xdr:rowOff>
    </xdr:from>
    <xdr:to>
      <xdr:col>41</xdr:col>
      <xdr:colOff>50800</xdr:colOff>
      <xdr:row>37</xdr:row>
      <xdr:rowOff>963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24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fLocksText="0">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34</xdr:row>
      <xdr:rowOff>142875</xdr:rowOff>
    </xdr:from>
    <xdr:ext cx="533400" cy="25717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1425" y="5972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fLocksText="0">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4675" y="6248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35</xdr:row>
      <xdr:rowOff>19050</xdr:rowOff>
    </xdr:from>
    <xdr:ext cx="533400" cy="25717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96075" y="601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706</xdr:rowOff>
    </xdr:from>
    <xdr:to>
      <xdr:col>55</xdr:col>
      <xdr:colOff>50800</xdr:colOff>
      <xdr:row>36</xdr:row>
      <xdr:rowOff>102306</xdr:rowOff>
    </xdr:to>
    <xdr:sp macro="" textlink="" fLocksText="0">
      <xdr:nvSpPr>
        <xdr:cNvPr id="303" name="楕円 302">
          <a:extLst>
            <a:ext uri="{FF2B5EF4-FFF2-40B4-BE49-F238E27FC236}">
              <a16:creationId xmlns:a16="http://schemas.microsoft.com/office/drawing/2014/main" id="{00000000-0008-0000-0600-00002F010000}"/>
            </a:ext>
          </a:extLst>
        </xdr:cNvPr>
        <xdr:cNvSpPr/>
      </xdr:nvSpPr>
      <xdr:spPr>
        <a:xfrm>
          <a:off x="10429875" y="6172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35</xdr:row>
      <xdr:rowOff>152400</xdr:rowOff>
    </xdr:from>
    <xdr:ext cx="533400" cy="25717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5125" y="615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63050</xdr:rowOff>
    </xdr:from>
    <xdr:to>
      <xdr:col>50</xdr:col>
      <xdr:colOff>165100</xdr:colOff>
      <xdr:row>33</xdr:row>
      <xdr:rowOff>164650</xdr:rowOff>
    </xdr:to>
    <xdr:sp macro="" textlink="" fLocksText="0">
      <xdr:nvSpPr>
        <xdr:cNvPr id="305" name="楕円 304">
          <a:extLst>
            <a:ext uri="{FF2B5EF4-FFF2-40B4-BE49-F238E27FC236}">
              <a16:creationId xmlns:a16="http://schemas.microsoft.com/office/drawing/2014/main" id="{00000000-0008-0000-0600-000031010000}"/>
            </a:ext>
          </a:extLst>
        </xdr:cNvPr>
        <xdr:cNvSpPr/>
      </xdr:nvSpPr>
      <xdr:spPr>
        <a:xfrm>
          <a:off x="9591675" y="5724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0</xdr:colOff>
      <xdr:row>33</xdr:row>
      <xdr:rowOff>152400</xdr:rowOff>
    </xdr:from>
    <xdr:ext cx="600075" cy="25717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4500" y="58102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193,154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101807</xdr:rowOff>
    </xdr:from>
    <xdr:to>
      <xdr:col>46</xdr:col>
      <xdr:colOff>38100</xdr:colOff>
      <xdr:row>37</xdr:row>
      <xdr:rowOff>31957</xdr:rowOff>
    </xdr:to>
    <xdr:sp macro="" textlink="" fLocksText="0">
      <xdr:nvSpPr>
        <xdr:cNvPr id="307" name="楕円 306">
          <a:extLst>
            <a:ext uri="{FF2B5EF4-FFF2-40B4-BE49-F238E27FC236}">
              <a16:creationId xmlns:a16="http://schemas.microsoft.com/office/drawing/2014/main" id="{00000000-0008-0000-0600-000033010000}"/>
            </a:ext>
          </a:extLst>
        </xdr:cNvPr>
        <xdr:cNvSpPr/>
      </xdr:nvSpPr>
      <xdr:spPr>
        <a:xfrm>
          <a:off x="8696325" y="6276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37</xdr:row>
      <xdr:rowOff>19050</xdr:rowOff>
    </xdr:from>
    <xdr:ext cx="533400" cy="25717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77250" y="6362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72,177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105913</xdr:rowOff>
    </xdr:from>
    <xdr:to>
      <xdr:col>41</xdr:col>
      <xdr:colOff>101600</xdr:colOff>
      <xdr:row>37</xdr:row>
      <xdr:rowOff>36063</xdr:rowOff>
    </xdr:to>
    <xdr:sp macro="" textlink="" fLocksText="0">
      <xdr:nvSpPr>
        <xdr:cNvPr id="309" name="楕円 308">
          <a:extLst>
            <a:ext uri="{FF2B5EF4-FFF2-40B4-BE49-F238E27FC236}">
              <a16:creationId xmlns:a16="http://schemas.microsoft.com/office/drawing/2014/main" id="{00000000-0008-0000-0600-000035010000}"/>
            </a:ext>
          </a:extLst>
        </xdr:cNvPr>
        <xdr:cNvSpPr/>
      </xdr:nvSpPr>
      <xdr:spPr>
        <a:xfrm>
          <a:off x="7810500" y="6276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37</xdr:row>
      <xdr:rowOff>28575</xdr:rowOff>
    </xdr:from>
    <xdr:ext cx="533400" cy="25717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1425" y="6372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121613</xdr:rowOff>
    </xdr:from>
    <xdr:to>
      <xdr:col>36</xdr:col>
      <xdr:colOff>165100</xdr:colOff>
      <xdr:row>37</xdr:row>
      <xdr:rowOff>51763</xdr:rowOff>
    </xdr:to>
    <xdr:sp macro="" textlink="" fLocksText="0">
      <xdr:nvSpPr>
        <xdr:cNvPr id="311" name="楕円 310">
          <a:extLst>
            <a:ext uri="{FF2B5EF4-FFF2-40B4-BE49-F238E27FC236}">
              <a16:creationId xmlns:a16="http://schemas.microsoft.com/office/drawing/2014/main" id="{00000000-0008-0000-0600-000037010000}"/>
            </a:ext>
          </a:extLst>
        </xdr:cNvPr>
        <xdr:cNvSpPr/>
      </xdr:nvSpPr>
      <xdr:spPr>
        <a:xfrm>
          <a:off x="6924675" y="6296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37</xdr:row>
      <xdr:rowOff>47625</xdr:rowOff>
    </xdr:from>
    <xdr:ext cx="533400" cy="25717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96075" y="6391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3" name="正方形/長方形 312">
          <a:extLst>
            <a:ext uri="{FF2B5EF4-FFF2-40B4-BE49-F238E27FC236}">
              <a16:creationId xmlns:a16="http://schemas.microsoft.com/office/drawing/2014/main" id="{00000000-0008-0000-0600-000039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4" name="正方形/長方形 313">
          <a:extLst>
            <a:ext uri="{FF2B5EF4-FFF2-40B4-BE49-F238E27FC236}">
              <a16:creationId xmlns:a16="http://schemas.microsoft.com/office/drawing/2014/main" id="{00000000-0008-0000-0600-00003A010000}"/>
            </a:ext>
          </a:extLst>
        </xdr:cNvPr>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15" name="正方形/長方形 314">
          <a:extLst>
            <a:ext uri="{FF2B5EF4-FFF2-40B4-BE49-F238E27FC236}">
              <a16:creationId xmlns:a16="http://schemas.microsoft.com/office/drawing/2014/main" id="{00000000-0008-0000-0600-00003B010000}"/>
            </a:ext>
          </a:extLst>
        </xdr:cNvPr>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16" name="正方形/長方形 315">
          <a:extLst>
            <a:ext uri="{FF2B5EF4-FFF2-40B4-BE49-F238E27FC236}">
              <a16:creationId xmlns:a16="http://schemas.microsoft.com/office/drawing/2014/main" id="{00000000-0008-0000-0600-00003C010000}"/>
            </a:ext>
          </a:extLst>
        </xdr:cNvPr>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17" name="正方形/長方形 316">
          <a:extLst>
            <a:ext uri="{FF2B5EF4-FFF2-40B4-BE49-F238E27FC236}">
              <a16:creationId xmlns:a16="http://schemas.microsoft.com/office/drawing/2014/main" id="{00000000-0008-0000-0600-00003D010000}"/>
            </a:ext>
          </a:extLst>
        </xdr:cNvPr>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18" name="正方形/長方形 317">
          <a:extLst>
            <a:ext uri="{FF2B5EF4-FFF2-40B4-BE49-F238E27FC236}">
              <a16:creationId xmlns:a16="http://schemas.microsoft.com/office/drawing/2014/main" id="{00000000-0008-0000-0600-00003E010000}"/>
            </a:ext>
          </a:extLst>
        </xdr:cNvPr>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19" name="正方形/長方形 318">
          <a:extLst>
            <a:ext uri="{FF2B5EF4-FFF2-40B4-BE49-F238E27FC236}">
              <a16:creationId xmlns:a16="http://schemas.microsoft.com/office/drawing/2014/main" id="{00000000-0008-0000-0600-00003F010000}"/>
            </a:ext>
          </a:extLst>
        </xdr:cNvPr>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0" name="正方形/長方形 319">
          <a:extLst>
            <a:ext uri="{FF2B5EF4-FFF2-40B4-BE49-F238E27FC236}">
              <a16:creationId xmlns:a16="http://schemas.microsoft.com/office/drawing/2014/main" id="{00000000-0008-0000-0600-000040010000}"/>
            </a:ext>
          </a:extLst>
        </xdr:cNvPr>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082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123825</xdr:rowOff>
    </xdr:from>
    <xdr:ext cx="247650" cy="25717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317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082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142875</xdr:rowOff>
    </xdr:from>
    <xdr:ext cx="600075" cy="25717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0750" y="9744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082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54</xdr:row>
      <xdr:rowOff>161925</xdr:rowOff>
    </xdr:from>
    <xdr:ext cx="600075" cy="25717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0750" y="9420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082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53</xdr:row>
      <xdr:rowOff>9525</xdr:rowOff>
    </xdr:from>
    <xdr:ext cx="600075" cy="25717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0750" y="9096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082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19050</xdr:rowOff>
    </xdr:from>
    <xdr:ext cx="60007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0750"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082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38100</xdr:rowOff>
    </xdr:from>
    <xdr:ext cx="60007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07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7500" y="858202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59</xdr:row>
      <xdr:rowOff>57150</xdr:rowOff>
    </xdr:from>
    <xdr:ext cx="533400" cy="25717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5125" y="10172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14,466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91775" y="10163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48</xdr:row>
      <xdr:rowOff>123825</xdr:rowOff>
    </xdr:from>
    <xdr:ext cx="600075" cy="25717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5125" y="8353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500,981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91775" y="8582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141032</xdr:rowOff>
    </xdr:from>
    <xdr:to>
      <xdr:col>55</xdr:col>
      <xdr:colOff>0</xdr:colOff>
      <xdr:row>58</xdr:row>
      <xdr:rowOff>144207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8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56</xdr:row>
      <xdr:rowOff>133350</xdr:rowOff>
    </xdr:from>
    <xdr:ext cx="533400" cy="25717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51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fLocksText="0">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98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141032</xdr:rowOff>
    </xdr:from>
    <xdr:to>
      <xdr:col>50</xdr:col>
      <xdr:colOff>114300</xdr:colOff>
      <xdr:row>59</xdr:row>
      <xdr:rowOff>7971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3475" y="1008697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fLocksText="0">
      <xdr:nvSpPr>
        <xdr:cNvPr id="347" name="フローチャート: 判断 346">
          <a:extLst>
            <a:ext uri="{FF2B5EF4-FFF2-40B4-BE49-F238E27FC236}">
              <a16:creationId xmlns:a16="http://schemas.microsoft.com/office/drawing/2014/main" id="{00000000-0008-0000-0600-00005B010000}"/>
            </a:ext>
          </a:extLst>
        </xdr:cNvPr>
        <xdr:cNvSpPr/>
      </xdr:nvSpPr>
      <xdr:spPr>
        <a:xfrm>
          <a:off x="9591675" y="9858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56</xdr:row>
      <xdr:rowOff>28575</xdr:rowOff>
    </xdr:from>
    <xdr:ext cx="533400" cy="25717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63075" y="962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67600</xdr:rowOff>
    </xdr:from>
    <xdr:to>
      <xdr:col>45</xdr:col>
      <xdr:colOff>177800</xdr:colOff>
      <xdr:row>59</xdr:row>
      <xdr:rowOff>7971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58125" y="10010775"/>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fLocksText="0">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6325" y="9858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56</xdr:row>
      <xdr:rowOff>28575</xdr:rowOff>
    </xdr:from>
    <xdr:ext cx="533400" cy="25717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77250" y="9629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35743</xdr:rowOff>
    </xdr:from>
    <xdr:to>
      <xdr:col>41</xdr:col>
      <xdr:colOff>50800</xdr:colOff>
      <xdr:row>58</xdr:row>
      <xdr:rowOff>67600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22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fLocksText="0">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123825</xdr:colOff>
      <xdr:row>55</xdr:row>
      <xdr:rowOff>152400</xdr:rowOff>
    </xdr:from>
    <xdr:ext cx="600075" cy="25717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53325" y="9582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fLocksText="0">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4675"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56</xdr:row>
      <xdr:rowOff>66675</xdr:rowOff>
    </xdr:from>
    <xdr:ext cx="533400"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96075" y="9667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93407</xdr:rowOff>
    </xdr:from>
    <xdr:to>
      <xdr:col>55</xdr:col>
      <xdr:colOff>50800</xdr:colOff>
      <xdr:row>59</xdr:row>
      <xdr:rowOff>23557</xdr:rowOff>
    </xdr:to>
    <xdr:sp macro="" textlink="" fLocksText="0">
      <xdr:nvSpPr>
        <xdr:cNvPr id="362" name="楕円 361">
          <a:extLst>
            <a:ext uri="{FF2B5EF4-FFF2-40B4-BE49-F238E27FC236}">
              <a16:creationId xmlns:a16="http://schemas.microsoft.com/office/drawing/2014/main" id="{00000000-0008-0000-0600-00006A010000}"/>
            </a:ext>
          </a:extLst>
        </xdr:cNvPr>
        <xdr:cNvSpPr/>
      </xdr:nvSpPr>
      <xdr:spPr>
        <a:xfrm>
          <a:off x="10429875" y="1003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9525</xdr:rowOff>
    </xdr:from>
    <xdr:ext cx="533400" cy="25717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5125" y="995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90232</xdr:rowOff>
    </xdr:from>
    <xdr:to>
      <xdr:col>50</xdr:col>
      <xdr:colOff>165100</xdr:colOff>
      <xdr:row>59</xdr:row>
      <xdr:rowOff>20382</xdr:rowOff>
    </xdr:to>
    <xdr:sp macro="" textlink="" fLocksText="0">
      <xdr:nvSpPr>
        <xdr:cNvPr id="364" name="楕円 363">
          <a:extLst>
            <a:ext uri="{FF2B5EF4-FFF2-40B4-BE49-F238E27FC236}">
              <a16:creationId xmlns:a16="http://schemas.microsoft.com/office/drawing/2014/main" id="{00000000-0008-0000-0600-00006C010000}"/>
            </a:ext>
          </a:extLst>
        </xdr:cNvPr>
        <xdr:cNvSpPr/>
      </xdr:nvSpPr>
      <xdr:spPr>
        <a:xfrm>
          <a:off x="9591675" y="10029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59</xdr:row>
      <xdr:rowOff>9525</xdr:rowOff>
    </xdr:from>
    <xdr:ext cx="533400" cy="25717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63075" y="10125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128621</xdr:rowOff>
    </xdr:from>
    <xdr:to>
      <xdr:col>46</xdr:col>
      <xdr:colOff>38100</xdr:colOff>
      <xdr:row>59</xdr:row>
      <xdr:rowOff>58771</xdr:rowOff>
    </xdr:to>
    <xdr:sp macro="" textlink="" fLocksText="0">
      <xdr:nvSpPr>
        <xdr:cNvPr id="366" name="楕円 365">
          <a:extLst>
            <a:ext uri="{FF2B5EF4-FFF2-40B4-BE49-F238E27FC236}">
              <a16:creationId xmlns:a16="http://schemas.microsoft.com/office/drawing/2014/main" id="{00000000-0008-0000-0600-00006E010000}"/>
            </a:ext>
          </a:extLst>
        </xdr:cNvPr>
        <xdr:cNvSpPr/>
      </xdr:nvSpPr>
      <xdr:spPr>
        <a:xfrm>
          <a:off x="8696325" y="10077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59</xdr:row>
      <xdr:rowOff>47625</xdr:rowOff>
    </xdr:from>
    <xdr:ext cx="533400" cy="25717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77250" y="101631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16800</xdr:rowOff>
    </xdr:from>
    <xdr:to>
      <xdr:col>41</xdr:col>
      <xdr:colOff>101600</xdr:colOff>
      <xdr:row>58</xdr:row>
      <xdr:rowOff>118400</xdr:rowOff>
    </xdr:to>
    <xdr:sp macro="" textlink="" fLocksText="0">
      <xdr:nvSpPr>
        <xdr:cNvPr id="368" name="楕円 367">
          <a:extLst>
            <a:ext uri="{FF2B5EF4-FFF2-40B4-BE49-F238E27FC236}">
              <a16:creationId xmlns:a16="http://schemas.microsoft.com/office/drawing/2014/main" id="{00000000-0008-0000-0600-000070010000}"/>
            </a:ext>
          </a:extLst>
        </xdr:cNvPr>
        <xdr:cNvSpPr/>
      </xdr:nvSpPr>
      <xdr:spPr>
        <a:xfrm>
          <a:off x="7810500" y="996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58</xdr:row>
      <xdr:rowOff>104775</xdr:rowOff>
    </xdr:from>
    <xdr:ext cx="533400" cy="25717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1425" y="10048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156393</xdr:rowOff>
    </xdr:from>
    <xdr:to>
      <xdr:col>36</xdr:col>
      <xdr:colOff>165100</xdr:colOff>
      <xdr:row>58</xdr:row>
      <xdr:rowOff>86543</xdr:rowOff>
    </xdr:to>
    <xdr:sp macro="" textlink="" fLocksText="0">
      <xdr:nvSpPr>
        <xdr:cNvPr id="370" name="楕円 369">
          <a:extLst>
            <a:ext uri="{FF2B5EF4-FFF2-40B4-BE49-F238E27FC236}">
              <a16:creationId xmlns:a16="http://schemas.microsoft.com/office/drawing/2014/main" id="{00000000-0008-0000-0600-000072010000}"/>
            </a:ext>
          </a:extLst>
        </xdr:cNvPr>
        <xdr:cNvSpPr/>
      </xdr:nvSpPr>
      <xdr:spPr>
        <a:xfrm>
          <a:off x="6924675" y="9925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58</xdr:row>
      <xdr:rowOff>76200</xdr:rowOff>
    </xdr:from>
    <xdr:ext cx="533400" cy="25717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96075"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2" name="正方形/長方形 371">
          <a:extLst>
            <a:ext uri="{FF2B5EF4-FFF2-40B4-BE49-F238E27FC236}">
              <a16:creationId xmlns:a16="http://schemas.microsoft.com/office/drawing/2014/main" id="{00000000-0008-0000-0600-000074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3" name="正方形/長方形 372">
          <a:extLst>
            <a:ext uri="{FF2B5EF4-FFF2-40B4-BE49-F238E27FC236}">
              <a16:creationId xmlns:a16="http://schemas.microsoft.com/office/drawing/2014/main" id="{00000000-0008-0000-0600-000075010000}"/>
            </a:ext>
          </a:extLst>
        </xdr:cNvPr>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4" name="正方形/長方形 373">
          <a:extLst>
            <a:ext uri="{FF2B5EF4-FFF2-40B4-BE49-F238E27FC236}">
              <a16:creationId xmlns:a16="http://schemas.microsoft.com/office/drawing/2014/main" id="{00000000-0008-0000-0600-000076010000}"/>
            </a:ext>
          </a:extLst>
        </xdr:cNvPr>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5" name="正方形/長方形 374">
          <a:extLst>
            <a:ext uri="{FF2B5EF4-FFF2-40B4-BE49-F238E27FC236}">
              <a16:creationId xmlns:a16="http://schemas.microsoft.com/office/drawing/2014/main" id="{00000000-0008-0000-0600-000077010000}"/>
            </a:ext>
          </a:extLst>
        </xdr:cNvPr>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76" name="正方形/長方形 375">
          <a:extLst>
            <a:ext uri="{FF2B5EF4-FFF2-40B4-BE49-F238E27FC236}">
              <a16:creationId xmlns:a16="http://schemas.microsoft.com/office/drawing/2014/main" id="{00000000-0008-0000-0600-000078010000}"/>
            </a:ext>
          </a:extLst>
        </xdr:cNvPr>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77" name="正方形/長方形 376">
          <a:extLst>
            <a:ext uri="{FF2B5EF4-FFF2-40B4-BE49-F238E27FC236}">
              <a16:creationId xmlns:a16="http://schemas.microsoft.com/office/drawing/2014/main" id="{00000000-0008-0000-0600-000079010000}"/>
            </a:ext>
          </a:extLst>
        </xdr:cNvPr>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78" name="正方形/長方形 377">
          <a:extLst>
            <a:ext uri="{FF2B5EF4-FFF2-40B4-BE49-F238E27FC236}">
              <a16:creationId xmlns:a16="http://schemas.microsoft.com/office/drawing/2014/main" id="{00000000-0008-0000-0600-00007A010000}"/>
            </a:ext>
          </a:extLst>
        </xdr:cNvPr>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79" name="正方形/長方形 378">
          <a:extLst>
            <a:ext uri="{FF2B5EF4-FFF2-40B4-BE49-F238E27FC236}">
              <a16:creationId xmlns:a16="http://schemas.microsoft.com/office/drawing/2014/main" id="{00000000-0008-0000-0600-00007B010000}"/>
            </a:ext>
          </a:extLst>
        </xdr:cNvPr>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76200</xdr:rowOff>
    </xdr:from>
    <xdr:ext cx="247650" cy="25717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3175" y="1344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38100</xdr:rowOff>
    </xdr:from>
    <xdr:ext cx="533400"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67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73</xdr:row>
      <xdr:rowOff>171450</xdr:rowOff>
    </xdr:from>
    <xdr:ext cx="60007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0750" y="1268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71</xdr:row>
      <xdr:rowOff>133350</xdr:rowOff>
    </xdr:from>
    <xdr:ext cx="60007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0750" y="1230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95250</xdr:rowOff>
    </xdr:from>
    <xdr:ext cx="60007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07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7500" y="122777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47625</xdr:rowOff>
    </xdr:from>
    <xdr:ext cx="247650" cy="25717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5125" y="13592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91775" y="1359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70</xdr:row>
      <xdr:rowOff>47625</xdr:rowOff>
    </xdr:from>
    <xdr:ext cx="600075" cy="25717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5125" y="12049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172,578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91775" y="12277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94018</xdr:rowOff>
    </xdr:from>
    <xdr:to>
      <xdr:col>55</xdr:col>
      <xdr:colOff>0</xdr:colOff>
      <xdr:row>79</xdr:row>
      <xdr:rowOff>34285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68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77</xdr:row>
      <xdr:rowOff>0</xdr:rowOff>
    </xdr:from>
    <xdr:ext cx="533400" cy="25717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5125"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fLocksText="0">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9875" y="13354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78</xdr:row>
      <xdr:rowOff>170790</xdr:rowOff>
    </xdr:from>
    <xdr:to>
      <xdr:col>50</xdr:col>
      <xdr:colOff>114300</xdr:colOff>
      <xdr:row>79</xdr:row>
      <xdr:rowOff>34285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3475" y="1354455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fLocksText="0">
      <xdr:nvSpPr>
        <xdr:cNvPr id="404" name="フローチャート: 判断 403">
          <a:extLst>
            <a:ext uri="{FF2B5EF4-FFF2-40B4-BE49-F238E27FC236}">
              <a16:creationId xmlns:a16="http://schemas.microsoft.com/office/drawing/2014/main" id="{00000000-0008-0000-0600-000094010000}"/>
            </a:ext>
          </a:extLst>
        </xdr:cNvPr>
        <xdr:cNvSpPr/>
      </xdr:nvSpPr>
      <xdr:spPr>
        <a:xfrm>
          <a:off x="9591675" y="133064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76</xdr:row>
      <xdr:rowOff>47625</xdr:rowOff>
    </xdr:from>
    <xdr:ext cx="533400" cy="25717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63075" y="1307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170790</xdr:rowOff>
    </xdr:from>
    <xdr:to>
      <xdr:col>45</xdr:col>
      <xdr:colOff>177800</xdr:colOff>
      <xdr:row>79</xdr:row>
      <xdr:rowOff>22588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58125" y="1354455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fLocksText="0">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6325"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47625</xdr:rowOff>
    </xdr:from>
    <xdr:ext cx="533400" cy="25717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77250" y="1307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142549</xdr:rowOff>
    </xdr:from>
    <xdr:to>
      <xdr:col>41</xdr:col>
      <xdr:colOff>50800</xdr:colOff>
      <xdr:row>79</xdr:row>
      <xdr:rowOff>22588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597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fLocksText="0">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38100</xdr:rowOff>
    </xdr:from>
    <xdr:ext cx="533400" cy="25717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1425" y="1306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fLocksText="0">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4675" y="13363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104775</xdr:rowOff>
    </xdr:from>
    <xdr:ext cx="533400" cy="25717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96075" y="13134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43218</xdr:rowOff>
    </xdr:from>
    <xdr:to>
      <xdr:col>55</xdr:col>
      <xdr:colOff>50800</xdr:colOff>
      <xdr:row>78</xdr:row>
      <xdr:rowOff>144818</xdr:rowOff>
    </xdr:to>
    <xdr:sp macro="" textlink="" fLocksText="0">
      <xdr:nvSpPr>
        <xdr:cNvPr id="419" name="楕円 418">
          <a:extLst>
            <a:ext uri="{FF2B5EF4-FFF2-40B4-BE49-F238E27FC236}">
              <a16:creationId xmlns:a16="http://schemas.microsoft.com/office/drawing/2014/main" id="{00000000-0008-0000-0600-0000A3010000}"/>
            </a:ext>
          </a:extLst>
        </xdr:cNvPr>
        <xdr:cNvSpPr/>
      </xdr:nvSpPr>
      <xdr:spPr>
        <a:xfrm>
          <a:off x="10429875" y="1342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77</xdr:row>
      <xdr:rowOff>133350</xdr:rowOff>
    </xdr:from>
    <xdr:ext cx="533400" cy="25717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5125" y="1333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154935</xdr:rowOff>
    </xdr:from>
    <xdr:to>
      <xdr:col>50</xdr:col>
      <xdr:colOff>165100</xdr:colOff>
      <xdr:row>79</xdr:row>
      <xdr:rowOff>85085</xdr:rowOff>
    </xdr:to>
    <xdr:sp macro="" textlink="" fLocksText="0">
      <xdr:nvSpPr>
        <xdr:cNvPr id="421" name="楕円 420">
          <a:extLst>
            <a:ext uri="{FF2B5EF4-FFF2-40B4-BE49-F238E27FC236}">
              <a16:creationId xmlns:a16="http://schemas.microsoft.com/office/drawing/2014/main" id="{00000000-0008-0000-0600-0000A5010000}"/>
            </a:ext>
          </a:extLst>
        </xdr:cNvPr>
        <xdr:cNvSpPr/>
      </xdr:nvSpPr>
      <xdr:spPr>
        <a:xfrm>
          <a:off x="9591675" y="13525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66675</xdr:colOff>
      <xdr:row>79</xdr:row>
      <xdr:rowOff>76200</xdr:rowOff>
    </xdr:from>
    <xdr:ext cx="466725" cy="25717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1175" y="1362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119990</xdr:rowOff>
    </xdr:from>
    <xdr:to>
      <xdr:col>46</xdr:col>
      <xdr:colOff>38100</xdr:colOff>
      <xdr:row>79</xdr:row>
      <xdr:rowOff>50140</xdr:rowOff>
    </xdr:to>
    <xdr:sp macro="" textlink="" fLocksText="0">
      <xdr:nvSpPr>
        <xdr:cNvPr id="423" name="楕円 422">
          <a:extLst>
            <a:ext uri="{FF2B5EF4-FFF2-40B4-BE49-F238E27FC236}">
              <a16:creationId xmlns:a16="http://schemas.microsoft.com/office/drawing/2014/main" id="{00000000-0008-0000-0600-0000A7010000}"/>
            </a:ext>
          </a:extLst>
        </xdr:cNvPr>
        <xdr:cNvSpPr/>
      </xdr:nvSpPr>
      <xdr:spPr>
        <a:xfrm>
          <a:off x="8696325"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38100</xdr:rowOff>
    </xdr:from>
    <xdr:ext cx="466725" cy="25717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350" y="13582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143238</xdr:rowOff>
    </xdr:from>
    <xdr:to>
      <xdr:col>41</xdr:col>
      <xdr:colOff>101600</xdr:colOff>
      <xdr:row>79</xdr:row>
      <xdr:rowOff>73388</xdr:rowOff>
    </xdr:to>
    <xdr:sp macro="" textlink="" fLocksText="0">
      <xdr:nvSpPr>
        <xdr:cNvPr id="425" name="楕円 424">
          <a:extLst>
            <a:ext uri="{FF2B5EF4-FFF2-40B4-BE49-F238E27FC236}">
              <a16:creationId xmlns:a16="http://schemas.microsoft.com/office/drawing/2014/main" id="{00000000-0008-0000-0600-0000A9010000}"/>
            </a:ext>
          </a:extLst>
        </xdr:cNvPr>
        <xdr:cNvSpPr/>
      </xdr:nvSpPr>
      <xdr:spPr>
        <a:xfrm>
          <a:off x="7810500" y="1351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79</xdr:row>
      <xdr:rowOff>66675</xdr:rowOff>
    </xdr:from>
    <xdr:ext cx="466725" cy="25717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0000" y="136112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91749</xdr:rowOff>
    </xdr:from>
    <xdr:to>
      <xdr:col>36</xdr:col>
      <xdr:colOff>165100</xdr:colOff>
      <xdr:row>79</xdr:row>
      <xdr:rowOff>21899</xdr:rowOff>
    </xdr:to>
    <xdr:sp macro="" textlink="" fLocksText="0">
      <xdr:nvSpPr>
        <xdr:cNvPr id="427" name="楕円 426">
          <a:extLst>
            <a:ext uri="{FF2B5EF4-FFF2-40B4-BE49-F238E27FC236}">
              <a16:creationId xmlns:a16="http://schemas.microsoft.com/office/drawing/2014/main" id="{00000000-0008-0000-0600-0000AB010000}"/>
            </a:ext>
          </a:extLst>
        </xdr:cNvPr>
        <xdr:cNvSpPr/>
      </xdr:nvSpPr>
      <xdr:spPr>
        <a:xfrm>
          <a:off x="6924675" y="13468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79</xdr:row>
      <xdr:rowOff>9525</xdr:rowOff>
    </xdr:from>
    <xdr:ext cx="466725" cy="25717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4175" y="1355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29" name="正方形/長方形 428">
          <a:extLst>
            <a:ext uri="{FF2B5EF4-FFF2-40B4-BE49-F238E27FC236}">
              <a16:creationId xmlns:a16="http://schemas.microsoft.com/office/drawing/2014/main" id="{00000000-0008-0000-0600-0000AD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0" name="正方形/長方形 429">
          <a:extLst>
            <a:ext uri="{FF2B5EF4-FFF2-40B4-BE49-F238E27FC236}">
              <a16:creationId xmlns:a16="http://schemas.microsoft.com/office/drawing/2014/main" id="{00000000-0008-0000-0600-0000AE010000}"/>
            </a:ext>
          </a:extLst>
        </xdr:cNvPr>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1" name="正方形/長方形 430">
          <a:extLst>
            <a:ext uri="{FF2B5EF4-FFF2-40B4-BE49-F238E27FC236}">
              <a16:creationId xmlns:a16="http://schemas.microsoft.com/office/drawing/2014/main" id="{00000000-0008-0000-0600-0000AF010000}"/>
            </a:ext>
          </a:extLst>
        </xdr:cNvPr>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2" name="正方形/長方形 431">
          <a:extLst>
            <a:ext uri="{FF2B5EF4-FFF2-40B4-BE49-F238E27FC236}">
              <a16:creationId xmlns:a16="http://schemas.microsoft.com/office/drawing/2014/main" id="{00000000-0008-0000-0600-0000B0010000}"/>
            </a:ext>
          </a:extLst>
        </xdr:cNvPr>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3" name="正方形/長方形 432">
          <a:extLst>
            <a:ext uri="{FF2B5EF4-FFF2-40B4-BE49-F238E27FC236}">
              <a16:creationId xmlns:a16="http://schemas.microsoft.com/office/drawing/2014/main" id="{00000000-0008-0000-0600-0000B1010000}"/>
            </a:ext>
          </a:extLst>
        </xdr:cNvPr>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4" name="正方形/長方形 433">
          <a:extLst>
            <a:ext uri="{FF2B5EF4-FFF2-40B4-BE49-F238E27FC236}">
              <a16:creationId xmlns:a16="http://schemas.microsoft.com/office/drawing/2014/main" id="{00000000-0008-0000-0600-0000B2010000}"/>
            </a:ext>
          </a:extLst>
        </xdr:cNvPr>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5" name="正方形/長方形 434">
          <a:extLst>
            <a:ext uri="{FF2B5EF4-FFF2-40B4-BE49-F238E27FC236}">
              <a16:creationId xmlns:a16="http://schemas.microsoft.com/office/drawing/2014/main" id="{00000000-0008-0000-0600-0000B3010000}"/>
            </a:ext>
          </a:extLst>
        </xdr:cNvPr>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6" name="正方形/長方形 435">
          <a:extLst>
            <a:ext uri="{FF2B5EF4-FFF2-40B4-BE49-F238E27FC236}">
              <a16:creationId xmlns:a16="http://schemas.microsoft.com/office/drawing/2014/main" id="{00000000-0008-0000-0600-0000B4010000}"/>
            </a:ext>
          </a:extLst>
        </xdr:cNvPr>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0825"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98</xdr:row>
      <xdr:rowOff>76200</xdr:rowOff>
    </xdr:from>
    <xdr:ext cx="247650"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3175" y="1687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0825"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96</xdr:row>
      <xdr:rowOff>38100</xdr:rowOff>
    </xdr:from>
    <xdr:ext cx="60007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0750" y="1649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0825"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93</xdr:row>
      <xdr:rowOff>171450</xdr:rowOff>
    </xdr:from>
    <xdr:ext cx="60007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0750" y="1611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0825"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91</xdr:row>
      <xdr:rowOff>133350</xdr:rowOff>
    </xdr:from>
    <xdr:ext cx="60007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0750"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0825"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95250</xdr:rowOff>
    </xdr:from>
    <xdr:ext cx="600075" cy="25717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0750"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7500" y="15544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99</xdr:row>
      <xdr:rowOff>19050</xdr:rowOff>
    </xdr:from>
    <xdr:ext cx="466725" cy="25717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5125" y="16992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7,119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91775" y="16992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89</xdr:row>
      <xdr:rowOff>57150</xdr:rowOff>
    </xdr:from>
    <xdr:ext cx="600075" cy="25717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5125" y="15316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386,662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91775" y="15544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88902</xdr:rowOff>
    </xdr:from>
    <xdr:to>
      <xdr:col>55</xdr:col>
      <xdr:colOff>0</xdr:colOff>
      <xdr:row>98</xdr:row>
      <xdr:rowOff>135348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7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97</xdr:row>
      <xdr:rowOff>0</xdr:rowOff>
    </xdr:from>
    <xdr:ext cx="533400" cy="25717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512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fLocksText="0">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9875" y="167830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88902</xdr:rowOff>
    </xdr:from>
    <xdr:to>
      <xdr:col>50</xdr:col>
      <xdr:colOff>114300</xdr:colOff>
      <xdr:row>99</xdr:row>
      <xdr:rowOff>16419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3475" y="1688782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fLocksText="0">
      <xdr:nvSpPr>
        <xdr:cNvPr id="461" name="フローチャート: 判断 460">
          <a:extLst>
            <a:ext uri="{FF2B5EF4-FFF2-40B4-BE49-F238E27FC236}">
              <a16:creationId xmlns:a16="http://schemas.microsoft.com/office/drawing/2014/main" id="{00000000-0008-0000-0600-0000CD010000}"/>
            </a:ext>
          </a:extLst>
        </xdr:cNvPr>
        <xdr:cNvSpPr/>
      </xdr:nvSpPr>
      <xdr:spPr>
        <a:xfrm>
          <a:off x="9591675" y="16764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96</xdr:row>
      <xdr:rowOff>76200</xdr:rowOff>
    </xdr:from>
    <xdr:ext cx="533400" cy="25717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63075" y="1653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88627</xdr:rowOff>
    </xdr:from>
    <xdr:to>
      <xdr:col>45</xdr:col>
      <xdr:colOff>177800</xdr:colOff>
      <xdr:row>99</xdr:row>
      <xdr:rowOff>16419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58125" y="1688782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fLocksText="0">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6325" y="16773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96</xdr:row>
      <xdr:rowOff>85725</xdr:rowOff>
    </xdr:from>
    <xdr:ext cx="533400" cy="25717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77250" y="16544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24600</xdr:rowOff>
    </xdr:from>
    <xdr:to>
      <xdr:col>41</xdr:col>
      <xdr:colOff>50800</xdr:colOff>
      <xdr:row>98</xdr:row>
      <xdr:rowOff>88627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067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fLocksText="0">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5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96</xdr:row>
      <xdr:rowOff>38100</xdr:rowOff>
    </xdr:from>
    <xdr:ext cx="533400" cy="25717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1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fLocksText="0">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4675" y="16783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76200</xdr:rowOff>
    </xdr:from>
    <xdr:ext cx="533400" cy="25717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96075"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84548</xdr:rowOff>
    </xdr:from>
    <xdr:to>
      <xdr:col>55</xdr:col>
      <xdr:colOff>50800</xdr:colOff>
      <xdr:row>99</xdr:row>
      <xdr:rowOff>14698</xdr:rowOff>
    </xdr:to>
    <xdr:sp macro="" textlink="" fLocksText="0">
      <xdr:nvSpPr>
        <xdr:cNvPr id="476" name="楕円 475">
          <a:extLst>
            <a:ext uri="{FF2B5EF4-FFF2-40B4-BE49-F238E27FC236}">
              <a16:creationId xmlns:a16="http://schemas.microsoft.com/office/drawing/2014/main" id="{00000000-0008-0000-0600-0000DC010000}"/>
            </a:ext>
          </a:extLst>
        </xdr:cNvPr>
        <xdr:cNvSpPr/>
      </xdr:nvSpPr>
      <xdr:spPr>
        <a:xfrm>
          <a:off x="10429875" y="16887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171450</xdr:rowOff>
    </xdr:from>
    <xdr:ext cx="533400" cy="25717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5125" y="1680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38102</xdr:rowOff>
    </xdr:from>
    <xdr:to>
      <xdr:col>50</xdr:col>
      <xdr:colOff>165100</xdr:colOff>
      <xdr:row>98</xdr:row>
      <xdr:rowOff>139702</xdr:rowOff>
    </xdr:to>
    <xdr:sp macro="" textlink="" fLocksText="0">
      <xdr:nvSpPr>
        <xdr:cNvPr id="478" name="楕円 477">
          <a:extLst>
            <a:ext uri="{FF2B5EF4-FFF2-40B4-BE49-F238E27FC236}">
              <a16:creationId xmlns:a16="http://schemas.microsoft.com/office/drawing/2014/main" id="{00000000-0008-0000-0600-0000DE010000}"/>
            </a:ext>
          </a:extLst>
        </xdr:cNvPr>
        <xdr:cNvSpPr/>
      </xdr:nvSpPr>
      <xdr:spPr>
        <a:xfrm>
          <a:off x="9591675" y="16840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133350</xdr:rowOff>
    </xdr:from>
    <xdr:ext cx="533400"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63075"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137069</xdr:rowOff>
    </xdr:from>
    <xdr:to>
      <xdr:col>46</xdr:col>
      <xdr:colOff>38100</xdr:colOff>
      <xdr:row>99</xdr:row>
      <xdr:rowOff>67219</xdr:rowOff>
    </xdr:to>
    <xdr:sp macro="" textlink="" fLocksText="0">
      <xdr:nvSpPr>
        <xdr:cNvPr id="480" name="楕円 479">
          <a:extLst>
            <a:ext uri="{FF2B5EF4-FFF2-40B4-BE49-F238E27FC236}">
              <a16:creationId xmlns:a16="http://schemas.microsoft.com/office/drawing/2014/main" id="{00000000-0008-0000-0600-0000E0010000}"/>
            </a:ext>
          </a:extLst>
        </xdr:cNvPr>
        <xdr:cNvSpPr/>
      </xdr:nvSpPr>
      <xdr:spPr>
        <a:xfrm>
          <a:off x="8696325" y="16935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99</xdr:row>
      <xdr:rowOff>57150</xdr:rowOff>
    </xdr:from>
    <xdr:ext cx="466725" cy="25717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350" y="1703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37827</xdr:rowOff>
    </xdr:from>
    <xdr:to>
      <xdr:col>41</xdr:col>
      <xdr:colOff>101600</xdr:colOff>
      <xdr:row>98</xdr:row>
      <xdr:rowOff>139427</xdr:rowOff>
    </xdr:to>
    <xdr:sp macro="" textlink="" fLocksText="0">
      <xdr:nvSpPr>
        <xdr:cNvPr id="482" name="楕円 481">
          <a:extLst>
            <a:ext uri="{FF2B5EF4-FFF2-40B4-BE49-F238E27FC236}">
              <a16:creationId xmlns:a16="http://schemas.microsoft.com/office/drawing/2014/main" id="{00000000-0008-0000-0600-0000E2010000}"/>
            </a:ext>
          </a:extLst>
        </xdr:cNvPr>
        <xdr:cNvSpPr/>
      </xdr:nvSpPr>
      <xdr:spPr>
        <a:xfrm>
          <a:off x="7810500" y="16840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133350</xdr:rowOff>
    </xdr:from>
    <xdr:ext cx="533400" cy="25717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1425"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145250</xdr:rowOff>
    </xdr:from>
    <xdr:to>
      <xdr:col>36</xdr:col>
      <xdr:colOff>165100</xdr:colOff>
      <xdr:row>98</xdr:row>
      <xdr:rowOff>75400</xdr:rowOff>
    </xdr:to>
    <xdr:sp macro="" textlink="" fLocksText="0">
      <xdr:nvSpPr>
        <xdr:cNvPr id="484" name="楕円 483">
          <a:extLst>
            <a:ext uri="{FF2B5EF4-FFF2-40B4-BE49-F238E27FC236}">
              <a16:creationId xmlns:a16="http://schemas.microsoft.com/office/drawing/2014/main" id="{00000000-0008-0000-0600-0000E4010000}"/>
            </a:ext>
          </a:extLst>
        </xdr:cNvPr>
        <xdr:cNvSpPr/>
      </xdr:nvSpPr>
      <xdr:spPr>
        <a:xfrm>
          <a:off x="6924675" y="16773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96</xdr:row>
      <xdr:rowOff>95250</xdr:rowOff>
    </xdr:from>
    <xdr:ext cx="533400" cy="25717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96075" y="16554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86" name="正方形/長方形 485">
          <a:extLst>
            <a:ext uri="{FF2B5EF4-FFF2-40B4-BE49-F238E27FC236}">
              <a16:creationId xmlns:a16="http://schemas.microsoft.com/office/drawing/2014/main" id="{00000000-0008-0000-0600-0000E6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89" name="正方形/長方形 488">
          <a:extLst>
            <a:ext uri="{FF2B5EF4-FFF2-40B4-BE49-F238E27FC236}">
              <a16:creationId xmlns:a16="http://schemas.microsoft.com/office/drawing/2014/main" id="{00000000-0008-0000-0600-0000E9010000}"/>
            </a:ext>
          </a:extLst>
        </xdr:cNvPr>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0" name="正方形/長方形 489">
          <a:extLst>
            <a:ext uri="{FF2B5EF4-FFF2-40B4-BE49-F238E27FC236}">
              <a16:creationId xmlns:a16="http://schemas.microsoft.com/office/drawing/2014/main" id="{00000000-0008-0000-0600-0000EA010000}"/>
            </a:ext>
          </a:extLst>
        </xdr:cNvPr>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1" name="正方形/長方形 490">
          <a:extLst>
            <a:ext uri="{FF2B5EF4-FFF2-40B4-BE49-F238E27FC236}">
              <a16:creationId xmlns:a16="http://schemas.microsoft.com/office/drawing/2014/main" id="{00000000-0008-0000-0600-0000EB010000}"/>
            </a:ext>
          </a:extLst>
        </xdr:cNvPr>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2" name="正方形/長方形 491">
          <a:extLst>
            <a:ext uri="{FF2B5EF4-FFF2-40B4-BE49-F238E27FC236}">
              <a16:creationId xmlns:a16="http://schemas.microsoft.com/office/drawing/2014/main" id="{00000000-0008-0000-0600-0000EC010000}"/>
            </a:ext>
          </a:extLst>
        </xdr:cNvPr>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3" name="正方形/長方形 492">
          <a:extLst>
            <a:ext uri="{FF2B5EF4-FFF2-40B4-BE49-F238E27FC236}">
              <a16:creationId xmlns:a16="http://schemas.microsoft.com/office/drawing/2014/main" id="{00000000-0008-0000-0600-0000ED010000}"/>
            </a:ext>
          </a:extLst>
        </xdr:cNvPr>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917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38</xdr:row>
      <xdr:rowOff>123825</xdr:rowOff>
    </xdr:from>
    <xdr:ext cx="247650"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2000" y="6638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917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36</xdr:row>
      <xdr:rowOff>142875</xdr:rowOff>
    </xdr:from>
    <xdr:ext cx="60007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49100" y="6315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917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34</xdr:row>
      <xdr:rowOff>161925</xdr:rowOff>
    </xdr:from>
    <xdr:ext cx="600075" cy="25717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49100" y="5991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917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33</xdr:row>
      <xdr:rowOff>9525</xdr:rowOff>
    </xdr:from>
    <xdr:ext cx="600075"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49100" y="566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917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31</xdr:row>
      <xdr:rowOff>19050</xdr:rowOff>
    </xdr:from>
    <xdr:ext cx="600075" cy="25717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49100" y="5334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917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29</xdr:row>
      <xdr:rowOff>38100</xdr:rowOff>
    </xdr:from>
    <xdr:ext cx="600075" cy="25717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49100" y="5010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27</xdr:row>
      <xdr:rowOff>57150</xdr:rowOff>
    </xdr:from>
    <xdr:ext cx="600075" cy="25717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4910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6325" y="5295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123825</xdr:rowOff>
    </xdr:from>
    <xdr:ext cx="247650" cy="25717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63950" y="6810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95250</xdr:rowOff>
    </xdr:from>
    <xdr:ext cx="600075" cy="25717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63950" y="506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456,153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51192</xdr:rowOff>
    </xdr:from>
    <xdr:to>
      <xdr:col>85</xdr:col>
      <xdr:colOff>127000</xdr:colOff>
      <xdr:row>39</xdr:row>
      <xdr:rowOff>74484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78125" y="6734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38100</xdr:rowOff>
    </xdr:from>
    <xdr:ext cx="466725" cy="25717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6395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fLocksText="0">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5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39</xdr:row>
      <xdr:rowOff>51192</xdr:rowOff>
    </xdr:from>
    <xdr:to>
      <xdr:col>81</xdr:col>
      <xdr:colOff>50800</xdr:colOff>
      <xdr:row>39</xdr:row>
      <xdr:rowOff>60692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4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fLocksText="0">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6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37</xdr:row>
      <xdr:rowOff>114300</xdr:rowOff>
    </xdr:from>
    <xdr:ext cx="533400" cy="25717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1425" y="6457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60692</xdr:rowOff>
    </xdr:from>
    <xdr:to>
      <xdr:col>76</xdr:col>
      <xdr:colOff>114300</xdr:colOff>
      <xdr:row>39</xdr:row>
      <xdr:rowOff>98108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6475" y="67437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fLocksText="0">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4675" y="6686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123825</xdr:rowOff>
    </xdr:from>
    <xdr:ext cx="533400" cy="25717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16075" y="6467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94516</xdr:rowOff>
    </xdr:from>
    <xdr:to>
      <xdr:col>71</xdr:col>
      <xdr:colOff>177800</xdr:colOff>
      <xdr:row>39</xdr:row>
      <xdr:rowOff>98108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fLocksText="0">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493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37</xdr:row>
      <xdr:rowOff>133350</xdr:rowOff>
    </xdr:from>
    <xdr:ext cx="466725" cy="25717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477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fLocksText="0">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5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37</xdr:row>
      <xdr:rowOff>152400</xdr:rowOff>
    </xdr:from>
    <xdr:ext cx="466725" cy="25717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30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23684</xdr:rowOff>
    </xdr:from>
    <xdr:to>
      <xdr:col>85</xdr:col>
      <xdr:colOff>177800</xdr:colOff>
      <xdr:row>39</xdr:row>
      <xdr:rowOff>125284</xdr:rowOff>
    </xdr:to>
    <xdr:sp macro="" textlink="" fLocksText="0">
      <xdr:nvSpPr>
        <xdr:cNvPr id="535" name="楕円 534">
          <a:extLst>
            <a:ext uri="{FF2B5EF4-FFF2-40B4-BE49-F238E27FC236}">
              <a16:creationId xmlns:a16="http://schemas.microsoft.com/office/drawing/2014/main" id="{00000000-0008-0000-0600-000017020000}"/>
            </a:ext>
          </a:extLst>
        </xdr:cNvPr>
        <xdr:cNvSpPr/>
      </xdr:nvSpPr>
      <xdr:spPr>
        <a:xfrm>
          <a:off x="16268700" y="6705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38</xdr:row>
      <xdr:rowOff>171450</xdr:rowOff>
    </xdr:from>
    <xdr:ext cx="466725" cy="25717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639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xdr:rowOff>
    </xdr:from>
    <xdr:to>
      <xdr:col>81</xdr:col>
      <xdr:colOff>101600</xdr:colOff>
      <xdr:row>39</xdr:row>
      <xdr:rowOff>101992</xdr:rowOff>
    </xdr:to>
    <xdr:sp macro="" textlink="" fLocksText="0">
      <xdr:nvSpPr>
        <xdr:cNvPr id="537" name="楕円 536">
          <a:extLst>
            <a:ext uri="{FF2B5EF4-FFF2-40B4-BE49-F238E27FC236}">
              <a16:creationId xmlns:a16="http://schemas.microsoft.com/office/drawing/2014/main" id="{00000000-0008-0000-0600-000019020000}"/>
            </a:ext>
          </a:extLst>
        </xdr:cNvPr>
        <xdr:cNvSpPr/>
      </xdr:nvSpPr>
      <xdr:spPr>
        <a:xfrm>
          <a:off x="15430500" y="6686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39</xdr:row>
      <xdr:rowOff>95250</xdr:rowOff>
    </xdr:from>
    <xdr:ext cx="533400" cy="25717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1425" y="6781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9892</xdr:rowOff>
    </xdr:from>
    <xdr:to>
      <xdr:col>76</xdr:col>
      <xdr:colOff>165100</xdr:colOff>
      <xdr:row>39</xdr:row>
      <xdr:rowOff>111492</xdr:rowOff>
    </xdr:to>
    <xdr:sp macro="" textlink="" fLocksText="0">
      <xdr:nvSpPr>
        <xdr:cNvPr id="539" name="楕円 538">
          <a:extLst>
            <a:ext uri="{FF2B5EF4-FFF2-40B4-BE49-F238E27FC236}">
              <a16:creationId xmlns:a16="http://schemas.microsoft.com/office/drawing/2014/main" id="{00000000-0008-0000-0600-00001B020000}"/>
            </a:ext>
          </a:extLst>
        </xdr:cNvPr>
        <xdr:cNvSpPr/>
      </xdr:nvSpPr>
      <xdr:spPr>
        <a:xfrm>
          <a:off x="14544675" y="6696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39</xdr:row>
      <xdr:rowOff>104775</xdr:rowOff>
    </xdr:from>
    <xdr:ext cx="533400" cy="25717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16075" y="6791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47308</xdr:rowOff>
    </xdr:from>
    <xdr:to>
      <xdr:col>72</xdr:col>
      <xdr:colOff>38100</xdr:colOff>
      <xdr:row>39</xdr:row>
      <xdr:rowOff>148908</xdr:rowOff>
    </xdr:to>
    <xdr:sp macro="" textlink="" fLocksText="0">
      <xdr:nvSpPr>
        <xdr:cNvPr id="541" name="楕円 540">
          <a:extLst>
            <a:ext uri="{FF2B5EF4-FFF2-40B4-BE49-F238E27FC236}">
              <a16:creationId xmlns:a16="http://schemas.microsoft.com/office/drawing/2014/main" id="{00000000-0008-0000-0600-00001D020000}"/>
            </a:ext>
          </a:extLst>
        </xdr:cNvPr>
        <xdr:cNvSpPr/>
      </xdr:nvSpPr>
      <xdr:spPr>
        <a:xfrm>
          <a:off x="1364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39</xdr:row>
      <xdr:rowOff>142875</xdr:rowOff>
    </xdr:from>
    <xdr:ext cx="381000" cy="25717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06450" y="68294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43716</xdr:rowOff>
    </xdr:from>
    <xdr:to>
      <xdr:col>67</xdr:col>
      <xdr:colOff>101600</xdr:colOff>
      <xdr:row>39</xdr:row>
      <xdr:rowOff>145316</xdr:rowOff>
    </xdr:to>
    <xdr:sp macro="" textlink="" fLocksText="0">
      <xdr:nvSpPr>
        <xdr:cNvPr id="543" name="楕円 542">
          <a:extLst>
            <a:ext uri="{FF2B5EF4-FFF2-40B4-BE49-F238E27FC236}">
              <a16:creationId xmlns:a16="http://schemas.microsoft.com/office/drawing/2014/main" id="{00000000-0008-0000-0600-00001F020000}"/>
            </a:ext>
          </a:extLst>
        </xdr:cNvPr>
        <xdr:cNvSpPr/>
      </xdr:nvSpPr>
      <xdr:spPr>
        <a:xfrm>
          <a:off x="12763500" y="6734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39</xdr:row>
      <xdr:rowOff>133350</xdr:rowOff>
    </xdr:from>
    <xdr:ext cx="466725" cy="25717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3000" y="681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5" name="正方形/長方形 544">
          <a:extLst>
            <a:ext uri="{FF2B5EF4-FFF2-40B4-BE49-F238E27FC236}">
              <a16:creationId xmlns:a16="http://schemas.microsoft.com/office/drawing/2014/main" id="{00000000-0008-0000-0600-000021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48" name="正方形/長方形 547">
          <a:extLst>
            <a:ext uri="{FF2B5EF4-FFF2-40B4-BE49-F238E27FC236}">
              <a16:creationId xmlns:a16="http://schemas.microsoft.com/office/drawing/2014/main" id="{00000000-0008-0000-0600-000024020000}"/>
            </a:ext>
          </a:extLst>
        </xdr:cNvPr>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49" name="正方形/長方形 548">
          <a:extLst>
            <a:ext uri="{FF2B5EF4-FFF2-40B4-BE49-F238E27FC236}">
              <a16:creationId xmlns:a16="http://schemas.microsoft.com/office/drawing/2014/main" id="{00000000-0008-0000-0600-000025020000}"/>
            </a:ext>
          </a:extLst>
        </xdr:cNvPr>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0" name="正方形/長方形 549">
          <a:extLst>
            <a:ext uri="{FF2B5EF4-FFF2-40B4-BE49-F238E27FC236}">
              <a16:creationId xmlns:a16="http://schemas.microsoft.com/office/drawing/2014/main" id="{00000000-0008-0000-0600-000026020000}"/>
            </a:ext>
          </a:extLst>
        </xdr:cNvPr>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1" name="正方形/長方形 550">
          <a:extLst>
            <a:ext uri="{FF2B5EF4-FFF2-40B4-BE49-F238E27FC236}">
              <a16:creationId xmlns:a16="http://schemas.microsoft.com/office/drawing/2014/main" id="{00000000-0008-0000-0600-000027020000}"/>
            </a:ext>
          </a:extLst>
        </xdr:cNvPr>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2" name="正方形/長方形 551">
          <a:extLst>
            <a:ext uri="{FF2B5EF4-FFF2-40B4-BE49-F238E27FC236}">
              <a16:creationId xmlns:a16="http://schemas.microsoft.com/office/drawing/2014/main" id="{00000000-0008-0000-0600-000028020000}"/>
            </a:ext>
          </a:extLst>
        </xdr:cNvPr>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917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58</xdr:row>
      <xdr:rowOff>123825</xdr:rowOff>
    </xdr:from>
    <xdr:ext cx="247650" cy="25717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2000"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917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56</xdr:row>
      <xdr:rowOff>142875</xdr:rowOff>
    </xdr:from>
    <xdr:ext cx="247650" cy="25717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2000" y="9744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917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54</xdr:row>
      <xdr:rowOff>161925</xdr:rowOff>
    </xdr:from>
    <xdr:ext cx="247650" cy="25717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2000" y="94202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917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53</xdr:row>
      <xdr:rowOff>9525</xdr:rowOff>
    </xdr:from>
    <xdr:ext cx="247650" cy="25717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20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917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51</xdr:row>
      <xdr:rowOff>19050</xdr:rowOff>
    </xdr:from>
    <xdr:ext cx="314325" cy="25717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25325" y="8763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917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49</xdr:row>
      <xdr:rowOff>38100</xdr:rowOff>
    </xdr:from>
    <xdr:ext cx="314325" cy="25717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25325" y="843915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123825</xdr:colOff>
      <xdr:row>47</xdr:row>
      <xdr:rowOff>57150</xdr:rowOff>
    </xdr:from>
    <xdr:ext cx="314325" cy="25717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25325" y="81153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6325" y="10210800"/>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142875</xdr:rowOff>
    </xdr:from>
    <xdr:ext cx="247650" cy="25717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6395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0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142875</xdr:rowOff>
    </xdr:from>
    <xdr:ext cx="247650" cy="25717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63950" y="99155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0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78125" y="1021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28575</xdr:rowOff>
    </xdr:from>
    <xdr:ext cx="247650" cy="25717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6395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fLocksText="0">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0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fLocksText="0">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3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76200</xdr:colOff>
      <xdr:row>49</xdr:row>
      <xdr:rowOff>123825</xdr:rowOff>
    </xdr:from>
    <xdr:ext cx="314325" cy="25717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16200" y="8524875"/>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6475" y="10210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fLocksText="0">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4675" y="1016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59</xdr:row>
      <xdr:rowOff>142875</xdr:rowOff>
    </xdr:from>
    <xdr:ext cx="247650" cy="25717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5895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1125" y="10210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fLocksText="0">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49325"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59</xdr:row>
      <xdr:rowOff>142875</xdr:rowOff>
    </xdr:from>
    <xdr:ext cx="247650" cy="25717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3125"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fLocksText="0">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59</xdr:row>
      <xdr:rowOff>142875</xdr:rowOff>
    </xdr:from>
    <xdr:ext cx="247650" cy="25717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730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fLocksText="0">
      <xdr:nvSpPr>
        <xdr:cNvPr id="594" name="楕円 593">
          <a:extLst>
            <a:ext uri="{FF2B5EF4-FFF2-40B4-BE49-F238E27FC236}">
              <a16:creationId xmlns:a16="http://schemas.microsoft.com/office/drawing/2014/main" id="{00000000-0008-0000-0600-000052020000}"/>
            </a:ext>
          </a:extLst>
        </xdr:cNvPr>
        <xdr:cNvSpPr/>
      </xdr:nvSpPr>
      <xdr:spPr>
        <a:xfrm>
          <a:off x="162687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58</xdr:row>
      <xdr:rowOff>85725</xdr:rowOff>
    </xdr:from>
    <xdr:ext cx="247650" cy="25717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63950" y="100298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fLocksText="0">
      <xdr:nvSpPr>
        <xdr:cNvPr id="596" name="楕円 595">
          <a:extLst>
            <a:ext uri="{FF2B5EF4-FFF2-40B4-BE49-F238E27FC236}">
              <a16:creationId xmlns:a16="http://schemas.microsoft.com/office/drawing/2014/main" id="{00000000-0008-0000-0600-000054020000}"/>
            </a:ext>
          </a:extLst>
        </xdr:cNvPr>
        <xdr:cNvSpPr/>
      </xdr:nvSpPr>
      <xdr:spPr>
        <a:xfrm>
          <a:off x="154305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80</xdr:col>
      <xdr:colOff>114300</xdr:colOff>
      <xdr:row>59</xdr:row>
      <xdr:rowOff>142875</xdr:rowOff>
    </xdr:from>
    <xdr:ext cx="247650" cy="25717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4300" y="10258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fLocksText="0">
      <xdr:nvSpPr>
        <xdr:cNvPr id="598" name="楕円 597">
          <a:extLst>
            <a:ext uri="{FF2B5EF4-FFF2-40B4-BE49-F238E27FC236}">
              <a16:creationId xmlns:a16="http://schemas.microsoft.com/office/drawing/2014/main" id="{00000000-0008-0000-0600-000056020000}"/>
            </a:ext>
          </a:extLst>
        </xdr:cNvPr>
        <xdr:cNvSpPr/>
      </xdr:nvSpPr>
      <xdr:spPr>
        <a:xfrm>
          <a:off x="14544675" y="10163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171450</xdr:colOff>
      <xdr:row>57</xdr:row>
      <xdr:rowOff>161925</xdr:rowOff>
    </xdr:from>
    <xdr:ext cx="247650" cy="25717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58950"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fLocksText="0">
      <xdr:nvSpPr>
        <xdr:cNvPr id="600" name="楕円 599">
          <a:extLst>
            <a:ext uri="{FF2B5EF4-FFF2-40B4-BE49-F238E27FC236}">
              <a16:creationId xmlns:a16="http://schemas.microsoft.com/office/drawing/2014/main" id="{00000000-0008-0000-0600-000058020000}"/>
            </a:ext>
          </a:extLst>
        </xdr:cNvPr>
        <xdr:cNvSpPr/>
      </xdr:nvSpPr>
      <xdr:spPr>
        <a:xfrm>
          <a:off x="13649325"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71</xdr:col>
      <xdr:colOff>47625</xdr:colOff>
      <xdr:row>57</xdr:row>
      <xdr:rowOff>161925</xdr:rowOff>
    </xdr:from>
    <xdr:ext cx="247650" cy="25717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3125"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fLocksText="0">
      <xdr:nvSpPr>
        <xdr:cNvPr id="602" name="楕円 601">
          <a:extLst>
            <a:ext uri="{FF2B5EF4-FFF2-40B4-BE49-F238E27FC236}">
              <a16:creationId xmlns:a16="http://schemas.microsoft.com/office/drawing/2014/main" id="{00000000-0008-0000-0600-00005A020000}"/>
            </a:ext>
          </a:extLst>
        </xdr:cNvPr>
        <xdr:cNvSpPr/>
      </xdr:nvSpPr>
      <xdr:spPr>
        <a:xfrm>
          <a:off x="12763500" y="10163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114300</xdr:colOff>
      <xdr:row>57</xdr:row>
      <xdr:rowOff>161925</xdr:rowOff>
    </xdr:from>
    <xdr:ext cx="247650" cy="25717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7300" y="9934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4" name="正方形/長方形 603">
          <a:extLst>
            <a:ext uri="{FF2B5EF4-FFF2-40B4-BE49-F238E27FC236}">
              <a16:creationId xmlns:a16="http://schemas.microsoft.com/office/drawing/2014/main" id="{00000000-0008-0000-0600-00005C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7" name="正方形/長方形 606">
          <a:extLst>
            <a:ext uri="{FF2B5EF4-FFF2-40B4-BE49-F238E27FC236}">
              <a16:creationId xmlns:a16="http://schemas.microsoft.com/office/drawing/2014/main" id="{00000000-0008-0000-0600-00005F020000}"/>
            </a:ext>
          </a:extLst>
        </xdr:cNvPr>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8" name="正方形/長方形 607">
          <a:extLst>
            <a:ext uri="{FF2B5EF4-FFF2-40B4-BE49-F238E27FC236}">
              <a16:creationId xmlns:a16="http://schemas.microsoft.com/office/drawing/2014/main" id="{00000000-0008-0000-0600-000060020000}"/>
            </a:ext>
          </a:extLst>
        </xdr:cNvPr>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9" name="正方形/長方形 608">
          <a:extLst>
            <a:ext uri="{FF2B5EF4-FFF2-40B4-BE49-F238E27FC236}">
              <a16:creationId xmlns:a16="http://schemas.microsoft.com/office/drawing/2014/main" id="{00000000-0008-0000-0600-000061020000}"/>
            </a:ext>
          </a:extLst>
        </xdr:cNvPr>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0" name="正方形/長方形 609">
          <a:extLst>
            <a:ext uri="{FF2B5EF4-FFF2-40B4-BE49-F238E27FC236}">
              <a16:creationId xmlns:a16="http://schemas.microsoft.com/office/drawing/2014/main" id="{00000000-0008-0000-0600-000062020000}"/>
            </a:ext>
          </a:extLst>
        </xdr:cNvPr>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1" name="正方形/長方形 610">
          <a:extLst>
            <a:ext uri="{FF2B5EF4-FFF2-40B4-BE49-F238E27FC236}">
              <a16:creationId xmlns:a16="http://schemas.microsoft.com/office/drawing/2014/main" id="{00000000-0008-0000-0600-000063020000}"/>
            </a:ext>
          </a:extLst>
        </xdr:cNvPr>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123825</xdr:rowOff>
    </xdr:from>
    <xdr:ext cx="247650" cy="25717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2000"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76</xdr:row>
      <xdr:rowOff>142875</xdr:rowOff>
    </xdr:from>
    <xdr:ext cx="533400" cy="25717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06250"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74</xdr:row>
      <xdr:rowOff>161925</xdr:rowOff>
    </xdr:from>
    <xdr:ext cx="600075" cy="25717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49100"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73</xdr:row>
      <xdr:rowOff>9525</xdr:rowOff>
    </xdr:from>
    <xdr:ext cx="600075" cy="25717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49100"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71</xdr:row>
      <xdr:rowOff>19050</xdr:rowOff>
    </xdr:from>
    <xdr:ext cx="600075" cy="25717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49100"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69</xdr:row>
      <xdr:rowOff>38100</xdr:rowOff>
    </xdr:from>
    <xdr:ext cx="600075" cy="25717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4910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8" name="公債費グラフ枠">
          <a:extLst>
            <a:ext uri="{FF2B5EF4-FFF2-40B4-BE49-F238E27FC236}">
              <a16:creationId xmlns:a16="http://schemas.microsoft.com/office/drawing/2014/main" id="{00000000-0008-0000-0600-000074020000}"/>
            </a:ext>
          </a:extLst>
        </xdr:cNvPr>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6325" y="1223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133350</xdr:rowOff>
    </xdr:from>
    <xdr:ext cx="533400" cy="25717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63950" y="13506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0</xdr:rowOff>
    </xdr:from>
    <xdr:ext cx="600075" cy="25717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63950" y="12001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216,732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30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9593</xdr:rowOff>
    </xdr:from>
    <xdr:to>
      <xdr:col>85</xdr:col>
      <xdr:colOff>127000</xdr:colOff>
      <xdr:row>77</xdr:row>
      <xdr:rowOff>33082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78125" y="13211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123825</xdr:rowOff>
    </xdr:from>
    <xdr:ext cx="533400" cy="25717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6395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fLocksText="0">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82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77</xdr:row>
      <xdr:rowOff>33082</xdr:rowOff>
    </xdr:from>
    <xdr:to>
      <xdr:col>81</xdr:col>
      <xdr:colOff>50800</xdr:colOff>
      <xdr:row>77</xdr:row>
      <xdr:rowOff>53603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0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fLocksText="0">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77</xdr:row>
      <xdr:rowOff>104775</xdr:rowOff>
    </xdr:from>
    <xdr:ext cx="533400" cy="25717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1425" y="13306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53603</xdr:rowOff>
    </xdr:from>
    <xdr:to>
      <xdr:col>76</xdr:col>
      <xdr:colOff>114300</xdr:colOff>
      <xdr:row>77</xdr:row>
      <xdr:rowOff>63458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6475" y="13258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fLocksText="0">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4675" y="13201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75</xdr:row>
      <xdr:rowOff>114300</xdr:rowOff>
    </xdr:from>
    <xdr:ext cx="533400" cy="25717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16075" y="12973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63458</xdr:rowOff>
    </xdr:from>
    <xdr:to>
      <xdr:col>71</xdr:col>
      <xdr:colOff>177800</xdr:colOff>
      <xdr:row>77</xdr:row>
      <xdr:rowOff>74614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1125" y="132683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fLocksText="0">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49325" y="13220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77</xdr:row>
      <xdr:rowOff>114300</xdr:rowOff>
    </xdr:from>
    <xdr:ext cx="533400" cy="25717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0250"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fLocksText="0">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1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75</xdr:row>
      <xdr:rowOff>133350</xdr:rowOff>
    </xdr:from>
    <xdr:ext cx="533400" cy="25717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4425" y="1299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130243</xdr:rowOff>
    </xdr:from>
    <xdr:to>
      <xdr:col>85</xdr:col>
      <xdr:colOff>177800</xdr:colOff>
      <xdr:row>77</xdr:row>
      <xdr:rowOff>60393</xdr:rowOff>
    </xdr:to>
    <xdr:sp macro="" textlink="" fLocksText="0">
      <xdr:nvSpPr>
        <xdr:cNvPr id="653" name="楕円 652">
          <a:extLst>
            <a:ext uri="{FF2B5EF4-FFF2-40B4-BE49-F238E27FC236}">
              <a16:creationId xmlns:a16="http://schemas.microsoft.com/office/drawing/2014/main" id="{00000000-0008-0000-0600-00008D020000}"/>
            </a:ext>
          </a:extLst>
        </xdr:cNvPr>
        <xdr:cNvSpPr/>
      </xdr:nvSpPr>
      <xdr:spPr>
        <a:xfrm>
          <a:off x="1626870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75</xdr:row>
      <xdr:rowOff>152400</xdr:rowOff>
    </xdr:from>
    <xdr:ext cx="533400" cy="25717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63950" y="13011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153732</xdr:rowOff>
    </xdr:from>
    <xdr:to>
      <xdr:col>81</xdr:col>
      <xdr:colOff>101600</xdr:colOff>
      <xdr:row>77</xdr:row>
      <xdr:rowOff>83882</xdr:rowOff>
    </xdr:to>
    <xdr:sp macro="" textlink="" fLocksText="0">
      <xdr:nvSpPr>
        <xdr:cNvPr id="655" name="楕円 654">
          <a:extLst>
            <a:ext uri="{FF2B5EF4-FFF2-40B4-BE49-F238E27FC236}">
              <a16:creationId xmlns:a16="http://schemas.microsoft.com/office/drawing/2014/main" id="{00000000-0008-0000-0600-00008F020000}"/>
            </a:ext>
          </a:extLst>
        </xdr:cNvPr>
        <xdr:cNvSpPr/>
      </xdr:nvSpPr>
      <xdr:spPr>
        <a:xfrm>
          <a:off x="154305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75</xdr:row>
      <xdr:rowOff>104775</xdr:rowOff>
    </xdr:from>
    <xdr:ext cx="533400" cy="25717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1425" y="12963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2803</xdr:rowOff>
    </xdr:from>
    <xdr:to>
      <xdr:col>76</xdr:col>
      <xdr:colOff>165100</xdr:colOff>
      <xdr:row>77</xdr:row>
      <xdr:rowOff>104403</xdr:rowOff>
    </xdr:to>
    <xdr:sp macro="" textlink="" fLocksText="0">
      <xdr:nvSpPr>
        <xdr:cNvPr id="657" name="楕円 656">
          <a:extLst>
            <a:ext uri="{FF2B5EF4-FFF2-40B4-BE49-F238E27FC236}">
              <a16:creationId xmlns:a16="http://schemas.microsoft.com/office/drawing/2014/main" id="{00000000-0008-0000-0600-000091020000}"/>
            </a:ext>
          </a:extLst>
        </xdr:cNvPr>
        <xdr:cNvSpPr/>
      </xdr:nvSpPr>
      <xdr:spPr>
        <a:xfrm>
          <a:off x="14544675" y="1320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77</xdr:row>
      <xdr:rowOff>95250</xdr:rowOff>
    </xdr:from>
    <xdr:ext cx="533400" cy="25717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16075" y="1329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12658</xdr:rowOff>
    </xdr:from>
    <xdr:to>
      <xdr:col>72</xdr:col>
      <xdr:colOff>38100</xdr:colOff>
      <xdr:row>77</xdr:row>
      <xdr:rowOff>114258</xdr:rowOff>
    </xdr:to>
    <xdr:sp macro="" textlink="" fLocksText="0">
      <xdr:nvSpPr>
        <xdr:cNvPr id="659" name="楕円 658">
          <a:extLst>
            <a:ext uri="{FF2B5EF4-FFF2-40B4-BE49-F238E27FC236}">
              <a16:creationId xmlns:a16="http://schemas.microsoft.com/office/drawing/2014/main" id="{00000000-0008-0000-0600-000093020000}"/>
            </a:ext>
          </a:extLst>
        </xdr:cNvPr>
        <xdr:cNvSpPr/>
      </xdr:nvSpPr>
      <xdr:spPr>
        <a:xfrm>
          <a:off x="13649325" y="13211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75</xdr:row>
      <xdr:rowOff>133350</xdr:rowOff>
    </xdr:from>
    <xdr:ext cx="533400"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0250" y="12992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23814</xdr:rowOff>
    </xdr:from>
    <xdr:to>
      <xdr:col>67</xdr:col>
      <xdr:colOff>101600</xdr:colOff>
      <xdr:row>77</xdr:row>
      <xdr:rowOff>125414</xdr:rowOff>
    </xdr:to>
    <xdr:sp macro="" textlink="" fLocksText="0">
      <xdr:nvSpPr>
        <xdr:cNvPr id="661" name="楕円 660">
          <a:extLst>
            <a:ext uri="{FF2B5EF4-FFF2-40B4-BE49-F238E27FC236}">
              <a16:creationId xmlns:a16="http://schemas.microsoft.com/office/drawing/2014/main" id="{00000000-0008-0000-0600-000095020000}"/>
            </a:ext>
          </a:extLst>
        </xdr:cNvPr>
        <xdr:cNvSpPr/>
      </xdr:nvSpPr>
      <xdr:spPr>
        <a:xfrm>
          <a:off x="12763500" y="13230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77</xdr:row>
      <xdr:rowOff>114300</xdr:rowOff>
    </xdr:from>
    <xdr:ext cx="533400"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4425"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a:extLst>
            <a:ext uri="{FF2B5EF4-FFF2-40B4-BE49-F238E27FC236}">
              <a16:creationId xmlns:a16="http://schemas.microsoft.com/office/drawing/2014/main" id="{00000000-0008-0000-0600-000097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a:extLst>
            <a:ext uri="{FF2B5EF4-FFF2-40B4-BE49-F238E27FC236}">
              <a16:creationId xmlns:a16="http://schemas.microsoft.com/office/drawing/2014/main" id="{00000000-0008-0000-0600-00009A020000}"/>
            </a:ext>
          </a:extLst>
        </xdr:cNvPr>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a:extLst>
            <a:ext uri="{FF2B5EF4-FFF2-40B4-BE49-F238E27FC236}">
              <a16:creationId xmlns:a16="http://schemas.microsoft.com/office/drawing/2014/main" id="{00000000-0008-0000-0600-00009B020000}"/>
            </a:ext>
          </a:extLst>
        </xdr:cNvPr>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a:extLst>
            <a:ext uri="{FF2B5EF4-FFF2-40B4-BE49-F238E27FC236}">
              <a16:creationId xmlns:a16="http://schemas.microsoft.com/office/drawing/2014/main" id="{00000000-0008-0000-0600-00009C020000}"/>
            </a:ext>
          </a:extLst>
        </xdr:cNvPr>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a:extLst>
            <a:ext uri="{FF2B5EF4-FFF2-40B4-BE49-F238E27FC236}">
              <a16:creationId xmlns:a16="http://schemas.microsoft.com/office/drawing/2014/main" id="{00000000-0008-0000-0600-00009D020000}"/>
            </a:ext>
          </a:extLst>
        </xdr:cNvPr>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a:extLst>
            <a:ext uri="{FF2B5EF4-FFF2-40B4-BE49-F238E27FC236}">
              <a16:creationId xmlns:a16="http://schemas.microsoft.com/office/drawing/2014/main" id="{00000000-0008-0000-0600-00009E020000}"/>
            </a:ext>
          </a:extLst>
        </xdr:cNvPr>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917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97</xdr:row>
      <xdr:rowOff>171450</xdr:rowOff>
    </xdr:from>
    <xdr:ext cx="247650" cy="25717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2000"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917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95</xdr:row>
      <xdr:rowOff>57150</xdr:rowOff>
    </xdr:from>
    <xdr:ext cx="533400" cy="25717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06250" y="16344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917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92</xdr:row>
      <xdr:rowOff>114300</xdr:rowOff>
    </xdr:from>
    <xdr:ext cx="600075" cy="25717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49100"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917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171450</xdr:rowOff>
    </xdr:from>
    <xdr:ext cx="600075" cy="25717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4910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3" name="積立金グラフ枠">
          <a:extLst>
            <a:ext uri="{FF2B5EF4-FFF2-40B4-BE49-F238E27FC236}">
              <a16:creationId xmlns:a16="http://schemas.microsoft.com/office/drawing/2014/main" id="{00000000-0008-0000-0600-0000AB020000}"/>
            </a:ext>
          </a:extLst>
        </xdr:cNvPr>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6325" y="155543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142875</xdr:rowOff>
    </xdr:from>
    <xdr:ext cx="381000" cy="25717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63950" y="169449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590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5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76200</xdr:rowOff>
    </xdr:from>
    <xdr:ext cx="600075" cy="25717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63950" y="153352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151,262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4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32550</xdr:rowOff>
    </xdr:from>
    <xdr:to>
      <xdr:col>85</xdr:col>
      <xdr:colOff>127000</xdr:colOff>
      <xdr:row>97</xdr:row>
      <xdr:rowOff>77301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78125" y="1648777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161925</xdr:rowOff>
    </xdr:from>
    <xdr:ext cx="533400" cy="25717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63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fLocksText="0">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70763</xdr:rowOff>
    </xdr:from>
    <xdr:to>
      <xdr:col>81</xdr:col>
      <xdr:colOff>50800</xdr:colOff>
      <xdr:row>97</xdr:row>
      <xdr:rowOff>77301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6973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fLocksText="0">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02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85725</xdr:rowOff>
    </xdr:from>
    <xdr:ext cx="533400" cy="25717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142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30201</xdr:rowOff>
    </xdr:from>
    <xdr:to>
      <xdr:col>76</xdr:col>
      <xdr:colOff>114300</xdr:colOff>
      <xdr:row>97</xdr:row>
      <xdr:rowOff>70763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6475" y="166592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fLocksText="0">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4675" y="16640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95</xdr:row>
      <xdr:rowOff>123825</xdr:rowOff>
    </xdr:from>
    <xdr:ext cx="533400" cy="25717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16075" y="16411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30201</xdr:rowOff>
    </xdr:from>
    <xdr:to>
      <xdr:col>71</xdr:col>
      <xdr:colOff>177800</xdr:colOff>
      <xdr:row>98</xdr:row>
      <xdr:rowOff>14382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1125" y="16659225"/>
          <a:ext cx="89535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fLocksText="0">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49325" y="16659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97</xdr:row>
      <xdr:rowOff>123825</xdr:rowOff>
    </xdr:from>
    <xdr:ext cx="533400" cy="25717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0250" y="16754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fLocksText="0">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8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161925</xdr:rowOff>
    </xdr:from>
    <xdr:ext cx="533400" cy="25717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4425" y="16449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153200</xdr:rowOff>
    </xdr:from>
    <xdr:to>
      <xdr:col>85</xdr:col>
      <xdr:colOff>177800</xdr:colOff>
      <xdr:row>96</xdr:row>
      <xdr:rowOff>83350</xdr:rowOff>
    </xdr:to>
    <xdr:sp macro="" textlink="" fLocksText="0">
      <xdr:nvSpPr>
        <xdr:cNvPr id="708" name="楕円 707">
          <a:extLst>
            <a:ext uri="{FF2B5EF4-FFF2-40B4-BE49-F238E27FC236}">
              <a16:creationId xmlns:a16="http://schemas.microsoft.com/office/drawing/2014/main" id="{00000000-0008-0000-0600-0000C4020000}"/>
            </a:ext>
          </a:extLst>
        </xdr:cNvPr>
        <xdr:cNvSpPr/>
      </xdr:nvSpPr>
      <xdr:spPr>
        <a:xfrm>
          <a:off x="16268700" y="16440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95</xdr:row>
      <xdr:rowOff>133350</xdr:rowOff>
    </xdr:from>
    <xdr:ext cx="533400" cy="25717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63950"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26501</xdr:rowOff>
    </xdr:from>
    <xdr:to>
      <xdr:col>81</xdr:col>
      <xdr:colOff>101600</xdr:colOff>
      <xdr:row>97</xdr:row>
      <xdr:rowOff>128101</xdr:rowOff>
    </xdr:to>
    <xdr:sp macro="" textlink="" fLocksText="0">
      <xdr:nvSpPr>
        <xdr:cNvPr id="710" name="楕円 709">
          <a:extLst>
            <a:ext uri="{FF2B5EF4-FFF2-40B4-BE49-F238E27FC236}">
              <a16:creationId xmlns:a16="http://schemas.microsoft.com/office/drawing/2014/main" id="{00000000-0008-0000-0600-0000C6020000}"/>
            </a:ext>
          </a:extLst>
        </xdr:cNvPr>
        <xdr:cNvSpPr/>
      </xdr:nvSpPr>
      <xdr:spPr>
        <a:xfrm>
          <a:off x="15430500" y="1665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97</xdr:row>
      <xdr:rowOff>123825</xdr:rowOff>
    </xdr:from>
    <xdr:ext cx="533400" cy="25717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1425" y="16754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19963</xdr:rowOff>
    </xdr:from>
    <xdr:to>
      <xdr:col>76</xdr:col>
      <xdr:colOff>165100</xdr:colOff>
      <xdr:row>97</xdr:row>
      <xdr:rowOff>121563</xdr:rowOff>
    </xdr:to>
    <xdr:sp macro="" textlink="" fLocksText="0">
      <xdr:nvSpPr>
        <xdr:cNvPr id="712" name="楕円 711">
          <a:extLst>
            <a:ext uri="{FF2B5EF4-FFF2-40B4-BE49-F238E27FC236}">
              <a16:creationId xmlns:a16="http://schemas.microsoft.com/office/drawing/2014/main" id="{00000000-0008-0000-0600-0000C8020000}"/>
            </a:ext>
          </a:extLst>
        </xdr:cNvPr>
        <xdr:cNvSpPr/>
      </xdr:nvSpPr>
      <xdr:spPr>
        <a:xfrm>
          <a:off x="14544675" y="16649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97</xdr:row>
      <xdr:rowOff>114300</xdr:rowOff>
    </xdr:from>
    <xdr:ext cx="533400" cy="25717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16075"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150851</xdr:rowOff>
    </xdr:from>
    <xdr:to>
      <xdr:col>72</xdr:col>
      <xdr:colOff>38100</xdr:colOff>
      <xdr:row>97</xdr:row>
      <xdr:rowOff>81001</xdr:rowOff>
    </xdr:to>
    <xdr:sp macro="" textlink="" fLocksText="0">
      <xdr:nvSpPr>
        <xdr:cNvPr id="714" name="楕円 713">
          <a:extLst>
            <a:ext uri="{FF2B5EF4-FFF2-40B4-BE49-F238E27FC236}">
              <a16:creationId xmlns:a16="http://schemas.microsoft.com/office/drawing/2014/main" id="{00000000-0008-0000-0600-0000CA020000}"/>
            </a:ext>
          </a:extLst>
        </xdr:cNvPr>
        <xdr:cNvSpPr/>
      </xdr:nvSpPr>
      <xdr:spPr>
        <a:xfrm>
          <a:off x="13649325"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95250</xdr:rowOff>
    </xdr:from>
    <xdr:ext cx="533400" cy="25717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0250" y="16383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135032</xdr:rowOff>
    </xdr:from>
    <xdr:to>
      <xdr:col>67</xdr:col>
      <xdr:colOff>101600</xdr:colOff>
      <xdr:row>98</xdr:row>
      <xdr:rowOff>65182</xdr:rowOff>
    </xdr:to>
    <xdr:sp macro="" textlink="" fLocksText="0">
      <xdr:nvSpPr>
        <xdr:cNvPr id="716" name="楕円 715">
          <a:extLst>
            <a:ext uri="{FF2B5EF4-FFF2-40B4-BE49-F238E27FC236}">
              <a16:creationId xmlns:a16="http://schemas.microsoft.com/office/drawing/2014/main" id="{00000000-0008-0000-0600-0000CC020000}"/>
            </a:ext>
          </a:extLst>
        </xdr:cNvPr>
        <xdr:cNvSpPr/>
      </xdr:nvSpPr>
      <xdr:spPr>
        <a:xfrm>
          <a:off x="127635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98</xdr:row>
      <xdr:rowOff>57150</xdr:rowOff>
    </xdr:from>
    <xdr:ext cx="533400" cy="2571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442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9" name="正方形/長方形 718">
          <a:extLst>
            <a:ext uri="{FF2B5EF4-FFF2-40B4-BE49-F238E27FC236}">
              <a16:creationId xmlns:a16="http://schemas.microsoft.com/office/drawing/2014/main" id="{00000000-0008-0000-0600-0000CF020000}"/>
            </a:ext>
          </a:extLst>
        </xdr:cNvPr>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0" name="正方形/長方形 719">
          <a:extLst>
            <a:ext uri="{FF2B5EF4-FFF2-40B4-BE49-F238E27FC236}">
              <a16:creationId xmlns:a16="http://schemas.microsoft.com/office/drawing/2014/main" id="{00000000-0008-0000-0600-0000D0020000}"/>
            </a:ext>
          </a:extLst>
        </xdr:cNvPr>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37</xdr:row>
      <xdr:rowOff>171450</xdr:rowOff>
    </xdr:from>
    <xdr:ext cx="247650" cy="25717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082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35</xdr:row>
      <xdr:rowOff>57150</xdr:rowOff>
    </xdr:from>
    <xdr:ext cx="533400" cy="25717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460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32</xdr:row>
      <xdr:rowOff>114300</xdr:rowOff>
    </xdr:from>
    <xdr:ext cx="533400" cy="25717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460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171450</xdr:rowOff>
    </xdr:from>
    <xdr:ext cx="533400" cy="25717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460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5150" y="5295900"/>
          <a:ext cx="9525"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142875</xdr:rowOff>
    </xdr:from>
    <xdr:ext cx="247650" cy="25717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79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533400" cy="25717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59,307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69425" y="5295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115903</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6475" y="6629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xdr:rowOff>
    </xdr:from>
    <xdr:ext cx="466725" cy="25717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4,386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fLocksText="0">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07525" y="650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fLocksText="0">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69325" y="6505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36</xdr:row>
      <xdr:rowOff>114300</xdr:rowOff>
    </xdr:from>
    <xdr:ext cx="466725" cy="25717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98940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103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fLocksText="0">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36</xdr:row>
      <xdr:rowOff>133350</xdr:rowOff>
    </xdr:from>
    <xdr:ext cx="466725" cy="25717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3000" y="6305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98940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9475" y="66103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fLocksText="0">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767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36</xdr:row>
      <xdr:rowOff>152400</xdr:rowOff>
    </xdr:from>
    <xdr:ext cx="466725" cy="25717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07175" y="6324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fLocksText="0">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2325" y="6553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36</xdr:row>
      <xdr:rowOff>161925</xdr:rowOff>
    </xdr:from>
    <xdr:ext cx="466725" cy="25717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65103</xdr:rowOff>
    </xdr:from>
    <xdr:to>
      <xdr:col>116</xdr:col>
      <xdr:colOff>114300</xdr:colOff>
      <xdr:row>38</xdr:row>
      <xdr:rowOff>166703</xdr:rowOff>
    </xdr:to>
    <xdr:sp macro="" textlink="" fLocksText="0">
      <xdr:nvSpPr>
        <xdr:cNvPr id="763" name="楕円 762">
          <a:extLst>
            <a:ext uri="{FF2B5EF4-FFF2-40B4-BE49-F238E27FC236}">
              <a16:creationId xmlns:a16="http://schemas.microsoft.com/office/drawing/2014/main" id="{00000000-0008-0000-0600-0000FB020000}"/>
            </a:ext>
          </a:extLst>
        </xdr:cNvPr>
        <xdr:cNvSpPr/>
      </xdr:nvSpPr>
      <xdr:spPr>
        <a:xfrm>
          <a:off x="22107525" y="65817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37</xdr:row>
      <xdr:rowOff>152400</xdr:rowOff>
    </xdr:from>
    <xdr:ext cx="466725" cy="25717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fLocksText="0">
      <xdr:nvSpPr>
        <xdr:cNvPr id="765" name="楕円 764">
          <a:extLst>
            <a:ext uri="{FF2B5EF4-FFF2-40B4-BE49-F238E27FC236}">
              <a16:creationId xmlns:a16="http://schemas.microsoft.com/office/drawing/2014/main" id="{00000000-0008-0000-0600-0000FD020000}"/>
            </a:ext>
          </a:extLst>
        </xdr:cNvPr>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9525</xdr:rowOff>
    </xdr:from>
    <xdr:ext cx="247650" cy="25717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3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fLocksText="0">
      <xdr:nvSpPr>
        <xdr:cNvPr id="767" name="楕円 766">
          <a:extLst>
            <a:ext uri="{FF2B5EF4-FFF2-40B4-BE49-F238E27FC236}">
              <a16:creationId xmlns:a16="http://schemas.microsoft.com/office/drawing/2014/main" id="{00000000-0008-0000-0600-0000FF020000}"/>
            </a:ext>
          </a:extLst>
        </xdr:cNvPr>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9525</xdr:rowOff>
    </xdr:from>
    <xdr:ext cx="247650" cy="25717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7300"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48140</xdr:rowOff>
    </xdr:from>
    <xdr:to>
      <xdr:col>102</xdr:col>
      <xdr:colOff>165100</xdr:colOff>
      <xdr:row>38</xdr:row>
      <xdr:rowOff>149740</xdr:rowOff>
    </xdr:to>
    <xdr:sp macro="" textlink="" fLocksText="0">
      <xdr:nvSpPr>
        <xdr:cNvPr id="769" name="楕円 768">
          <a:extLst>
            <a:ext uri="{FF2B5EF4-FFF2-40B4-BE49-F238E27FC236}">
              <a16:creationId xmlns:a16="http://schemas.microsoft.com/office/drawing/2014/main" id="{00000000-0008-0000-0600-000001030000}"/>
            </a:ext>
          </a:extLst>
        </xdr:cNvPr>
        <xdr:cNvSpPr/>
      </xdr:nvSpPr>
      <xdr:spPr>
        <a:xfrm>
          <a:off x="19497675" y="6562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38</xdr:row>
      <xdr:rowOff>142875</xdr:rowOff>
    </xdr:from>
    <xdr:ext cx="466725" cy="25717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07175" y="665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1,783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fLocksText="0">
      <xdr:nvSpPr>
        <xdr:cNvPr id="771" name="楕円 770">
          <a:extLst>
            <a:ext uri="{FF2B5EF4-FFF2-40B4-BE49-F238E27FC236}">
              <a16:creationId xmlns:a16="http://schemas.microsoft.com/office/drawing/2014/main" id="{00000000-0008-0000-0600-000003030000}"/>
            </a:ext>
          </a:extLst>
        </xdr:cNvPr>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9525</xdr:rowOff>
    </xdr:from>
    <xdr:ext cx="247650" cy="25717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26125" y="66960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4" name="正方形/長方形 773">
          <a:extLst>
            <a:ext uri="{FF2B5EF4-FFF2-40B4-BE49-F238E27FC236}">
              <a16:creationId xmlns:a16="http://schemas.microsoft.com/office/drawing/2014/main" id="{00000000-0008-0000-0600-000006030000}"/>
            </a:ext>
          </a:extLst>
        </xdr:cNvPr>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5" name="正方形/長方形 774">
          <a:extLst>
            <a:ext uri="{FF2B5EF4-FFF2-40B4-BE49-F238E27FC236}">
              <a16:creationId xmlns:a16="http://schemas.microsoft.com/office/drawing/2014/main" id="{00000000-0008-0000-0600-000007030000}"/>
            </a:ext>
          </a:extLst>
        </xdr:cNvPr>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58</xdr:row>
      <xdr:rowOff>76200</xdr:rowOff>
    </xdr:from>
    <xdr:ext cx="247650" cy="25717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0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56</xdr:row>
      <xdr:rowOff>38100</xdr:rowOff>
    </xdr:from>
    <xdr:ext cx="533400"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4600" y="963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53</xdr:row>
      <xdr:rowOff>171450</xdr:rowOff>
    </xdr:from>
    <xdr:ext cx="533400" cy="25717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4600" y="925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51</xdr:row>
      <xdr:rowOff>133350</xdr:rowOff>
    </xdr:from>
    <xdr:ext cx="533400" cy="25717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4600" y="887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49</xdr:row>
      <xdr:rowOff>95250</xdr:rowOff>
    </xdr:from>
    <xdr:ext cx="533400" cy="25717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4600" y="849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47</xdr:row>
      <xdr:rowOff>57150</xdr:rowOff>
    </xdr:from>
    <xdr:ext cx="533400" cy="25717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4600" y="8115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5" name="貸付金グラフ枠">
          <a:extLst>
            <a:ext uri="{FF2B5EF4-FFF2-40B4-BE49-F238E27FC236}">
              <a16:creationId xmlns:a16="http://schemas.microsoft.com/office/drawing/2014/main" id="{00000000-0008-0000-0600-00001B030000}"/>
            </a:ext>
          </a:extLst>
        </xdr:cNvPr>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5150" y="8543925"/>
          <a:ext cx="9525"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650" cy="25717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1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69425"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85725</xdr:rowOff>
    </xdr:from>
    <xdr:ext cx="533400" cy="25717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42,517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69425" y="85439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8712</xdr:rowOff>
    </xdr:from>
    <xdr:to>
      <xdr:col>116</xdr:col>
      <xdr:colOff>63500</xdr:colOff>
      <xdr:row>59</xdr:row>
      <xdr:rowOff>11722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6475" y="1012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xdr:rowOff>
    </xdr:from>
    <xdr:ext cx="466725" cy="25717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4,566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fLocksText="0">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07525" y="9934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1092</xdr:rowOff>
    </xdr:from>
    <xdr:to>
      <xdr:col>111</xdr:col>
      <xdr:colOff>177800</xdr:colOff>
      <xdr:row>59</xdr:row>
      <xdr:rowOff>8712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1125" y="101155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fLocksText="0">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69325" y="9934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133350</xdr:colOff>
      <xdr:row>56</xdr:row>
      <xdr:rowOff>104775</xdr:rowOff>
    </xdr:from>
    <xdr:ext cx="466725" cy="25717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164541</xdr:rowOff>
    </xdr:from>
    <xdr:to>
      <xdr:col>107</xdr:col>
      <xdr:colOff>50800</xdr:colOff>
      <xdr:row>59</xdr:row>
      <xdr:rowOff>1092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60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fLocksText="0">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56</xdr:row>
      <xdr:rowOff>104775</xdr:rowOff>
    </xdr:from>
    <xdr:ext cx="466725" cy="25717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3000"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170142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9475" y="101060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fLocksText="0">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7675" y="99345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56</xdr:row>
      <xdr:rowOff>104775</xdr:rowOff>
    </xdr:from>
    <xdr:ext cx="466725" cy="25717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07175" y="9705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fLocksText="0">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2325" y="9906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56</xdr:row>
      <xdr:rowOff>76200</xdr:rowOff>
    </xdr:from>
    <xdr:ext cx="466725" cy="25717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677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132372</xdr:rowOff>
    </xdr:from>
    <xdr:to>
      <xdr:col>116</xdr:col>
      <xdr:colOff>114300</xdr:colOff>
      <xdr:row>59</xdr:row>
      <xdr:rowOff>62522</xdr:rowOff>
    </xdr:to>
    <xdr:sp macro="" textlink="" fLocksText="0">
      <xdr:nvSpPr>
        <xdr:cNvPr id="820" name="楕円 819">
          <a:extLst>
            <a:ext uri="{FF2B5EF4-FFF2-40B4-BE49-F238E27FC236}">
              <a16:creationId xmlns:a16="http://schemas.microsoft.com/office/drawing/2014/main" id="{00000000-0008-0000-0600-000034030000}"/>
            </a:ext>
          </a:extLst>
        </xdr:cNvPr>
        <xdr:cNvSpPr/>
      </xdr:nvSpPr>
      <xdr:spPr>
        <a:xfrm>
          <a:off x="22107525" y="10077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58</xdr:row>
      <xdr:rowOff>47625</xdr:rowOff>
    </xdr:from>
    <xdr:ext cx="381000" cy="25717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17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129362</xdr:rowOff>
    </xdr:from>
    <xdr:to>
      <xdr:col>112</xdr:col>
      <xdr:colOff>38100</xdr:colOff>
      <xdr:row>59</xdr:row>
      <xdr:rowOff>59512</xdr:rowOff>
    </xdr:to>
    <xdr:sp macro="" textlink="" fLocksText="0">
      <xdr:nvSpPr>
        <xdr:cNvPr id="822" name="楕円 821">
          <a:extLst>
            <a:ext uri="{FF2B5EF4-FFF2-40B4-BE49-F238E27FC236}">
              <a16:creationId xmlns:a16="http://schemas.microsoft.com/office/drawing/2014/main" id="{00000000-0008-0000-0600-000036030000}"/>
            </a:ext>
          </a:extLst>
        </xdr:cNvPr>
        <xdr:cNvSpPr/>
      </xdr:nvSpPr>
      <xdr:spPr>
        <a:xfrm>
          <a:off x="21269325" y="10077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59</xdr:row>
      <xdr:rowOff>47625</xdr:rowOff>
    </xdr:from>
    <xdr:ext cx="381000" cy="25717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26450" y="101631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121742</xdr:rowOff>
    </xdr:from>
    <xdr:to>
      <xdr:col>107</xdr:col>
      <xdr:colOff>101600</xdr:colOff>
      <xdr:row>59</xdr:row>
      <xdr:rowOff>51892</xdr:rowOff>
    </xdr:to>
    <xdr:sp macro="" textlink="" fLocksText="0">
      <xdr:nvSpPr>
        <xdr:cNvPr id="824" name="楕円 823">
          <a:extLst>
            <a:ext uri="{FF2B5EF4-FFF2-40B4-BE49-F238E27FC236}">
              <a16:creationId xmlns:a16="http://schemas.microsoft.com/office/drawing/2014/main" id="{00000000-0008-0000-0600-000038030000}"/>
            </a:ext>
          </a:extLst>
        </xdr:cNvPr>
        <xdr:cNvSpPr/>
      </xdr:nvSpPr>
      <xdr:spPr>
        <a:xfrm>
          <a:off x="2038350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0</xdr:colOff>
      <xdr:row>59</xdr:row>
      <xdr:rowOff>47625</xdr:rowOff>
    </xdr:from>
    <xdr:ext cx="466725" cy="25717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3000" y="1016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113741</xdr:rowOff>
    </xdr:from>
    <xdr:to>
      <xdr:col>102</xdr:col>
      <xdr:colOff>165100</xdr:colOff>
      <xdr:row>59</xdr:row>
      <xdr:rowOff>43891</xdr:rowOff>
    </xdr:to>
    <xdr:sp macro="" textlink="" fLocksText="0">
      <xdr:nvSpPr>
        <xdr:cNvPr id="826" name="楕円 825">
          <a:extLst>
            <a:ext uri="{FF2B5EF4-FFF2-40B4-BE49-F238E27FC236}">
              <a16:creationId xmlns:a16="http://schemas.microsoft.com/office/drawing/2014/main" id="{00000000-0008-0000-0600-00003A030000}"/>
            </a:ext>
          </a:extLst>
        </xdr:cNvPr>
        <xdr:cNvSpPr/>
      </xdr:nvSpPr>
      <xdr:spPr>
        <a:xfrm>
          <a:off x="19497675" y="10058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66675</xdr:colOff>
      <xdr:row>59</xdr:row>
      <xdr:rowOff>38100</xdr:rowOff>
    </xdr:from>
    <xdr:ext cx="466725" cy="25717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07175"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119342</xdr:rowOff>
    </xdr:from>
    <xdr:to>
      <xdr:col>98</xdr:col>
      <xdr:colOff>38100</xdr:colOff>
      <xdr:row>59</xdr:row>
      <xdr:rowOff>49492</xdr:rowOff>
    </xdr:to>
    <xdr:sp macro="" textlink="" fLocksText="0">
      <xdr:nvSpPr>
        <xdr:cNvPr id="828" name="楕円 827">
          <a:extLst>
            <a:ext uri="{FF2B5EF4-FFF2-40B4-BE49-F238E27FC236}">
              <a16:creationId xmlns:a16="http://schemas.microsoft.com/office/drawing/2014/main" id="{00000000-0008-0000-0600-00003C030000}"/>
            </a:ext>
          </a:extLst>
        </xdr:cNvPr>
        <xdr:cNvSpPr/>
      </xdr:nvSpPr>
      <xdr:spPr>
        <a:xfrm>
          <a:off x="18602325"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133350</xdr:colOff>
      <xdr:row>59</xdr:row>
      <xdr:rowOff>38100</xdr:rowOff>
    </xdr:from>
    <xdr:ext cx="466725" cy="25717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350"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fLocksText="0">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31" name="正方形/長方形 830">
          <a:extLst>
            <a:ext uri="{FF2B5EF4-FFF2-40B4-BE49-F238E27FC236}">
              <a16:creationId xmlns:a16="http://schemas.microsoft.com/office/drawing/2014/main" id="{00000000-0008-0000-0600-00003F030000}"/>
            </a:ext>
          </a:extLst>
        </xdr:cNvPr>
        <xdr:cNvSpPr/>
      </xdr:nvSpPr>
      <xdr:spPr>
        <a:xfrm>
          <a:off x="18411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32" name="正方形/長方形 831">
          <a:extLst>
            <a:ext uri="{FF2B5EF4-FFF2-40B4-BE49-F238E27FC236}">
              <a16:creationId xmlns:a16="http://schemas.microsoft.com/office/drawing/2014/main" id="{00000000-0008-0000-0600-000040030000}"/>
            </a:ext>
          </a:extLst>
        </xdr:cNvPr>
        <xdr:cNvSpPr/>
      </xdr:nvSpPr>
      <xdr:spPr>
        <a:xfrm>
          <a:off x="18411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67</xdr:row>
      <xdr:rowOff>9525</xdr:rowOff>
    </xdr:from>
    <xdr:ext cx="352425" cy="22860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80</xdr:row>
      <xdr:rowOff>114300</xdr:rowOff>
    </xdr:from>
    <xdr:ext cx="247650" cy="25717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0825" y="1383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78</xdr:row>
      <xdr:rowOff>123825</xdr:rowOff>
    </xdr:from>
    <xdr:ext cx="533400" cy="25717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4600" y="13496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76</xdr:row>
      <xdr:rowOff>142875</xdr:rowOff>
    </xdr:from>
    <xdr:ext cx="533400" cy="25717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4600"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74</xdr:row>
      <xdr:rowOff>161925</xdr:rowOff>
    </xdr:from>
    <xdr:ext cx="533400" cy="25717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4600"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73</xdr:row>
      <xdr:rowOff>9525</xdr:rowOff>
    </xdr:from>
    <xdr:ext cx="533400" cy="25717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4600"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71</xdr:row>
      <xdr:rowOff>19050</xdr:rowOff>
    </xdr:from>
    <xdr:ext cx="600075" cy="25717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87925"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69</xdr:row>
      <xdr:rowOff>38100</xdr:rowOff>
    </xdr:from>
    <xdr:ext cx="600075" cy="25717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87925"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67</xdr:row>
      <xdr:rowOff>57150</xdr:rowOff>
    </xdr:from>
    <xdr:ext cx="600075" cy="25717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87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fLocksText="0">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5150" y="12201525"/>
          <a:ext cx="9525"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76200</xdr:rowOff>
    </xdr:from>
    <xdr:ext cx="533400" cy="25717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9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32,231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69425" y="13439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142875</xdr:rowOff>
    </xdr:from>
    <xdr:ext cx="600075" cy="25717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29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108,441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69425" y="122015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14167</xdr:rowOff>
    </xdr:from>
    <xdr:to>
      <xdr:col>116</xdr:col>
      <xdr:colOff>63500</xdr:colOff>
      <xdr:row>77</xdr:row>
      <xdr:rowOff>44962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6475" y="13211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95250</xdr:rowOff>
    </xdr:from>
    <xdr:ext cx="533400" cy="25717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fLocksText="0">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07525" y="12934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77</xdr:row>
      <xdr:rowOff>32846</xdr:rowOff>
    </xdr:from>
    <xdr:to>
      <xdr:col>111</xdr:col>
      <xdr:colOff>177800</xdr:colOff>
      <xdr:row>77</xdr:row>
      <xdr:rowOff>44962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1125" y="132302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fLocksText="0">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69325" y="12944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74</xdr:row>
      <xdr:rowOff>28575</xdr:rowOff>
    </xdr:from>
    <xdr:ext cx="533400" cy="25717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0250" y="1271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32846</xdr:rowOff>
    </xdr:from>
    <xdr:to>
      <xdr:col>107</xdr:col>
      <xdr:colOff>50800</xdr:colOff>
      <xdr:row>77</xdr:row>
      <xdr:rowOff>54008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30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fLocksText="0">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6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73</xdr:row>
      <xdr:rowOff>152400</xdr:rowOff>
    </xdr:from>
    <xdr:ext cx="533400" cy="25717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4425" y="1266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54008</xdr:rowOff>
    </xdr:from>
    <xdr:to>
      <xdr:col>102</xdr:col>
      <xdr:colOff>114300</xdr:colOff>
      <xdr:row>77</xdr:row>
      <xdr:rowOff>82713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9475" y="132588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fLocksText="0">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7675" y="12896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73</xdr:row>
      <xdr:rowOff>152400</xdr:rowOff>
    </xdr:from>
    <xdr:ext cx="533400" cy="25717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69075" y="12668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fLocksText="0">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2325" y="12915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74</xdr:row>
      <xdr:rowOff>9525</xdr:rowOff>
    </xdr:from>
    <xdr:ext cx="533400" cy="25717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3250" y="12696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64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2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59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134817</xdr:rowOff>
    </xdr:from>
    <xdr:to>
      <xdr:col>116</xdr:col>
      <xdr:colOff>114300</xdr:colOff>
      <xdr:row>77</xdr:row>
      <xdr:rowOff>64967</xdr:rowOff>
    </xdr:to>
    <xdr:sp macro="" textlink="" fLocksText="0">
      <xdr:nvSpPr>
        <xdr:cNvPr id="880" name="楕円 879">
          <a:extLst>
            <a:ext uri="{FF2B5EF4-FFF2-40B4-BE49-F238E27FC236}">
              <a16:creationId xmlns:a16="http://schemas.microsoft.com/office/drawing/2014/main" id="{00000000-0008-0000-0600-000070030000}"/>
            </a:ext>
          </a:extLst>
        </xdr:cNvPr>
        <xdr:cNvSpPr/>
      </xdr:nvSpPr>
      <xdr:spPr>
        <a:xfrm>
          <a:off x="22107525" y="13163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76</xdr:row>
      <xdr:rowOff>114300</xdr:rowOff>
    </xdr:from>
    <xdr:ext cx="533400" cy="25717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44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165612</xdr:rowOff>
    </xdr:from>
    <xdr:to>
      <xdr:col>112</xdr:col>
      <xdr:colOff>38100</xdr:colOff>
      <xdr:row>77</xdr:row>
      <xdr:rowOff>95762</xdr:rowOff>
    </xdr:to>
    <xdr:sp macro="" textlink="" fLocksText="0">
      <xdr:nvSpPr>
        <xdr:cNvPr id="882" name="楕円 881">
          <a:extLst>
            <a:ext uri="{FF2B5EF4-FFF2-40B4-BE49-F238E27FC236}">
              <a16:creationId xmlns:a16="http://schemas.microsoft.com/office/drawing/2014/main" id="{00000000-0008-0000-0600-000072030000}"/>
            </a:ext>
          </a:extLst>
        </xdr:cNvPr>
        <xdr:cNvSpPr/>
      </xdr:nvSpPr>
      <xdr:spPr>
        <a:xfrm>
          <a:off x="21269325" y="1319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95250</xdr:colOff>
      <xdr:row>77</xdr:row>
      <xdr:rowOff>85725</xdr:rowOff>
    </xdr:from>
    <xdr:ext cx="533400" cy="25717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0250" y="13287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153496</xdr:rowOff>
    </xdr:from>
    <xdr:to>
      <xdr:col>107</xdr:col>
      <xdr:colOff>101600</xdr:colOff>
      <xdr:row>77</xdr:row>
      <xdr:rowOff>83646</xdr:rowOff>
    </xdr:to>
    <xdr:sp macro="" textlink="" fLocksText="0">
      <xdr:nvSpPr>
        <xdr:cNvPr id="884" name="楕円 883">
          <a:extLst>
            <a:ext uri="{FF2B5EF4-FFF2-40B4-BE49-F238E27FC236}">
              <a16:creationId xmlns:a16="http://schemas.microsoft.com/office/drawing/2014/main" id="{00000000-0008-0000-0600-000074030000}"/>
            </a:ext>
          </a:extLst>
        </xdr:cNvPr>
        <xdr:cNvSpPr/>
      </xdr:nvSpPr>
      <xdr:spPr>
        <a:xfrm>
          <a:off x="203835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105</xdr:col>
      <xdr:colOff>161925</xdr:colOff>
      <xdr:row>77</xdr:row>
      <xdr:rowOff>76200</xdr:rowOff>
    </xdr:from>
    <xdr:ext cx="533400" cy="25717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4425" y="13277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3208</xdr:rowOff>
    </xdr:from>
    <xdr:to>
      <xdr:col>102</xdr:col>
      <xdr:colOff>165100</xdr:colOff>
      <xdr:row>77</xdr:row>
      <xdr:rowOff>104808</xdr:rowOff>
    </xdr:to>
    <xdr:sp macro="" textlink="" fLocksText="0">
      <xdr:nvSpPr>
        <xdr:cNvPr id="886" name="楕円 885">
          <a:extLst>
            <a:ext uri="{FF2B5EF4-FFF2-40B4-BE49-F238E27FC236}">
              <a16:creationId xmlns:a16="http://schemas.microsoft.com/office/drawing/2014/main" id="{00000000-0008-0000-0600-000076030000}"/>
            </a:ext>
          </a:extLst>
        </xdr:cNvPr>
        <xdr:cNvSpPr/>
      </xdr:nvSpPr>
      <xdr:spPr>
        <a:xfrm>
          <a:off x="19497675" y="1320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28575</xdr:colOff>
      <xdr:row>77</xdr:row>
      <xdr:rowOff>95250</xdr:rowOff>
    </xdr:from>
    <xdr:ext cx="533400" cy="25717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69075" y="13296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31913</xdr:rowOff>
    </xdr:from>
    <xdr:to>
      <xdr:col>98</xdr:col>
      <xdr:colOff>38100</xdr:colOff>
      <xdr:row>77</xdr:row>
      <xdr:rowOff>133513</xdr:rowOff>
    </xdr:to>
    <xdr:sp macro="" textlink="" fLocksText="0">
      <xdr:nvSpPr>
        <xdr:cNvPr id="888" name="楕円 887">
          <a:extLst>
            <a:ext uri="{FF2B5EF4-FFF2-40B4-BE49-F238E27FC236}">
              <a16:creationId xmlns:a16="http://schemas.microsoft.com/office/drawing/2014/main" id="{00000000-0008-0000-0600-000078030000}"/>
            </a:ext>
          </a:extLst>
        </xdr:cNvPr>
        <xdr:cNvSpPr/>
      </xdr:nvSpPr>
      <xdr:spPr>
        <a:xfrm>
          <a:off x="18602325" y="13230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96</xdr:col>
      <xdr:colOff>95250</xdr:colOff>
      <xdr:row>77</xdr:row>
      <xdr:rowOff>123825</xdr:rowOff>
    </xdr:from>
    <xdr:ext cx="533400" cy="25717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3250" y="1332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fLocksText="0">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91" name="正方形/長方形 890">
          <a:extLst>
            <a:ext uri="{FF2B5EF4-FFF2-40B4-BE49-F238E27FC236}">
              <a16:creationId xmlns:a16="http://schemas.microsoft.com/office/drawing/2014/main" id="{00000000-0008-0000-0600-00007B030000}"/>
            </a:ext>
          </a:extLst>
        </xdr:cNvPr>
        <xdr:cNvSpPr/>
      </xdr:nvSpPr>
      <xdr:spPr>
        <a:xfrm>
          <a:off x="18411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92" name="正方形/長方形 891">
          <a:extLst>
            <a:ext uri="{FF2B5EF4-FFF2-40B4-BE49-F238E27FC236}">
              <a16:creationId xmlns:a16="http://schemas.microsoft.com/office/drawing/2014/main" id="{00000000-0008-0000-0600-00007C030000}"/>
            </a:ext>
          </a:extLst>
        </xdr:cNvPr>
        <xdr:cNvSpPr/>
      </xdr:nvSpPr>
      <xdr:spPr>
        <a:xfrm>
          <a:off x="18411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87</xdr:row>
      <xdr:rowOff>9525</xdr:rowOff>
    </xdr:from>
    <xdr:ext cx="352425" cy="22860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93</xdr:row>
      <xdr:rowOff>171450</xdr:rowOff>
    </xdr:from>
    <xdr:ext cx="247650" cy="25717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0825" y="16116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87</xdr:row>
      <xdr:rowOff>57150</xdr:rowOff>
    </xdr:from>
    <xdr:ext cx="247650" cy="25717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0825" y="14973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fLocksText="0">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9525</xdr:rowOff>
    </xdr:from>
    <xdr:ext cx="247650" cy="25717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9525</xdr:rowOff>
    </xdr:from>
    <xdr:ext cx="247650" cy="25717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4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66675</xdr:rowOff>
    </xdr:from>
    <xdr:ext cx="247650" cy="25717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95</xdr:row>
      <xdr:rowOff>9525</xdr:rowOff>
    </xdr:from>
    <xdr:ext cx="247650" cy="25717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3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95</xdr:row>
      <xdr:rowOff>9525</xdr:rowOff>
    </xdr:from>
    <xdr:ext cx="247650" cy="25717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730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95</xdr:row>
      <xdr:rowOff>9525</xdr:rowOff>
    </xdr:from>
    <xdr:ext cx="247650" cy="25717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11950"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95</xdr:row>
      <xdr:rowOff>9525</xdr:rowOff>
    </xdr:from>
    <xdr:ext cx="247650" cy="25717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26125" y="16297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64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2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59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fLocksText="0">
      <xdr:nvSpPr>
        <xdr:cNvPr id="929" name="楕円 928">
          <a:extLst>
            <a:ext uri="{FF2B5EF4-FFF2-40B4-BE49-F238E27FC236}">
              <a16:creationId xmlns:a16="http://schemas.microsoft.com/office/drawing/2014/main" id="{00000000-0008-0000-0600-0000A1030000}"/>
            </a:ext>
          </a:extLst>
        </xdr:cNvPr>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93</xdr:row>
      <xdr:rowOff>123825</xdr:rowOff>
    </xdr:from>
    <xdr:ext cx="247650" cy="25717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8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fLocksText="0">
      <xdr:nvSpPr>
        <xdr:cNvPr id="931" name="楕円 930">
          <a:extLst>
            <a:ext uri="{FF2B5EF4-FFF2-40B4-BE49-F238E27FC236}">
              <a16:creationId xmlns:a16="http://schemas.microsoft.com/office/drawing/2014/main" id="{00000000-0008-0000-0600-0000A3030000}"/>
            </a:ext>
          </a:extLst>
        </xdr:cNvPr>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93</xdr:row>
      <xdr:rowOff>38100</xdr:rowOff>
    </xdr:from>
    <xdr:ext cx="247650" cy="25717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3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fLocksText="0">
      <xdr:nvSpPr>
        <xdr:cNvPr id="933" name="楕円 932">
          <a:extLst>
            <a:ext uri="{FF2B5EF4-FFF2-40B4-BE49-F238E27FC236}">
              <a16:creationId xmlns:a16="http://schemas.microsoft.com/office/drawing/2014/main" id="{00000000-0008-0000-0600-0000A5030000}"/>
            </a:ext>
          </a:extLst>
        </xdr:cNvPr>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93</xdr:row>
      <xdr:rowOff>38100</xdr:rowOff>
    </xdr:from>
    <xdr:ext cx="247650" cy="25717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730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fLocksText="0">
      <xdr:nvSpPr>
        <xdr:cNvPr id="935" name="楕円 934">
          <a:extLst>
            <a:ext uri="{FF2B5EF4-FFF2-40B4-BE49-F238E27FC236}">
              <a16:creationId xmlns:a16="http://schemas.microsoft.com/office/drawing/2014/main" id="{00000000-0008-0000-0600-0000A7030000}"/>
            </a:ext>
          </a:extLst>
        </xdr:cNvPr>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93</xdr:row>
      <xdr:rowOff>38100</xdr:rowOff>
    </xdr:from>
    <xdr:ext cx="247650" cy="25717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11950"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fLocksText="0">
      <xdr:nvSpPr>
        <xdr:cNvPr id="937" name="楕円 936">
          <a:extLst>
            <a:ext uri="{FF2B5EF4-FFF2-40B4-BE49-F238E27FC236}">
              <a16:creationId xmlns:a16="http://schemas.microsoft.com/office/drawing/2014/main" id="{00000000-0008-0000-0600-0000A9030000}"/>
            </a:ext>
          </a:extLst>
        </xdr:cNvPr>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93</xdr:row>
      <xdr:rowOff>38100</xdr:rowOff>
    </xdr:from>
    <xdr:ext cx="247650" cy="25717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26125" y="15982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939" name="正方形/長方形 938">
          <a:extLst>
            <a:ext uri="{FF2B5EF4-FFF2-40B4-BE49-F238E27FC236}">
              <a16:creationId xmlns:a16="http://schemas.microsoft.com/office/drawing/2014/main" id="{00000000-0008-0000-0600-0000AB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40" name="正方形/長方形 939">
          <a:extLst>
            <a:ext uri="{FF2B5EF4-FFF2-40B4-BE49-F238E27FC236}">
              <a16:creationId xmlns:a16="http://schemas.microsoft.com/office/drawing/2014/main" id="{00000000-0008-0000-0600-0000AC030000}"/>
            </a:ext>
          </a:extLst>
        </xdr:cNvPr>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人件費が増加傾向にあり、適正な職員配置に留意し、人件費を抑制していく必要がある。
扶助費が増加したが、子育て世帯や非課税世帯への一時的な給付が原因である。
補助費等の減額については、定額給付金に係る経費が原因である。
公債費のピークは令和４年度と見込んでいるが、その後の償還に備えても基金を充実させていく必要がある。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700-000002000000}"/>
            </a:ext>
          </a:extLst>
        </xdr:cNvPr>
        <xdr:cNvSpPr/>
      </xdr:nvSpPr>
      <xdr:spPr>
        <a:xfrm>
          <a:off x="638175" y="123825"/>
          <a:ext cx="12696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a:extLst>
            <a:ext uri="{FF2B5EF4-FFF2-40B4-BE49-F238E27FC236}">
              <a16:creationId xmlns:a16="http://schemas.microsoft.com/office/drawing/2014/main" id="{00000000-0008-0000-0700-000004000000}"/>
            </a:ext>
          </a:extLst>
        </xdr:cNvPr>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a:extLst>
            <a:ext uri="{FF2B5EF4-FFF2-40B4-BE49-F238E27FC236}">
              <a16:creationId xmlns:a16="http://schemas.microsoft.com/office/drawing/2014/main" id="{00000000-0008-0000-0700-000005000000}"/>
            </a:ext>
          </a:extLst>
        </xdr:cNvPr>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700-000006000000}"/>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700-000007000000}"/>
            </a:ext>
          </a:extLst>
        </xdr:cNvPr>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700-000008000000}"/>
            </a:ext>
          </a:extLst>
        </xdr:cNvPr>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700-000009000000}"/>
            </a:ext>
          </a:extLst>
        </xdr:cNvPr>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700-00000A000000}"/>
            </a:ext>
          </a:extLst>
        </xdr:cNvPr>
        <xdr:cNvSpPr/>
      </xdr:nvSpPr>
      <xdr:spPr>
        <a:xfrm>
          <a:off x="885825" y="923925"/>
          <a:ext cx="14001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a:extLst>
            <a:ext uri="{FF2B5EF4-FFF2-40B4-BE49-F238E27FC236}">
              <a16:creationId xmlns:a16="http://schemas.microsoft.com/office/drawing/2014/main" id="{00000000-0008-0000-0700-00000B000000}"/>
            </a:ext>
          </a:extLst>
        </xdr:cNvPr>
        <xdr:cNvSpPr/>
      </xdr:nvSpPr>
      <xdr:spPr>
        <a:xfrm>
          <a:off x="2219325" y="923925"/>
          <a:ext cx="14287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10,759
10,575
55.90
6,563,093
6,186,014
330,922
4,156,167
7,090,950</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700-00000C000000}"/>
            </a:ext>
          </a:extLst>
        </xdr:cNvPr>
        <xdr:cNvSpPr/>
      </xdr:nvSpPr>
      <xdr:spPr>
        <a:xfrm>
          <a:off x="355282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700-00000D000000}"/>
            </a:ext>
          </a:extLst>
        </xdr:cNvPr>
        <xdr:cNvSpPr/>
      </xdr:nvSpPr>
      <xdr:spPr>
        <a:xfrm>
          <a:off x="5076825" y="942975"/>
          <a:ext cx="2038350"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700-00000E000000}"/>
            </a:ext>
          </a:extLst>
        </xdr:cNvPr>
        <xdr:cNvSpPr/>
      </xdr:nvSpPr>
      <xdr:spPr>
        <a:xfrm>
          <a:off x="7115175" y="942975"/>
          <a:ext cx="1266825" cy="933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4.5
5.9</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700-00000F000000}"/>
            </a:ext>
          </a:extLst>
        </xdr:cNvPr>
        <xdr:cNvSpPr/>
      </xdr:nvSpPr>
      <xdr:spPr>
        <a:xfrm>
          <a:off x="8448675" y="952500"/>
          <a:ext cx="62865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700-000010000000}"/>
            </a:ext>
          </a:extLst>
        </xdr:cNvPr>
        <xdr:cNvSpPr/>
      </xdr:nvSpPr>
      <xdr:spPr>
        <a:xfrm>
          <a:off x="5076825" y="1714500"/>
          <a:ext cx="20383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700-000011000000}"/>
            </a:ext>
          </a:extLst>
        </xdr:cNvPr>
        <xdr:cNvSpPr/>
      </xdr:nvSpPr>
      <xdr:spPr>
        <a:xfrm>
          <a:off x="7172325" y="1714500"/>
          <a:ext cx="3810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Ⅲ</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Ⅲ</a:t>
          </a:r>
          <a:r>
            <a:rPr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a:extLst>
            <a:ext uri="{FF2B5EF4-FFF2-40B4-BE49-F238E27FC236}">
              <a16:creationId xmlns:a16="http://schemas.microsoft.com/office/drawing/2014/main" id="{00000000-0008-0000-0700-000012000000}"/>
            </a:ext>
          </a:extLst>
        </xdr:cNvPr>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573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700-000015000000}"/>
            </a:ext>
          </a:extLst>
        </xdr:cNvPr>
        <xdr:cNvSpPr/>
      </xdr:nvSpPr>
      <xdr:spPr>
        <a:xfrm>
          <a:off x="11334750" y="1552575"/>
          <a:ext cx="14573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a:extLst>
            <a:ext uri="{FF2B5EF4-FFF2-40B4-BE49-F238E27FC236}">
              <a16:creationId xmlns:a16="http://schemas.microsoft.com/office/drawing/2014/main" id="{00000000-0008-0000-0700-000017000000}"/>
            </a:ext>
          </a:extLst>
        </xdr:cNvPr>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114300</xdr:rowOff>
    </xdr:from>
    <xdr:ext cx="8896350" cy="25717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5325" y="2857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5325" y="317182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5325" y="349567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a:extLst>
            <a:ext uri="{FF2B5EF4-FFF2-40B4-BE49-F238E27FC236}">
              <a16:creationId xmlns:a16="http://schemas.microsoft.com/office/drawing/2014/main" id="{00000000-0008-0000-0700-000021000000}"/>
            </a:ext>
          </a:extLst>
        </xdr:cNvPr>
        <xdr:cNvSpPr/>
      </xdr:nvSpPr>
      <xdr:spPr>
        <a:xfrm>
          <a:off x="885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a:extLst>
            <a:ext uri="{FF2B5EF4-FFF2-40B4-BE49-F238E27FC236}">
              <a16:creationId xmlns:a16="http://schemas.microsoft.com/office/drawing/2014/main" id="{00000000-0008-0000-0700-000022000000}"/>
            </a:ext>
          </a:extLst>
        </xdr:cNvPr>
        <xdr:cNvSpPr/>
      </xdr:nvSpPr>
      <xdr:spPr>
        <a:xfrm>
          <a:off x="885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a:extLst>
            <a:ext uri="{FF2B5EF4-FFF2-40B4-BE49-F238E27FC236}">
              <a16:creationId xmlns:a16="http://schemas.microsoft.com/office/drawing/2014/main" id="{00000000-0008-0000-0700-000024000000}"/>
            </a:ext>
          </a:extLst>
        </xdr:cNvPr>
        <xdr:cNvSpPr/>
      </xdr:nvSpPr>
      <xdr:spPr>
        <a:xfrm>
          <a:off x="1905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a:extLst>
            <a:ext uri="{FF2B5EF4-FFF2-40B4-BE49-F238E27FC236}">
              <a16:creationId xmlns:a16="http://schemas.microsoft.com/office/drawing/2014/main" id="{00000000-0008-0000-0700-000026000000}"/>
            </a:ext>
          </a:extLst>
        </xdr:cNvPr>
        <xdr:cNvSpPr/>
      </xdr:nvSpPr>
      <xdr:spPr>
        <a:xfrm>
          <a:off x="3048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a:extLst>
            <a:ext uri="{FF2B5EF4-FFF2-40B4-BE49-F238E27FC236}">
              <a16:creationId xmlns:a16="http://schemas.microsoft.com/office/drawing/2014/main" id="{00000000-0008-0000-0700-000027000000}"/>
            </a:ext>
          </a:extLst>
        </xdr:cNvPr>
        <xdr:cNvSpPr/>
      </xdr:nvSpPr>
      <xdr:spPr>
        <a:xfrm>
          <a:off x="762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27</xdr:row>
      <xdr:rowOff>9525</xdr:rowOff>
    </xdr:from>
    <xdr:ext cx="352425" cy="22860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40</xdr:row>
      <xdr:rowOff>114300</xdr:rowOff>
    </xdr:from>
    <xdr:ext cx="46672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575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38</xdr:row>
      <xdr:rowOff>76200</xdr:rowOff>
    </xdr:from>
    <xdr:ext cx="466725" cy="25717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5750" y="6591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36</xdr:row>
      <xdr:rowOff>38100</xdr:rowOff>
    </xdr:from>
    <xdr:ext cx="466725" cy="25717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5750" y="6210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33</xdr:row>
      <xdr:rowOff>171450</xdr:rowOff>
    </xdr:from>
    <xdr:ext cx="46672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5750" y="5829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31</xdr:row>
      <xdr:rowOff>133350</xdr:rowOff>
    </xdr:from>
    <xdr:ext cx="533400" cy="25717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28600" y="544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29</xdr:row>
      <xdr:rowOff>95250</xdr:rowOff>
    </xdr:from>
    <xdr:ext cx="533400" cy="25717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8600" y="506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27</xdr:row>
      <xdr:rowOff>57150</xdr:rowOff>
    </xdr:from>
    <xdr:ext cx="533400"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8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fLocksText="0">
      <xdr:nvSpPr>
        <xdr:cNvPr id="55" name="議会費グラフ枠">
          <a:extLst>
            <a:ext uri="{FF2B5EF4-FFF2-40B4-BE49-F238E27FC236}">
              <a16:creationId xmlns:a16="http://schemas.microsoft.com/office/drawing/2014/main" id="{00000000-0008-0000-0700-000037000000}"/>
            </a:ext>
          </a:extLst>
        </xdr:cNvPr>
        <xdr:cNvSpPr/>
      </xdr:nvSpPr>
      <xdr:spPr>
        <a:xfrm>
          <a:off x="762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29150" y="5124450"/>
          <a:ext cx="9525"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133350</xdr:rowOff>
    </xdr:from>
    <xdr:ext cx="466725"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4,436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3425" y="6648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334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12,420</a:t>
          </a:r>
          <a:endParaRPr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3425" y="5124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147129</xdr:rowOff>
    </xdr:from>
    <xdr:to>
      <xdr:col>24</xdr:col>
      <xdr:colOff>63500</xdr:colOff>
      <xdr:row>36</xdr:row>
      <xdr:rowOff>28639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800475" y="61436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0</xdr:rowOff>
    </xdr:from>
    <xdr:ext cx="466725" cy="25717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6,540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fLocksText="0">
      <xdr:nvSpPr>
        <xdr:cNvPr id="63" name="フローチャート: 判断 62">
          <a:extLst>
            <a:ext uri="{FF2B5EF4-FFF2-40B4-BE49-F238E27FC236}">
              <a16:creationId xmlns:a16="http://schemas.microsoft.com/office/drawing/2014/main" id="{00000000-0008-0000-0700-00003F000000}"/>
            </a:ext>
          </a:extLst>
        </xdr:cNvPr>
        <xdr:cNvSpPr/>
      </xdr:nvSpPr>
      <xdr:spPr>
        <a:xfrm>
          <a:off x="4581525"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147129</xdr:rowOff>
    </xdr:from>
    <xdr:to>
      <xdr:col>19</xdr:col>
      <xdr:colOff>177800</xdr:colOff>
      <xdr:row>36</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5125" y="61436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fLocksText="0">
      <xdr:nvSpPr>
        <xdr:cNvPr id="65" name="フローチャート: 判断 64">
          <a:extLst>
            <a:ext uri="{FF2B5EF4-FFF2-40B4-BE49-F238E27FC236}">
              <a16:creationId xmlns:a16="http://schemas.microsoft.com/office/drawing/2014/main" id="{00000000-0008-0000-0700-000041000000}"/>
            </a:ext>
          </a:extLst>
        </xdr:cNvPr>
        <xdr:cNvSpPr/>
      </xdr:nvSpPr>
      <xdr:spPr>
        <a:xfrm>
          <a:off x="3743325"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36</xdr:row>
      <xdr:rowOff>114300</xdr:rowOff>
    </xdr:from>
    <xdr:ext cx="466725" cy="25717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20066</xdr:rowOff>
    </xdr:from>
    <xdr:to>
      <xdr:col>15</xdr:col>
      <xdr:colOff>50800</xdr:colOff>
      <xdr:row>36</xdr:row>
      <xdr:rowOff>41402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12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fLocksText="0">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4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34</xdr:row>
      <xdr:rowOff>85725</xdr:rowOff>
    </xdr:from>
    <xdr:ext cx="466725" cy="25717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67000" y="5915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41402</xdr:rowOff>
    </xdr:from>
    <xdr:to>
      <xdr:col>10</xdr:col>
      <xdr:colOff>114300</xdr:colOff>
      <xdr:row>36</xdr:row>
      <xdr:rowOff>53594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3475" y="62103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fLocksText="0">
      <xdr:nvSpPr>
        <xdr:cNvPr id="71" name="フローチャート: 判断 70">
          <a:extLst>
            <a:ext uri="{FF2B5EF4-FFF2-40B4-BE49-F238E27FC236}">
              <a16:creationId xmlns:a16="http://schemas.microsoft.com/office/drawing/2014/main" id="{00000000-0008-0000-0700-000047000000}"/>
            </a:ext>
          </a:extLst>
        </xdr:cNvPr>
        <xdr:cNvSpPr/>
      </xdr:nvSpPr>
      <xdr:spPr>
        <a:xfrm>
          <a:off x="1971675" y="6162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36</xdr:row>
      <xdr:rowOff>85725</xdr:rowOff>
    </xdr:from>
    <xdr:ext cx="466725" cy="25717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1175" y="6257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fLocksText="0">
      <xdr:nvSpPr>
        <xdr:cNvPr id="73" name="フローチャート: 判断 72">
          <a:extLst>
            <a:ext uri="{FF2B5EF4-FFF2-40B4-BE49-F238E27FC236}">
              <a16:creationId xmlns:a16="http://schemas.microsoft.com/office/drawing/2014/main" id="{00000000-0008-0000-0700-000049000000}"/>
            </a:ext>
          </a:extLst>
        </xdr:cNvPr>
        <xdr:cNvSpPr/>
      </xdr:nvSpPr>
      <xdr:spPr>
        <a:xfrm>
          <a:off x="1076325" y="6181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36</xdr:row>
      <xdr:rowOff>104775</xdr:rowOff>
    </xdr:from>
    <xdr:ext cx="46672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276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38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0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4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149289</xdr:rowOff>
    </xdr:from>
    <xdr:to>
      <xdr:col>24</xdr:col>
      <xdr:colOff>114300</xdr:colOff>
      <xdr:row>36</xdr:row>
      <xdr:rowOff>79439</xdr:rowOff>
    </xdr:to>
    <xdr:sp macro="" textlink="" fLocksText="0">
      <xdr:nvSpPr>
        <xdr:cNvPr id="80" name="楕円 79">
          <a:extLst>
            <a:ext uri="{FF2B5EF4-FFF2-40B4-BE49-F238E27FC236}">
              <a16:creationId xmlns:a16="http://schemas.microsoft.com/office/drawing/2014/main" id="{00000000-0008-0000-0700-000050000000}"/>
            </a:ext>
          </a:extLst>
        </xdr:cNvPr>
        <xdr:cNvSpPr/>
      </xdr:nvSpPr>
      <xdr:spPr>
        <a:xfrm>
          <a:off x="4581525" y="615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35</xdr:row>
      <xdr:rowOff>0</xdr:rowOff>
    </xdr:from>
    <xdr:ext cx="466725" cy="25717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0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6,783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96329</xdr:rowOff>
    </xdr:from>
    <xdr:to>
      <xdr:col>20</xdr:col>
      <xdr:colOff>38100</xdr:colOff>
      <xdr:row>36</xdr:row>
      <xdr:rowOff>26479</xdr:rowOff>
    </xdr:to>
    <xdr:sp macro="" textlink="" fLocksText="0">
      <xdr:nvSpPr>
        <xdr:cNvPr id="82" name="楕円 81">
          <a:extLst>
            <a:ext uri="{FF2B5EF4-FFF2-40B4-BE49-F238E27FC236}">
              <a16:creationId xmlns:a16="http://schemas.microsoft.com/office/drawing/2014/main" id="{00000000-0008-0000-0700-000052000000}"/>
            </a:ext>
          </a:extLst>
        </xdr:cNvPr>
        <xdr:cNvSpPr/>
      </xdr:nvSpPr>
      <xdr:spPr>
        <a:xfrm>
          <a:off x="3743325" y="609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133350</xdr:colOff>
      <xdr:row>34</xdr:row>
      <xdr:rowOff>47625</xdr:rowOff>
    </xdr:from>
    <xdr:ext cx="46672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876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140716</xdr:rowOff>
    </xdr:from>
    <xdr:to>
      <xdr:col>15</xdr:col>
      <xdr:colOff>101600</xdr:colOff>
      <xdr:row>36</xdr:row>
      <xdr:rowOff>70866</xdr:rowOff>
    </xdr:to>
    <xdr:sp macro="" textlink="" fLocksText="0">
      <xdr:nvSpPr>
        <xdr:cNvPr id="84" name="楕円 83">
          <a:extLst>
            <a:ext uri="{FF2B5EF4-FFF2-40B4-BE49-F238E27FC236}">
              <a16:creationId xmlns:a16="http://schemas.microsoft.com/office/drawing/2014/main" id="{00000000-0008-0000-0700-000054000000}"/>
            </a:ext>
          </a:extLst>
        </xdr:cNvPr>
        <xdr:cNvSpPr/>
      </xdr:nvSpPr>
      <xdr:spPr>
        <a:xfrm>
          <a:off x="2857500" y="614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14</xdr:col>
      <xdr:colOff>0</xdr:colOff>
      <xdr:row>36</xdr:row>
      <xdr:rowOff>66675</xdr:rowOff>
    </xdr:from>
    <xdr:ext cx="466725" cy="25717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67000" y="6238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162052</xdr:rowOff>
    </xdr:from>
    <xdr:to>
      <xdr:col>10</xdr:col>
      <xdr:colOff>165100</xdr:colOff>
      <xdr:row>36</xdr:row>
      <xdr:rowOff>92202</xdr:rowOff>
    </xdr:to>
    <xdr:sp macro="" textlink="" fLocksText="0">
      <xdr:nvSpPr>
        <xdr:cNvPr id="86" name="楕円 85">
          <a:extLst>
            <a:ext uri="{FF2B5EF4-FFF2-40B4-BE49-F238E27FC236}">
              <a16:creationId xmlns:a16="http://schemas.microsoft.com/office/drawing/2014/main" id="{00000000-0008-0000-0700-000056000000}"/>
            </a:ext>
          </a:extLst>
        </xdr:cNvPr>
        <xdr:cNvSpPr/>
      </xdr:nvSpPr>
      <xdr:spPr>
        <a:xfrm>
          <a:off x="1971675" y="6162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66675</xdr:colOff>
      <xdr:row>34</xdr:row>
      <xdr:rowOff>104775</xdr:rowOff>
    </xdr:from>
    <xdr:ext cx="46672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1175" y="593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fLocksText="0">
      <xdr:nvSpPr>
        <xdr:cNvPr id="88" name="楕円 87">
          <a:extLst>
            <a:ext uri="{FF2B5EF4-FFF2-40B4-BE49-F238E27FC236}">
              <a16:creationId xmlns:a16="http://schemas.microsoft.com/office/drawing/2014/main" id="{00000000-0008-0000-0700-000058000000}"/>
            </a:ext>
          </a:extLst>
        </xdr:cNvPr>
        <xdr:cNvSpPr/>
      </xdr:nvSpPr>
      <xdr:spPr>
        <a:xfrm>
          <a:off x="1076325" y="617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133350</xdr:colOff>
      <xdr:row>34</xdr:row>
      <xdr:rowOff>123825</xdr:rowOff>
    </xdr:from>
    <xdr:ext cx="466725" cy="25717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a:extLst>
            <a:ext uri="{FF2B5EF4-FFF2-40B4-BE49-F238E27FC236}">
              <a16:creationId xmlns:a16="http://schemas.microsoft.com/office/drawing/2014/main" id="{00000000-0008-0000-0700-00005B000000}"/>
            </a:ext>
          </a:extLst>
        </xdr:cNvPr>
        <xdr:cNvSpPr/>
      </xdr:nvSpPr>
      <xdr:spPr>
        <a:xfrm>
          <a:off x="885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a:extLst>
            <a:ext uri="{FF2B5EF4-FFF2-40B4-BE49-F238E27FC236}">
              <a16:creationId xmlns:a16="http://schemas.microsoft.com/office/drawing/2014/main" id="{00000000-0008-0000-0700-00005C000000}"/>
            </a:ext>
          </a:extLst>
        </xdr:cNvPr>
        <xdr:cNvSpPr/>
      </xdr:nvSpPr>
      <xdr:spPr>
        <a:xfrm>
          <a:off x="885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a:extLst>
            <a:ext uri="{FF2B5EF4-FFF2-40B4-BE49-F238E27FC236}">
              <a16:creationId xmlns:a16="http://schemas.microsoft.com/office/drawing/2014/main" id="{00000000-0008-0000-0700-00005E000000}"/>
            </a:ext>
          </a:extLst>
        </xdr:cNvPr>
        <xdr:cNvSpPr/>
      </xdr:nvSpPr>
      <xdr:spPr>
        <a:xfrm>
          <a:off x="1905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a:extLst>
            <a:ext uri="{FF2B5EF4-FFF2-40B4-BE49-F238E27FC236}">
              <a16:creationId xmlns:a16="http://schemas.microsoft.com/office/drawing/2014/main" id="{00000000-0008-0000-0700-000060000000}"/>
            </a:ext>
          </a:extLst>
        </xdr:cNvPr>
        <xdr:cNvSpPr/>
      </xdr:nvSpPr>
      <xdr:spPr>
        <a:xfrm>
          <a:off x="3048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a:extLst>
            <a:ext uri="{FF2B5EF4-FFF2-40B4-BE49-F238E27FC236}">
              <a16:creationId xmlns:a16="http://schemas.microsoft.com/office/drawing/2014/main" id="{00000000-0008-0000-0700-000061000000}"/>
            </a:ext>
          </a:extLst>
        </xdr:cNvPr>
        <xdr:cNvSpPr/>
      </xdr:nvSpPr>
      <xdr:spPr>
        <a:xfrm>
          <a:off x="762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47</xdr:row>
      <xdr:rowOff>9525</xdr:rowOff>
    </xdr:from>
    <xdr:ext cx="352425" cy="22860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58</xdr:row>
      <xdr:rowOff>76200</xdr:rowOff>
    </xdr:from>
    <xdr:ext cx="247650" cy="25717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4825"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1925" y="963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1925" y="925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1925"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1925"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1925"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fLocksText="0">
      <xdr:nvSpPr>
        <xdr:cNvPr id="112" name="総務費グラフ枠">
          <a:extLst>
            <a:ext uri="{FF2B5EF4-FFF2-40B4-BE49-F238E27FC236}">
              <a16:creationId xmlns:a16="http://schemas.microsoft.com/office/drawing/2014/main" id="{00000000-0008-0000-0700-000070000000}"/>
            </a:ext>
          </a:extLst>
        </xdr:cNvPr>
        <xdr:cNvSpPr/>
      </xdr:nvSpPr>
      <xdr:spPr>
        <a:xfrm>
          <a:off x="762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29150" y="8610600"/>
          <a:ext cx="9525"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0</xdr:rowOff>
    </xdr:from>
    <xdr:ext cx="533400" cy="25717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57,542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3425" y="9944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161925</xdr:rowOff>
    </xdr:from>
    <xdr:ext cx="600075" cy="25717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15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406,312</a:t>
          </a:r>
          <a:endParaRPr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3425" y="8610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135365</xdr:rowOff>
    </xdr:from>
    <xdr:to>
      <xdr:col>24</xdr:col>
      <xdr:colOff>63500</xdr:colOff>
      <xdr:row>56</xdr:row>
      <xdr:rowOff>43589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800475" y="9391650"/>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142875</xdr:rowOff>
    </xdr:from>
    <xdr:ext cx="600075" cy="25717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fLocksText="0">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1525" y="959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54</xdr:row>
      <xdr:rowOff>135365</xdr:rowOff>
    </xdr:from>
    <xdr:to>
      <xdr:col>19</xdr:col>
      <xdr:colOff>177800</xdr:colOff>
      <xdr:row>56</xdr:row>
      <xdr:rowOff>164126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5125" y="9391650"/>
          <a:ext cx="89535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fLocksText="0">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3325" y="9239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52</xdr:row>
      <xdr:rowOff>95250</xdr:rowOff>
    </xdr:from>
    <xdr:ext cx="600075" cy="25717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5675" y="9010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164126</xdr:rowOff>
    </xdr:from>
    <xdr:to>
      <xdr:col>15</xdr:col>
      <xdr:colOff>50800</xdr:colOff>
      <xdr:row>57</xdr:row>
      <xdr:rowOff>4434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631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fLocksText="0">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55</xdr:row>
      <xdr:rowOff>28575</xdr:rowOff>
    </xdr:from>
    <xdr:ext cx="600075" cy="25717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0325" y="94583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154738</xdr:rowOff>
    </xdr:from>
    <xdr:to>
      <xdr:col>10</xdr:col>
      <xdr:colOff>114300</xdr:colOff>
      <xdr:row>57</xdr:row>
      <xdr:rowOff>4434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3475" y="97536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fLocksText="0">
      <xdr:nvSpPr>
        <xdr:cNvPr id="128" name="フローチャート: 判断 127">
          <a:extLst>
            <a:ext uri="{FF2B5EF4-FFF2-40B4-BE49-F238E27FC236}">
              <a16:creationId xmlns:a16="http://schemas.microsoft.com/office/drawing/2014/main" id="{00000000-0008-0000-0700-000080000000}"/>
            </a:ext>
          </a:extLst>
        </xdr:cNvPr>
        <xdr:cNvSpPr/>
      </xdr:nvSpPr>
      <xdr:spPr>
        <a:xfrm>
          <a:off x="1971675" y="9705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55</xdr:row>
      <xdr:rowOff>47625</xdr:rowOff>
    </xdr:from>
    <xdr:ext cx="600075"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4500" y="947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fLocksText="0">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6325"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57</xdr:row>
      <xdr:rowOff>66675</xdr:rowOff>
    </xdr:from>
    <xdr:ext cx="533400" cy="25717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57250" y="983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38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0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4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164239</xdr:rowOff>
    </xdr:from>
    <xdr:to>
      <xdr:col>24</xdr:col>
      <xdr:colOff>114300</xdr:colOff>
      <xdr:row>56</xdr:row>
      <xdr:rowOff>94389</xdr:rowOff>
    </xdr:to>
    <xdr:sp macro="" textlink="" fLocksText="0">
      <xdr:nvSpPr>
        <xdr:cNvPr id="137" name="楕円 136">
          <a:extLst>
            <a:ext uri="{FF2B5EF4-FFF2-40B4-BE49-F238E27FC236}">
              <a16:creationId xmlns:a16="http://schemas.microsoft.com/office/drawing/2014/main" id="{00000000-0008-0000-0700-000089000000}"/>
            </a:ext>
          </a:extLst>
        </xdr:cNvPr>
        <xdr:cNvSpPr/>
      </xdr:nvSpPr>
      <xdr:spPr>
        <a:xfrm>
          <a:off x="4581525" y="9591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55</xdr:row>
      <xdr:rowOff>19050</xdr:rowOff>
    </xdr:from>
    <xdr:ext cx="600075" cy="25717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488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135,226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84565</xdr:rowOff>
    </xdr:from>
    <xdr:to>
      <xdr:col>20</xdr:col>
      <xdr:colOff>38100</xdr:colOff>
      <xdr:row>55</xdr:row>
      <xdr:rowOff>14715</xdr:rowOff>
    </xdr:to>
    <xdr:sp macro="" textlink="" fLocksText="0">
      <xdr:nvSpPr>
        <xdr:cNvPr id="139" name="楕円 138">
          <a:extLst>
            <a:ext uri="{FF2B5EF4-FFF2-40B4-BE49-F238E27FC236}">
              <a16:creationId xmlns:a16="http://schemas.microsoft.com/office/drawing/2014/main" id="{00000000-0008-0000-0700-00008B000000}"/>
            </a:ext>
          </a:extLst>
        </xdr:cNvPr>
        <xdr:cNvSpPr/>
      </xdr:nvSpPr>
      <xdr:spPr>
        <a:xfrm>
          <a:off x="3743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55</xdr:row>
      <xdr:rowOff>9525</xdr:rowOff>
    </xdr:from>
    <xdr:ext cx="600075" cy="25717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5675" y="94392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201,138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113326</xdr:rowOff>
    </xdr:from>
    <xdr:to>
      <xdr:col>15</xdr:col>
      <xdr:colOff>101600</xdr:colOff>
      <xdr:row>57</xdr:row>
      <xdr:rowOff>43476</xdr:rowOff>
    </xdr:to>
    <xdr:sp macro="" textlink="" fLocksText="0">
      <xdr:nvSpPr>
        <xdr:cNvPr id="141" name="楕円 140">
          <a:extLst>
            <a:ext uri="{FF2B5EF4-FFF2-40B4-BE49-F238E27FC236}">
              <a16:creationId xmlns:a16="http://schemas.microsoft.com/office/drawing/2014/main" id="{00000000-0008-0000-0700-00008D000000}"/>
            </a:ext>
          </a:extLst>
        </xdr:cNvPr>
        <xdr:cNvSpPr/>
      </xdr:nvSpPr>
      <xdr:spPr>
        <a:xfrm>
          <a:off x="2857500" y="9715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57</xdr:row>
      <xdr:rowOff>38100</xdr:rowOff>
    </xdr:from>
    <xdr:ext cx="600075"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0325" y="98107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103,589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125084</xdr:rowOff>
    </xdr:from>
    <xdr:to>
      <xdr:col>10</xdr:col>
      <xdr:colOff>165100</xdr:colOff>
      <xdr:row>57</xdr:row>
      <xdr:rowOff>55234</xdr:rowOff>
    </xdr:to>
    <xdr:sp macro="" textlink="" fLocksText="0">
      <xdr:nvSpPr>
        <xdr:cNvPr id="143" name="楕円 142">
          <a:extLst>
            <a:ext uri="{FF2B5EF4-FFF2-40B4-BE49-F238E27FC236}">
              <a16:creationId xmlns:a16="http://schemas.microsoft.com/office/drawing/2014/main" id="{00000000-0008-0000-0700-00008F000000}"/>
            </a:ext>
          </a:extLst>
        </xdr:cNvPr>
        <xdr:cNvSpPr/>
      </xdr:nvSpPr>
      <xdr:spPr>
        <a:xfrm>
          <a:off x="19716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57</xdr:row>
      <xdr:rowOff>47625</xdr:rowOff>
    </xdr:from>
    <xdr:ext cx="600075"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4500" y="98202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103938</xdr:rowOff>
    </xdr:from>
    <xdr:to>
      <xdr:col>6</xdr:col>
      <xdr:colOff>38100</xdr:colOff>
      <xdr:row>57</xdr:row>
      <xdr:rowOff>34088</xdr:rowOff>
    </xdr:to>
    <xdr:sp macro="" textlink="" fLocksText="0">
      <xdr:nvSpPr>
        <xdr:cNvPr id="145" name="楕円 144">
          <a:extLst>
            <a:ext uri="{FF2B5EF4-FFF2-40B4-BE49-F238E27FC236}">
              <a16:creationId xmlns:a16="http://schemas.microsoft.com/office/drawing/2014/main" id="{00000000-0008-0000-0700-000091000000}"/>
            </a:ext>
          </a:extLst>
        </xdr:cNvPr>
        <xdr:cNvSpPr/>
      </xdr:nvSpPr>
      <xdr:spPr>
        <a:xfrm>
          <a:off x="1076325" y="970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55</xdr:row>
      <xdr:rowOff>47625</xdr:rowOff>
    </xdr:from>
    <xdr:ext cx="600075" cy="25717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28675" y="9477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fLocksText="0">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8" name="正方形/長方形 147">
          <a:extLst>
            <a:ext uri="{FF2B5EF4-FFF2-40B4-BE49-F238E27FC236}">
              <a16:creationId xmlns:a16="http://schemas.microsoft.com/office/drawing/2014/main" id="{00000000-0008-0000-0700-000094000000}"/>
            </a:ext>
          </a:extLst>
        </xdr:cNvPr>
        <xdr:cNvSpPr/>
      </xdr:nvSpPr>
      <xdr:spPr>
        <a:xfrm>
          <a:off x="885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9" name="正方形/長方形 148">
          <a:extLst>
            <a:ext uri="{FF2B5EF4-FFF2-40B4-BE49-F238E27FC236}">
              <a16:creationId xmlns:a16="http://schemas.microsoft.com/office/drawing/2014/main" id="{00000000-0008-0000-0700-000095000000}"/>
            </a:ext>
          </a:extLst>
        </xdr:cNvPr>
        <xdr:cNvSpPr/>
      </xdr:nvSpPr>
      <xdr:spPr>
        <a:xfrm>
          <a:off x="885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4" name="正方形/長方形 153">
          <a:extLst>
            <a:ext uri="{FF2B5EF4-FFF2-40B4-BE49-F238E27FC236}">
              <a16:creationId xmlns:a16="http://schemas.microsoft.com/office/drawing/2014/main" id="{00000000-0008-0000-0700-00009A000000}"/>
            </a:ext>
          </a:extLst>
        </xdr:cNvPr>
        <xdr:cNvSpPr/>
      </xdr:nvSpPr>
      <xdr:spPr>
        <a:xfrm>
          <a:off x="762000"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67</xdr:row>
      <xdr:rowOff>9525</xdr:rowOff>
    </xdr:from>
    <xdr:ext cx="352425" cy="22860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80</xdr:row>
      <xdr:rowOff>114300</xdr:rowOff>
    </xdr:from>
    <xdr:ext cx="533400"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8600" y="1383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1925" y="1344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1925" y="1306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1925" y="1268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1925" y="1230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1925"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1925"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fLocksText="0">
      <xdr:nvSpPr>
        <xdr:cNvPr id="170" name="民生費グラフ枠">
          <a:extLst>
            <a:ext uri="{FF2B5EF4-FFF2-40B4-BE49-F238E27FC236}">
              <a16:creationId xmlns:a16="http://schemas.microsoft.com/office/drawing/2014/main" id="{00000000-0008-0000-0700-0000AA000000}"/>
            </a:ext>
          </a:extLst>
        </xdr:cNvPr>
        <xdr:cNvSpPr/>
      </xdr:nvSpPr>
      <xdr:spPr>
        <a:xfrm>
          <a:off x="762000"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29150" y="12106275"/>
          <a:ext cx="9525"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161925</xdr:rowOff>
    </xdr:from>
    <xdr:ext cx="600075" cy="25717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130,050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3425" y="13363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57150</xdr:rowOff>
    </xdr:from>
    <xdr:ext cx="600075" cy="25717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7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294,118</a:t>
          </a:r>
          <a:endParaRPr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3425" y="12106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74068</xdr:rowOff>
    </xdr:from>
    <xdr:to>
      <xdr:col>24</xdr:col>
      <xdr:colOff>63500</xdr:colOff>
      <xdr:row>77</xdr:row>
      <xdr:rowOff>127836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800475" y="131064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114300</xdr:rowOff>
    </xdr:from>
    <xdr:ext cx="600075" cy="25717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1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fLocksText="0">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1525" y="1294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77</xdr:row>
      <xdr:rowOff>89743</xdr:rowOff>
    </xdr:from>
    <xdr:to>
      <xdr:col>19</xdr:col>
      <xdr:colOff>177800</xdr:colOff>
      <xdr:row>77</xdr:row>
      <xdr:rowOff>127836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5125" y="132873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fLocksText="0">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3325" y="1314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75</xdr:row>
      <xdr:rowOff>57150</xdr:rowOff>
    </xdr:from>
    <xdr:ext cx="600075" cy="25717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5675" y="12915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68903</xdr:rowOff>
    </xdr:from>
    <xdr:to>
      <xdr:col>15</xdr:col>
      <xdr:colOff>50800</xdr:colOff>
      <xdr:row>77</xdr:row>
      <xdr:rowOff>89743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683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fLocksText="0">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75</xdr:row>
      <xdr:rowOff>66675</xdr:rowOff>
    </xdr:from>
    <xdr:ext cx="600075" cy="25717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0325" y="129254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68903</xdr:rowOff>
    </xdr:from>
    <xdr:to>
      <xdr:col>10</xdr:col>
      <xdr:colOff>114300</xdr:colOff>
      <xdr:row>78</xdr:row>
      <xdr:rowOff>22101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3475" y="1326832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fLocksText="0">
      <xdr:nvSpPr>
        <xdr:cNvPr id="186" name="フローチャート: 判断 185">
          <a:extLst>
            <a:ext uri="{FF2B5EF4-FFF2-40B4-BE49-F238E27FC236}">
              <a16:creationId xmlns:a16="http://schemas.microsoft.com/office/drawing/2014/main" id="{00000000-0008-0000-0700-0000BA000000}"/>
            </a:ext>
          </a:extLst>
        </xdr:cNvPr>
        <xdr:cNvSpPr/>
      </xdr:nvSpPr>
      <xdr:spPr>
        <a:xfrm>
          <a:off x="1971675" y="13192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75</xdr:row>
      <xdr:rowOff>104775</xdr:rowOff>
    </xdr:from>
    <xdr:ext cx="600075"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4500" y="129635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fLocksText="0">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6325" y="13182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75</xdr:row>
      <xdr:rowOff>95250</xdr:rowOff>
    </xdr:from>
    <xdr:ext cx="600075"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28675" y="12954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386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0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4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23268</xdr:rowOff>
    </xdr:from>
    <xdr:to>
      <xdr:col>24</xdr:col>
      <xdr:colOff>114300</xdr:colOff>
      <xdr:row>76</xdr:row>
      <xdr:rowOff>124868</xdr:rowOff>
    </xdr:to>
    <xdr:sp macro="" textlink="" fLocksText="0">
      <xdr:nvSpPr>
        <xdr:cNvPr id="195" name="楕円 194">
          <a:extLst>
            <a:ext uri="{FF2B5EF4-FFF2-40B4-BE49-F238E27FC236}">
              <a16:creationId xmlns:a16="http://schemas.microsoft.com/office/drawing/2014/main" id="{00000000-0008-0000-0700-0000C3000000}"/>
            </a:ext>
          </a:extLst>
        </xdr:cNvPr>
        <xdr:cNvSpPr/>
      </xdr:nvSpPr>
      <xdr:spPr>
        <a:xfrm>
          <a:off x="4581525" y="13049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76</xdr:row>
      <xdr:rowOff>0</xdr:rowOff>
    </xdr:from>
    <xdr:ext cx="600075" cy="25717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02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77036</xdr:rowOff>
    </xdr:from>
    <xdr:to>
      <xdr:col>20</xdr:col>
      <xdr:colOff>38100</xdr:colOff>
      <xdr:row>78</xdr:row>
      <xdr:rowOff>7186</xdr:rowOff>
    </xdr:to>
    <xdr:sp macro="" textlink="" fLocksText="0">
      <xdr:nvSpPr>
        <xdr:cNvPr id="197" name="楕円 196">
          <a:extLst>
            <a:ext uri="{FF2B5EF4-FFF2-40B4-BE49-F238E27FC236}">
              <a16:creationId xmlns:a16="http://schemas.microsoft.com/office/drawing/2014/main" id="{00000000-0008-0000-0700-0000C5000000}"/>
            </a:ext>
          </a:extLst>
        </xdr:cNvPr>
        <xdr:cNvSpPr/>
      </xdr:nvSpPr>
      <xdr:spPr>
        <a:xfrm>
          <a:off x="3743325" y="13277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66675</xdr:colOff>
      <xdr:row>77</xdr:row>
      <xdr:rowOff>171450</xdr:rowOff>
    </xdr:from>
    <xdr:ext cx="600075" cy="25717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5675" y="133731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38943</xdr:rowOff>
    </xdr:from>
    <xdr:to>
      <xdr:col>15</xdr:col>
      <xdr:colOff>101600</xdr:colOff>
      <xdr:row>77</xdr:row>
      <xdr:rowOff>140543</xdr:rowOff>
    </xdr:to>
    <xdr:sp macro="" textlink="" fLocksText="0">
      <xdr:nvSpPr>
        <xdr:cNvPr id="199" name="楕円 198">
          <a:extLst>
            <a:ext uri="{FF2B5EF4-FFF2-40B4-BE49-F238E27FC236}">
              <a16:creationId xmlns:a16="http://schemas.microsoft.com/office/drawing/2014/main" id="{00000000-0008-0000-0700-0000C7000000}"/>
            </a:ext>
          </a:extLst>
        </xdr:cNvPr>
        <xdr:cNvSpPr/>
      </xdr:nvSpPr>
      <xdr:spPr>
        <a:xfrm>
          <a:off x="2857500" y="1323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123825</xdr:colOff>
      <xdr:row>77</xdr:row>
      <xdr:rowOff>133350</xdr:rowOff>
    </xdr:from>
    <xdr:ext cx="600075"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0325" y="13335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139,056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18103</xdr:rowOff>
    </xdr:from>
    <xdr:to>
      <xdr:col>10</xdr:col>
      <xdr:colOff>165100</xdr:colOff>
      <xdr:row>77</xdr:row>
      <xdr:rowOff>119703</xdr:rowOff>
    </xdr:to>
    <xdr:sp macro="" textlink="" fLocksText="0">
      <xdr:nvSpPr>
        <xdr:cNvPr id="201" name="楕円 200">
          <a:extLst>
            <a:ext uri="{FF2B5EF4-FFF2-40B4-BE49-F238E27FC236}">
              <a16:creationId xmlns:a16="http://schemas.microsoft.com/office/drawing/2014/main" id="{00000000-0008-0000-0700-0000C9000000}"/>
            </a:ext>
          </a:extLst>
        </xdr:cNvPr>
        <xdr:cNvSpPr/>
      </xdr:nvSpPr>
      <xdr:spPr>
        <a:xfrm>
          <a:off x="1971675" y="13220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0</xdr:colOff>
      <xdr:row>77</xdr:row>
      <xdr:rowOff>114300</xdr:rowOff>
    </xdr:from>
    <xdr:ext cx="600075" cy="25717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4500" y="133159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141,791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142751</xdr:rowOff>
    </xdr:from>
    <xdr:to>
      <xdr:col>6</xdr:col>
      <xdr:colOff>38100</xdr:colOff>
      <xdr:row>78</xdr:row>
      <xdr:rowOff>72901</xdr:rowOff>
    </xdr:to>
    <xdr:sp macro="" textlink="" fLocksText="0">
      <xdr:nvSpPr>
        <xdr:cNvPr id="203" name="楕円 202">
          <a:extLst>
            <a:ext uri="{FF2B5EF4-FFF2-40B4-BE49-F238E27FC236}">
              <a16:creationId xmlns:a16="http://schemas.microsoft.com/office/drawing/2014/main" id="{00000000-0008-0000-0700-0000CB000000}"/>
            </a:ext>
          </a:extLst>
        </xdr:cNvPr>
        <xdr:cNvSpPr/>
      </xdr:nvSpPr>
      <xdr:spPr>
        <a:xfrm>
          <a:off x="1076325"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66675</xdr:colOff>
      <xdr:row>78</xdr:row>
      <xdr:rowOff>66675</xdr:rowOff>
    </xdr:from>
    <xdr:ext cx="600075"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28675" y="134397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fLocksText="0">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6" name="正方形/長方形 205">
          <a:extLst>
            <a:ext uri="{FF2B5EF4-FFF2-40B4-BE49-F238E27FC236}">
              <a16:creationId xmlns:a16="http://schemas.microsoft.com/office/drawing/2014/main" id="{00000000-0008-0000-0700-0000CE000000}"/>
            </a:ext>
          </a:extLst>
        </xdr:cNvPr>
        <xdr:cNvSpPr/>
      </xdr:nvSpPr>
      <xdr:spPr>
        <a:xfrm>
          <a:off x="885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7" name="正方形/長方形 206">
          <a:extLst>
            <a:ext uri="{FF2B5EF4-FFF2-40B4-BE49-F238E27FC236}">
              <a16:creationId xmlns:a16="http://schemas.microsoft.com/office/drawing/2014/main" id="{00000000-0008-0000-0700-0000CF000000}"/>
            </a:ext>
          </a:extLst>
        </xdr:cNvPr>
        <xdr:cNvSpPr/>
      </xdr:nvSpPr>
      <xdr:spPr>
        <a:xfrm>
          <a:off x="885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2" name="正方形/長方形 211">
          <a:extLst>
            <a:ext uri="{FF2B5EF4-FFF2-40B4-BE49-F238E27FC236}">
              <a16:creationId xmlns:a16="http://schemas.microsoft.com/office/drawing/2014/main" id="{00000000-0008-0000-0700-0000D4000000}"/>
            </a:ext>
          </a:extLst>
        </xdr:cNvPr>
        <xdr:cNvSpPr/>
      </xdr:nvSpPr>
      <xdr:spPr>
        <a:xfrm>
          <a:off x="762000"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87</xdr:row>
      <xdr:rowOff>9525</xdr:rowOff>
    </xdr:from>
    <xdr:ext cx="352425" cy="22860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100</xdr:row>
      <xdr:rowOff>114300</xdr:rowOff>
    </xdr:from>
    <xdr:ext cx="247650" cy="25717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4825" y="17259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2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98</xdr:row>
      <xdr:rowOff>76200</xdr:rowOff>
    </xdr:from>
    <xdr:ext cx="533400" cy="25717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8600" y="16878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4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96</xdr:row>
      <xdr:rowOff>38100</xdr:rowOff>
    </xdr:from>
    <xdr:ext cx="533400" cy="25717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8600"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93</xdr:row>
      <xdr:rowOff>171450</xdr:rowOff>
    </xdr:from>
    <xdr:ext cx="533400" cy="25717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8600" y="1611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1925" y="1573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1925" y="1535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1925"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fLocksText="0">
      <xdr:nvSpPr>
        <xdr:cNvPr id="228" name="衛生費グラフ枠">
          <a:extLst>
            <a:ext uri="{FF2B5EF4-FFF2-40B4-BE49-F238E27FC236}">
              <a16:creationId xmlns:a16="http://schemas.microsoft.com/office/drawing/2014/main" id="{00000000-0008-0000-0700-0000E4000000}"/>
            </a:ext>
          </a:extLst>
        </xdr:cNvPr>
        <xdr:cNvSpPr/>
      </xdr:nvSpPr>
      <xdr:spPr>
        <a:xfrm>
          <a:off x="762000"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29150" y="15525750"/>
          <a:ext cx="9525"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19050</xdr:rowOff>
    </xdr:from>
    <xdr:ext cx="533400" cy="25717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32,342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3425" y="16992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38100</xdr:rowOff>
    </xdr:from>
    <xdr:ext cx="600075" cy="25717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147,784</a:t>
          </a:r>
          <a:endParaRPr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3425" y="15525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89433</xdr:rowOff>
    </xdr:from>
    <xdr:to>
      <xdr:col>24</xdr:col>
      <xdr:colOff>63500</xdr:colOff>
      <xdr:row>98</xdr:row>
      <xdr:rowOff>18275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800475" y="167163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152400</xdr:rowOff>
    </xdr:from>
    <xdr:ext cx="533400" cy="25717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fLocksText="0">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1525" y="16592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98</xdr:row>
      <xdr:rowOff>17311</xdr:rowOff>
    </xdr:from>
    <xdr:to>
      <xdr:col>19</xdr:col>
      <xdr:colOff>177800</xdr:colOff>
      <xdr:row>98</xdr:row>
      <xdr:rowOff>18275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5125" y="168211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fLocksText="0">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3325" y="16697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96</xdr:row>
      <xdr:rowOff>9525</xdr:rowOff>
    </xdr:from>
    <xdr:ext cx="533400" cy="25717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4250" y="16468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168644</xdr:rowOff>
    </xdr:from>
    <xdr:to>
      <xdr:col>15</xdr:col>
      <xdr:colOff>50800</xdr:colOff>
      <xdr:row>98</xdr:row>
      <xdr:rowOff>17311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fLocksText="0">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96</xdr:row>
      <xdr:rowOff>38100</xdr:rowOff>
    </xdr:from>
    <xdr:ext cx="533400" cy="25717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38425" y="16497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168644</xdr:rowOff>
    </xdr:from>
    <xdr:to>
      <xdr:col>10</xdr:col>
      <xdr:colOff>114300</xdr:colOff>
      <xdr:row>98</xdr:row>
      <xdr:rowOff>21679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3475" y="168021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fLocksText="0">
      <xdr:nvSpPr>
        <xdr:cNvPr id="244" name="フローチャート: 判断 243">
          <a:extLst>
            <a:ext uri="{FF2B5EF4-FFF2-40B4-BE49-F238E27FC236}">
              <a16:creationId xmlns:a16="http://schemas.microsoft.com/office/drawing/2014/main" id="{00000000-0008-0000-0700-0000F4000000}"/>
            </a:ext>
          </a:extLst>
        </xdr:cNvPr>
        <xdr:cNvSpPr/>
      </xdr:nvSpPr>
      <xdr:spPr>
        <a:xfrm>
          <a:off x="1971675" y="16754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98</xdr:row>
      <xdr:rowOff>47625</xdr:rowOff>
    </xdr:from>
    <xdr:ext cx="533400" cy="25717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4307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fLocksText="0">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6325" y="16754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96</xdr:row>
      <xdr:rowOff>76200</xdr:rowOff>
    </xdr:from>
    <xdr:ext cx="533400" cy="25717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57250" y="16535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386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0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4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38633</xdr:rowOff>
    </xdr:from>
    <xdr:to>
      <xdr:col>24</xdr:col>
      <xdr:colOff>114300</xdr:colOff>
      <xdr:row>97</xdr:row>
      <xdr:rowOff>140233</xdr:rowOff>
    </xdr:to>
    <xdr:sp macro="" textlink="" fLocksText="0">
      <xdr:nvSpPr>
        <xdr:cNvPr id="253" name="楕円 252">
          <a:extLst>
            <a:ext uri="{FF2B5EF4-FFF2-40B4-BE49-F238E27FC236}">
              <a16:creationId xmlns:a16="http://schemas.microsoft.com/office/drawing/2014/main" id="{00000000-0008-0000-0700-0000FD000000}"/>
            </a:ext>
          </a:extLst>
        </xdr:cNvPr>
        <xdr:cNvSpPr/>
      </xdr:nvSpPr>
      <xdr:spPr>
        <a:xfrm>
          <a:off x="4581525" y="16668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114300</xdr:colOff>
      <xdr:row>97</xdr:row>
      <xdr:rowOff>19050</xdr:rowOff>
    </xdr:from>
    <xdr:ext cx="533400" cy="25717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9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53,458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138925</xdr:rowOff>
    </xdr:from>
    <xdr:to>
      <xdr:col>20</xdr:col>
      <xdr:colOff>38100</xdr:colOff>
      <xdr:row>98</xdr:row>
      <xdr:rowOff>69075</xdr:rowOff>
    </xdr:to>
    <xdr:sp macro="" textlink="" fLocksText="0">
      <xdr:nvSpPr>
        <xdr:cNvPr id="255" name="楕円 254">
          <a:extLst>
            <a:ext uri="{FF2B5EF4-FFF2-40B4-BE49-F238E27FC236}">
              <a16:creationId xmlns:a16="http://schemas.microsoft.com/office/drawing/2014/main" id="{00000000-0008-0000-0700-0000FF000000}"/>
            </a:ext>
          </a:extLst>
        </xdr:cNvPr>
        <xdr:cNvSpPr/>
      </xdr:nvSpPr>
      <xdr:spPr>
        <a:xfrm>
          <a:off x="3743325" y="16773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18</xdr:col>
      <xdr:colOff>95250</xdr:colOff>
      <xdr:row>98</xdr:row>
      <xdr:rowOff>57150</xdr:rowOff>
    </xdr:from>
    <xdr:ext cx="533400" cy="25717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4250"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137961</xdr:rowOff>
    </xdr:from>
    <xdr:to>
      <xdr:col>15</xdr:col>
      <xdr:colOff>101600</xdr:colOff>
      <xdr:row>98</xdr:row>
      <xdr:rowOff>68111</xdr:rowOff>
    </xdr:to>
    <xdr:sp macro="" textlink="" fLocksText="0">
      <xdr:nvSpPr>
        <xdr:cNvPr id="257" name="楕円 256">
          <a:extLst>
            <a:ext uri="{FF2B5EF4-FFF2-40B4-BE49-F238E27FC236}">
              <a16:creationId xmlns:a16="http://schemas.microsoft.com/office/drawing/2014/main" id="{00000000-0008-0000-0700-000001010000}"/>
            </a:ext>
          </a:extLst>
        </xdr:cNvPr>
        <xdr:cNvSpPr/>
      </xdr:nvSpPr>
      <xdr:spPr>
        <a:xfrm>
          <a:off x="2857500" y="16764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13</xdr:col>
      <xdr:colOff>161925</xdr:colOff>
      <xdr:row>98</xdr:row>
      <xdr:rowOff>57150</xdr:rowOff>
    </xdr:from>
    <xdr:ext cx="533400" cy="25717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38425" y="1685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117844</xdr:rowOff>
    </xdr:from>
    <xdr:to>
      <xdr:col>10</xdr:col>
      <xdr:colOff>165100</xdr:colOff>
      <xdr:row>98</xdr:row>
      <xdr:rowOff>47994</xdr:rowOff>
    </xdr:to>
    <xdr:sp macro="" textlink="" fLocksText="0">
      <xdr:nvSpPr>
        <xdr:cNvPr id="259" name="楕円 258">
          <a:extLst>
            <a:ext uri="{FF2B5EF4-FFF2-40B4-BE49-F238E27FC236}">
              <a16:creationId xmlns:a16="http://schemas.microsoft.com/office/drawing/2014/main" id="{00000000-0008-0000-0700-000003010000}"/>
            </a:ext>
          </a:extLst>
        </xdr:cNvPr>
        <xdr:cNvSpPr/>
      </xdr:nvSpPr>
      <xdr:spPr>
        <a:xfrm>
          <a:off x="1971675" y="16744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xdr:col>
      <xdr:colOff>28575</xdr:colOff>
      <xdr:row>96</xdr:row>
      <xdr:rowOff>66675</xdr:rowOff>
    </xdr:from>
    <xdr:ext cx="533400" cy="25717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43075" y="16525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142329</xdr:rowOff>
    </xdr:from>
    <xdr:to>
      <xdr:col>6</xdr:col>
      <xdr:colOff>38100</xdr:colOff>
      <xdr:row>98</xdr:row>
      <xdr:rowOff>72479</xdr:rowOff>
    </xdr:to>
    <xdr:sp macro="" textlink="" fLocksText="0">
      <xdr:nvSpPr>
        <xdr:cNvPr id="261" name="楕円 260">
          <a:extLst>
            <a:ext uri="{FF2B5EF4-FFF2-40B4-BE49-F238E27FC236}">
              <a16:creationId xmlns:a16="http://schemas.microsoft.com/office/drawing/2014/main" id="{00000000-0008-0000-0700-000005010000}"/>
            </a:ext>
          </a:extLst>
        </xdr:cNvPr>
        <xdr:cNvSpPr/>
      </xdr:nvSpPr>
      <xdr:spPr>
        <a:xfrm>
          <a:off x="1076325" y="16773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xdr:col>
      <xdr:colOff>95250</xdr:colOff>
      <xdr:row>98</xdr:row>
      <xdr:rowOff>66675</xdr:rowOff>
    </xdr:from>
    <xdr:ext cx="533400" cy="25717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57250" y="1686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fLocksText="0">
      <xdr:nvSpPr>
        <xdr:cNvPr id="263" name="正方形/長方形 262">
          <a:extLst>
            <a:ext uri="{FF2B5EF4-FFF2-40B4-BE49-F238E27FC236}">
              <a16:creationId xmlns:a16="http://schemas.microsoft.com/office/drawing/2014/main" id="{00000000-0008-0000-0700-000007010000}"/>
            </a:ext>
          </a:extLst>
        </xdr:cNvPr>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4" name="正方形/長方形 263">
          <a:extLst>
            <a:ext uri="{FF2B5EF4-FFF2-40B4-BE49-F238E27FC236}">
              <a16:creationId xmlns:a16="http://schemas.microsoft.com/office/drawing/2014/main" id="{00000000-0008-0000-0700-000008010000}"/>
            </a:ext>
          </a:extLst>
        </xdr:cNvPr>
        <xdr:cNvSpPr/>
      </xdr:nvSpPr>
      <xdr:spPr>
        <a:xfrm>
          <a:off x="6734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5" name="正方形/長方形 264">
          <a:extLst>
            <a:ext uri="{FF2B5EF4-FFF2-40B4-BE49-F238E27FC236}">
              <a16:creationId xmlns:a16="http://schemas.microsoft.com/office/drawing/2014/main" id="{00000000-0008-0000-0700-000009010000}"/>
            </a:ext>
          </a:extLst>
        </xdr:cNvPr>
        <xdr:cNvSpPr/>
      </xdr:nvSpPr>
      <xdr:spPr>
        <a:xfrm>
          <a:off x="6734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6" name="正方形/長方形 265">
          <a:extLst>
            <a:ext uri="{FF2B5EF4-FFF2-40B4-BE49-F238E27FC236}">
              <a16:creationId xmlns:a16="http://schemas.microsoft.com/office/drawing/2014/main" id="{00000000-0008-0000-0700-00000A010000}"/>
            </a:ext>
          </a:extLst>
        </xdr:cNvPr>
        <xdr:cNvSpPr/>
      </xdr:nvSpPr>
      <xdr:spPr>
        <a:xfrm>
          <a:off x="7743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7" name="正方形/長方形 266">
          <a:extLst>
            <a:ext uri="{FF2B5EF4-FFF2-40B4-BE49-F238E27FC236}">
              <a16:creationId xmlns:a16="http://schemas.microsoft.com/office/drawing/2014/main" id="{00000000-0008-0000-0700-00000B010000}"/>
            </a:ext>
          </a:extLst>
        </xdr:cNvPr>
        <xdr:cNvSpPr/>
      </xdr:nvSpPr>
      <xdr:spPr>
        <a:xfrm>
          <a:off x="7743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8" name="正方形/長方形 267">
          <a:extLst>
            <a:ext uri="{FF2B5EF4-FFF2-40B4-BE49-F238E27FC236}">
              <a16:creationId xmlns:a16="http://schemas.microsoft.com/office/drawing/2014/main" id="{00000000-0008-0000-0700-00000C010000}"/>
            </a:ext>
          </a:extLst>
        </xdr:cNvPr>
        <xdr:cNvSpPr/>
      </xdr:nvSpPr>
      <xdr:spPr>
        <a:xfrm>
          <a:off x="8886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9" name="正方形/長方形 268">
          <a:extLst>
            <a:ext uri="{FF2B5EF4-FFF2-40B4-BE49-F238E27FC236}">
              <a16:creationId xmlns:a16="http://schemas.microsoft.com/office/drawing/2014/main" id="{00000000-0008-0000-0700-00000D010000}"/>
            </a:ext>
          </a:extLst>
        </xdr:cNvPr>
        <xdr:cNvSpPr/>
      </xdr:nvSpPr>
      <xdr:spPr>
        <a:xfrm>
          <a:off x="8886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70" name="正方形/長方形 269">
          <a:extLst>
            <a:ext uri="{FF2B5EF4-FFF2-40B4-BE49-F238E27FC236}">
              <a16:creationId xmlns:a16="http://schemas.microsoft.com/office/drawing/2014/main" id="{00000000-0008-0000-0700-00000E010000}"/>
            </a:ext>
          </a:extLst>
        </xdr:cNvPr>
        <xdr:cNvSpPr/>
      </xdr:nvSpPr>
      <xdr:spPr>
        <a:xfrm>
          <a:off x="660082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27</xdr:row>
      <xdr:rowOff>9525</xdr:rowOff>
    </xdr:from>
    <xdr:ext cx="352425" cy="22860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2725"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082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37</xdr:row>
      <xdr:rowOff>171450</xdr:rowOff>
    </xdr:from>
    <xdr:ext cx="247650" cy="25717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3175" y="6515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082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57150</xdr:rowOff>
    </xdr:from>
    <xdr:ext cx="466725"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4100" y="605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082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114300</xdr:rowOff>
    </xdr:from>
    <xdr:ext cx="466725" cy="25717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410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082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29</xdr:row>
      <xdr:rowOff>171450</xdr:rowOff>
    </xdr:from>
    <xdr:ext cx="466725" cy="25717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4100" y="5143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27</xdr:row>
      <xdr:rowOff>57150</xdr:rowOff>
    </xdr:from>
    <xdr:ext cx="466725" cy="25717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4100" y="4686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fLocksText="0">
      <xdr:nvSpPr>
        <xdr:cNvPr id="283" name="労働費グラフ枠">
          <a:extLst>
            <a:ext uri="{FF2B5EF4-FFF2-40B4-BE49-F238E27FC236}">
              <a16:creationId xmlns:a16="http://schemas.microsoft.com/office/drawing/2014/main" id="{00000000-0008-0000-0700-00001B010000}"/>
            </a:ext>
          </a:extLst>
        </xdr:cNvPr>
        <xdr:cNvSpPr/>
      </xdr:nvSpPr>
      <xdr:spPr>
        <a:xfrm>
          <a:off x="660082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7500" y="53435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38</xdr:row>
      <xdr:rowOff>142875</xdr:rowOff>
    </xdr:from>
    <xdr:ext cx="247650" cy="25717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5125" y="66579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91775" y="66579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142875</xdr:rowOff>
    </xdr:from>
    <xdr:ext cx="466725" cy="25717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5125" y="5114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2,868</a:t>
          </a:r>
          <a:endParaRPr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91775" y="5343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29514</xdr:rowOff>
    </xdr:from>
    <xdr:to>
      <xdr:col>55</xdr:col>
      <xdr:colOff>0</xdr:colOff>
      <xdr:row>38</xdr:row>
      <xdr:rowOff>45974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43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36</xdr:row>
      <xdr:rowOff>95250</xdr:rowOff>
    </xdr:from>
    <xdr:ext cx="381000" cy="25717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5125"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fLocksText="0">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9875" y="6410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38</xdr:row>
      <xdr:rowOff>33172</xdr:rowOff>
    </xdr:from>
    <xdr:to>
      <xdr:col>50</xdr:col>
      <xdr:colOff>114300</xdr:colOff>
      <xdr:row>38</xdr:row>
      <xdr:rowOff>45974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3475" y="65436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fLocksText="0">
      <xdr:nvSpPr>
        <xdr:cNvPr id="293" name="フローチャート: 判断 292">
          <a:extLst>
            <a:ext uri="{FF2B5EF4-FFF2-40B4-BE49-F238E27FC236}">
              <a16:creationId xmlns:a16="http://schemas.microsoft.com/office/drawing/2014/main" id="{00000000-0008-0000-0700-000025010000}"/>
            </a:ext>
          </a:extLst>
        </xdr:cNvPr>
        <xdr:cNvSpPr/>
      </xdr:nvSpPr>
      <xdr:spPr>
        <a:xfrm>
          <a:off x="9591675" y="6286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35</xdr:row>
      <xdr:rowOff>57150</xdr:rowOff>
    </xdr:from>
    <xdr:ext cx="381000" cy="25717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6057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33172</xdr:rowOff>
    </xdr:from>
    <xdr:to>
      <xdr:col>45</xdr:col>
      <xdr:colOff>177800</xdr:colOff>
      <xdr:row>38</xdr:row>
      <xdr:rowOff>35001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58125" y="654367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fLocksText="0">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6325"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35</xdr:row>
      <xdr:rowOff>47625</xdr:rowOff>
    </xdr:from>
    <xdr:ext cx="381000"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3450" y="60483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35001</xdr:rowOff>
    </xdr:from>
    <xdr:to>
      <xdr:col>41</xdr:col>
      <xdr:colOff>50800</xdr:colOff>
      <xdr:row>38</xdr:row>
      <xdr:rowOff>38659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532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fLocksText="0">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35</xdr:row>
      <xdr:rowOff>57150</xdr:rowOff>
    </xdr:from>
    <xdr:ext cx="381000" cy="25717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67625" y="60579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fLocksText="0">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4675" y="635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35</xdr:row>
      <xdr:rowOff>133350</xdr:rowOff>
    </xdr:from>
    <xdr:ext cx="381000" cy="25717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61341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3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6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150165</xdr:rowOff>
    </xdr:from>
    <xdr:to>
      <xdr:col>55</xdr:col>
      <xdr:colOff>50800</xdr:colOff>
      <xdr:row>38</xdr:row>
      <xdr:rowOff>80314</xdr:rowOff>
    </xdr:to>
    <xdr:sp macro="" textlink="" fLocksText="0">
      <xdr:nvSpPr>
        <xdr:cNvPr id="308" name="楕円 307">
          <a:extLst>
            <a:ext uri="{FF2B5EF4-FFF2-40B4-BE49-F238E27FC236}">
              <a16:creationId xmlns:a16="http://schemas.microsoft.com/office/drawing/2014/main" id="{00000000-0008-0000-0700-000034010000}"/>
            </a:ext>
          </a:extLst>
        </xdr:cNvPr>
        <xdr:cNvSpPr/>
      </xdr:nvSpPr>
      <xdr:spPr>
        <a:xfrm>
          <a:off x="10429875" y="6496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37</xdr:row>
      <xdr:rowOff>66675</xdr:rowOff>
    </xdr:from>
    <xdr:ext cx="381000" cy="25717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5125" y="64103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fLocksText="0">
      <xdr:nvSpPr>
        <xdr:cNvPr id="310" name="楕円 309">
          <a:extLst>
            <a:ext uri="{FF2B5EF4-FFF2-40B4-BE49-F238E27FC236}">
              <a16:creationId xmlns:a16="http://schemas.microsoft.com/office/drawing/2014/main" id="{00000000-0008-0000-0700-000036010000}"/>
            </a:ext>
          </a:extLst>
        </xdr:cNvPr>
        <xdr:cNvSpPr/>
      </xdr:nvSpPr>
      <xdr:spPr>
        <a:xfrm>
          <a:off x="9591675" y="6505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114300</xdr:colOff>
      <xdr:row>38</xdr:row>
      <xdr:rowOff>85725</xdr:rowOff>
    </xdr:from>
    <xdr:ext cx="381000" cy="25717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66008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fLocksText="0">
      <xdr:nvSpPr>
        <xdr:cNvPr id="312" name="楕円 311">
          <a:extLst>
            <a:ext uri="{FF2B5EF4-FFF2-40B4-BE49-F238E27FC236}">
              <a16:creationId xmlns:a16="http://schemas.microsoft.com/office/drawing/2014/main" id="{00000000-0008-0000-0700-000038010000}"/>
            </a:ext>
          </a:extLst>
        </xdr:cNvPr>
        <xdr:cNvSpPr/>
      </xdr:nvSpPr>
      <xdr:spPr>
        <a:xfrm>
          <a:off x="8696325"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171450</xdr:colOff>
      <xdr:row>38</xdr:row>
      <xdr:rowOff>76200</xdr:rowOff>
    </xdr:from>
    <xdr:ext cx="381000" cy="25717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345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fLocksText="0">
      <xdr:nvSpPr>
        <xdr:cNvPr id="314" name="楕円 313">
          <a:extLst>
            <a:ext uri="{FF2B5EF4-FFF2-40B4-BE49-F238E27FC236}">
              <a16:creationId xmlns:a16="http://schemas.microsoft.com/office/drawing/2014/main" id="{00000000-0008-0000-0700-00003A010000}"/>
            </a:ext>
          </a:extLst>
        </xdr:cNvPr>
        <xdr:cNvSpPr/>
      </xdr:nvSpPr>
      <xdr:spPr>
        <a:xfrm>
          <a:off x="7810500"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47625</xdr:colOff>
      <xdr:row>38</xdr:row>
      <xdr:rowOff>76200</xdr:rowOff>
    </xdr:from>
    <xdr:ext cx="381000" cy="25717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67625"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159309</xdr:rowOff>
    </xdr:from>
    <xdr:to>
      <xdr:col>36</xdr:col>
      <xdr:colOff>165100</xdr:colOff>
      <xdr:row>38</xdr:row>
      <xdr:rowOff>89459</xdr:rowOff>
    </xdr:to>
    <xdr:sp macro="" textlink="" fLocksText="0">
      <xdr:nvSpPr>
        <xdr:cNvPr id="316" name="楕円 315">
          <a:extLst>
            <a:ext uri="{FF2B5EF4-FFF2-40B4-BE49-F238E27FC236}">
              <a16:creationId xmlns:a16="http://schemas.microsoft.com/office/drawing/2014/main" id="{00000000-0008-0000-0700-00003C010000}"/>
            </a:ext>
          </a:extLst>
        </xdr:cNvPr>
        <xdr:cNvSpPr/>
      </xdr:nvSpPr>
      <xdr:spPr>
        <a:xfrm>
          <a:off x="6924675"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114300</xdr:colOff>
      <xdr:row>38</xdr:row>
      <xdr:rowOff>76200</xdr:rowOff>
    </xdr:from>
    <xdr:ext cx="381000" cy="25717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6591300"/>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fLocksText="0">
      <xdr:nvSpPr>
        <xdr:cNvPr id="318" name="正方形/長方形 317">
          <a:extLst>
            <a:ext uri="{FF2B5EF4-FFF2-40B4-BE49-F238E27FC236}">
              <a16:creationId xmlns:a16="http://schemas.microsoft.com/office/drawing/2014/main" id="{00000000-0008-0000-0700-00003E010000}"/>
            </a:ext>
          </a:extLst>
        </xdr:cNvPr>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19" name="正方形/長方形 318">
          <a:extLst>
            <a:ext uri="{FF2B5EF4-FFF2-40B4-BE49-F238E27FC236}">
              <a16:creationId xmlns:a16="http://schemas.microsoft.com/office/drawing/2014/main" id="{00000000-0008-0000-0700-00003F010000}"/>
            </a:ext>
          </a:extLst>
        </xdr:cNvPr>
        <xdr:cNvSpPr/>
      </xdr:nvSpPr>
      <xdr:spPr>
        <a:xfrm>
          <a:off x="6734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0" name="正方形/長方形 319">
          <a:extLst>
            <a:ext uri="{FF2B5EF4-FFF2-40B4-BE49-F238E27FC236}">
              <a16:creationId xmlns:a16="http://schemas.microsoft.com/office/drawing/2014/main" id="{00000000-0008-0000-0700-000040010000}"/>
            </a:ext>
          </a:extLst>
        </xdr:cNvPr>
        <xdr:cNvSpPr/>
      </xdr:nvSpPr>
      <xdr:spPr>
        <a:xfrm>
          <a:off x="6734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1" name="正方形/長方形 320">
          <a:extLst>
            <a:ext uri="{FF2B5EF4-FFF2-40B4-BE49-F238E27FC236}">
              <a16:creationId xmlns:a16="http://schemas.microsoft.com/office/drawing/2014/main" id="{00000000-0008-0000-0700-000041010000}"/>
            </a:ext>
          </a:extLst>
        </xdr:cNvPr>
        <xdr:cNvSpPr/>
      </xdr:nvSpPr>
      <xdr:spPr>
        <a:xfrm>
          <a:off x="7743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2" name="正方形/長方形 321">
          <a:extLst>
            <a:ext uri="{FF2B5EF4-FFF2-40B4-BE49-F238E27FC236}">
              <a16:creationId xmlns:a16="http://schemas.microsoft.com/office/drawing/2014/main" id="{00000000-0008-0000-0700-000042010000}"/>
            </a:ext>
          </a:extLst>
        </xdr:cNvPr>
        <xdr:cNvSpPr/>
      </xdr:nvSpPr>
      <xdr:spPr>
        <a:xfrm>
          <a:off x="7743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3" name="正方形/長方形 322">
          <a:extLst>
            <a:ext uri="{FF2B5EF4-FFF2-40B4-BE49-F238E27FC236}">
              <a16:creationId xmlns:a16="http://schemas.microsoft.com/office/drawing/2014/main" id="{00000000-0008-0000-0700-000043010000}"/>
            </a:ext>
          </a:extLst>
        </xdr:cNvPr>
        <xdr:cNvSpPr/>
      </xdr:nvSpPr>
      <xdr:spPr>
        <a:xfrm>
          <a:off x="8886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4" name="正方形/長方形 323">
          <a:extLst>
            <a:ext uri="{FF2B5EF4-FFF2-40B4-BE49-F238E27FC236}">
              <a16:creationId xmlns:a16="http://schemas.microsoft.com/office/drawing/2014/main" id="{00000000-0008-0000-0700-000044010000}"/>
            </a:ext>
          </a:extLst>
        </xdr:cNvPr>
        <xdr:cNvSpPr/>
      </xdr:nvSpPr>
      <xdr:spPr>
        <a:xfrm>
          <a:off x="8886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5" name="正方形/長方形 324">
          <a:extLst>
            <a:ext uri="{FF2B5EF4-FFF2-40B4-BE49-F238E27FC236}">
              <a16:creationId xmlns:a16="http://schemas.microsoft.com/office/drawing/2014/main" id="{00000000-0008-0000-0700-000045010000}"/>
            </a:ext>
          </a:extLst>
        </xdr:cNvPr>
        <xdr:cNvSpPr/>
      </xdr:nvSpPr>
      <xdr:spPr>
        <a:xfrm>
          <a:off x="660082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47</xdr:row>
      <xdr:rowOff>9525</xdr:rowOff>
    </xdr:from>
    <xdr:ext cx="352425" cy="22860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2725"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082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58</xdr:row>
      <xdr:rowOff>123825</xdr:rowOff>
    </xdr:from>
    <xdr:ext cx="247650" cy="25717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3175" y="10067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082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56</xdr:row>
      <xdr:rowOff>142875</xdr:rowOff>
    </xdr:from>
    <xdr:ext cx="533400" cy="25717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67425" y="9744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082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54</xdr:row>
      <xdr:rowOff>161925</xdr:rowOff>
    </xdr:from>
    <xdr:ext cx="533400" cy="25717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67425" y="9420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082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53</xdr:row>
      <xdr:rowOff>9525</xdr:rowOff>
    </xdr:from>
    <xdr:ext cx="533400" cy="25717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67425" y="909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082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51</xdr:row>
      <xdr:rowOff>19050</xdr:rowOff>
    </xdr:from>
    <xdr:ext cx="600075" cy="25717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0750" y="8763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082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49</xdr:row>
      <xdr:rowOff>38100</xdr:rowOff>
    </xdr:from>
    <xdr:ext cx="600075" cy="25717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0750" y="8439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47</xdr:row>
      <xdr:rowOff>57150</xdr:rowOff>
    </xdr:from>
    <xdr:ext cx="600075" cy="25717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075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fLocksText="0">
      <xdr:nvSpPr>
        <xdr:cNvPr id="342" name="農林水産業費グラフ枠">
          <a:extLst>
            <a:ext uri="{FF2B5EF4-FFF2-40B4-BE49-F238E27FC236}">
              <a16:creationId xmlns:a16="http://schemas.microsoft.com/office/drawing/2014/main" id="{00000000-0008-0000-0700-000056010000}"/>
            </a:ext>
          </a:extLst>
        </xdr:cNvPr>
        <xdr:cNvSpPr/>
      </xdr:nvSpPr>
      <xdr:spPr>
        <a:xfrm>
          <a:off x="660082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7500" y="86391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58</xdr:row>
      <xdr:rowOff>161925</xdr:rowOff>
    </xdr:from>
    <xdr:ext cx="533400" cy="25717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5125" y="101060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10,723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91775" y="10096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49</xdr:row>
      <xdr:rowOff>9525</xdr:rowOff>
    </xdr:from>
    <xdr:ext cx="600075" cy="25717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5125" y="84105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144,956</a:t>
          </a:r>
          <a:endParaRPr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91775" y="8639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124830</xdr:rowOff>
    </xdr:from>
    <xdr:to>
      <xdr:col>55</xdr:col>
      <xdr:colOff>0</xdr:colOff>
      <xdr:row>58</xdr:row>
      <xdr:rowOff>150009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55</xdr:row>
      <xdr:rowOff>161925</xdr:rowOff>
    </xdr:from>
    <xdr:ext cx="533400" cy="25717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51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fLocksText="0">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98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58</xdr:row>
      <xdr:rowOff>124830</xdr:rowOff>
    </xdr:from>
    <xdr:to>
      <xdr:col>50</xdr:col>
      <xdr:colOff>114300</xdr:colOff>
      <xdr:row>58</xdr:row>
      <xdr:rowOff>150956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3475" y="100679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fLocksText="0">
      <xdr:nvSpPr>
        <xdr:cNvPr id="352" name="フローチャート: 判断 351">
          <a:extLst>
            <a:ext uri="{FF2B5EF4-FFF2-40B4-BE49-F238E27FC236}">
              <a16:creationId xmlns:a16="http://schemas.microsoft.com/office/drawing/2014/main" id="{00000000-0008-0000-0700-000060010000}"/>
            </a:ext>
          </a:extLst>
        </xdr:cNvPr>
        <xdr:cNvSpPr/>
      </xdr:nvSpPr>
      <xdr:spPr>
        <a:xfrm>
          <a:off x="9591675" y="9763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55</xdr:row>
      <xdr:rowOff>114300</xdr:rowOff>
    </xdr:from>
    <xdr:ext cx="533400" cy="25717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63075" y="9544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150956</xdr:rowOff>
    </xdr:from>
    <xdr:to>
      <xdr:col>45</xdr:col>
      <xdr:colOff>177800</xdr:colOff>
      <xdr:row>59</xdr:row>
      <xdr:rowOff>7841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58125" y="10096500"/>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fLocksText="0">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6325" y="975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55</xdr:row>
      <xdr:rowOff>95250</xdr:rowOff>
    </xdr:from>
    <xdr:ext cx="533400" cy="25717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77250"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169777</xdr:rowOff>
    </xdr:from>
    <xdr:to>
      <xdr:col>41</xdr:col>
      <xdr:colOff>50800</xdr:colOff>
      <xdr:row>59</xdr:row>
      <xdr:rowOff>7841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155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fLocksText="0">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55</xdr:row>
      <xdr:rowOff>95250</xdr:rowOff>
    </xdr:from>
    <xdr:ext cx="533400" cy="25717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1425" y="9525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fLocksText="0">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4675" y="9791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55</xdr:row>
      <xdr:rowOff>133350</xdr:rowOff>
    </xdr:from>
    <xdr:ext cx="533400" cy="25717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96075" y="9563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3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6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99209</xdr:rowOff>
    </xdr:from>
    <xdr:to>
      <xdr:col>55</xdr:col>
      <xdr:colOff>50800</xdr:colOff>
      <xdr:row>59</xdr:row>
      <xdr:rowOff>29359</xdr:rowOff>
    </xdr:to>
    <xdr:sp macro="" textlink="" fLocksText="0">
      <xdr:nvSpPr>
        <xdr:cNvPr id="367" name="楕円 366">
          <a:extLst>
            <a:ext uri="{FF2B5EF4-FFF2-40B4-BE49-F238E27FC236}">
              <a16:creationId xmlns:a16="http://schemas.microsoft.com/office/drawing/2014/main" id="{00000000-0008-0000-0700-00006F010000}"/>
            </a:ext>
          </a:extLst>
        </xdr:cNvPr>
        <xdr:cNvSpPr/>
      </xdr:nvSpPr>
      <xdr:spPr>
        <a:xfrm>
          <a:off x="10429875" y="10039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58</xdr:row>
      <xdr:rowOff>9525</xdr:rowOff>
    </xdr:from>
    <xdr:ext cx="533400" cy="25717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5125" y="9953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74030</xdr:rowOff>
    </xdr:from>
    <xdr:to>
      <xdr:col>50</xdr:col>
      <xdr:colOff>165100</xdr:colOff>
      <xdr:row>59</xdr:row>
      <xdr:rowOff>4180</xdr:rowOff>
    </xdr:to>
    <xdr:sp macro="" textlink="" fLocksText="0">
      <xdr:nvSpPr>
        <xdr:cNvPr id="369" name="楕円 368">
          <a:extLst>
            <a:ext uri="{FF2B5EF4-FFF2-40B4-BE49-F238E27FC236}">
              <a16:creationId xmlns:a16="http://schemas.microsoft.com/office/drawing/2014/main" id="{00000000-0008-0000-0700-000071010000}"/>
            </a:ext>
          </a:extLst>
        </xdr:cNvPr>
        <xdr:cNvSpPr/>
      </xdr:nvSpPr>
      <xdr:spPr>
        <a:xfrm>
          <a:off x="9591675" y="10020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58</xdr:row>
      <xdr:rowOff>171450</xdr:rowOff>
    </xdr:from>
    <xdr:ext cx="533400" cy="25717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63075" y="101155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100156</xdr:rowOff>
    </xdr:from>
    <xdr:to>
      <xdr:col>46</xdr:col>
      <xdr:colOff>38100</xdr:colOff>
      <xdr:row>59</xdr:row>
      <xdr:rowOff>30306</xdr:rowOff>
    </xdr:to>
    <xdr:sp macro="" textlink="" fLocksText="0">
      <xdr:nvSpPr>
        <xdr:cNvPr id="371" name="楕円 370">
          <a:extLst>
            <a:ext uri="{FF2B5EF4-FFF2-40B4-BE49-F238E27FC236}">
              <a16:creationId xmlns:a16="http://schemas.microsoft.com/office/drawing/2014/main" id="{00000000-0008-0000-0700-000073010000}"/>
            </a:ext>
          </a:extLst>
        </xdr:cNvPr>
        <xdr:cNvSpPr/>
      </xdr:nvSpPr>
      <xdr:spPr>
        <a:xfrm>
          <a:off x="8696325" y="10048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59</xdr:row>
      <xdr:rowOff>19050</xdr:rowOff>
    </xdr:from>
    <xdr:ext cx="533400" cy="25717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77250" y="10134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128491</xdr:rowOff>
    </xdr:from>
    <xdr:to>
      <xdr:col>41</xdr:col>
      <xdr:colOff>101600</xdr:colOff>
      <xdr:row>59</xdr:row>
      <xdr:rowOff>58641</xdr:rowOff>
    </xdr:to>
    <xdr:sp macro="" textlink="" fLocksText="0">
      <xdr:nvSpPr>
        <xdr:cNvPr id="373" name="楕円 372">
          <a:extLst>
            <a:ext uri="{FF2B5EF4-FFF2-40B4-BE49-F238E27FC236}">
              <a16:creationId xmlns:a16="http://schemas.microsoft.com/office/drawing/2014/main" id="{00000000-0008-0000-0700-000075010000}"/>
            </a:ext>
          </a:extLst>
        </xdr:cNvPr>
        <xdr:cNvSpPr/>
      </xdr:nvSpPr>
      <xdr:spPr>
        <a:xfrm>
          <a:off x="7810500" y="10067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59</xdr:row>
      <xdr:rowOff>47625</xdr:rowOff>
    </xdr:from>
    <xdr:ext cx="466725" cy="25717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0000" y="10163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118977</xdr:rowOff>
    </xdr:from>
    <xdr:to>
      <xdr:col>36</xdr:col>
      <xdr:colOff>165100</xdr:colOff>
      <xdr:row>59</xdr:row>
      <xdr:rowOff>49127</xdr:rowOff>
    </xdr:to>
    <xdr:sp macro="" textlink="" fLocksText="0">
      <xdr:nvSpPr>
        <xdr:cNvPr id="375" name="楕円 374">
          <a:extLst>
            <a:ext uri="{FF2B5EF4-FFF2-40B4-BE49-F238E27FC236}">
              <a16:creationId xmlns:a16="http://schemas.microsoft.com/office/drawing/2014/main" id="{00000000-0008-0000-0700-000077010000}"/>
            </a:ext>
          </a:extLst>
        </xdr:cNvPr>
        <xdr:cNvSpPr/>
      </xdr:nvSpPr>
      <xdr:spPr>
        <a:xfrm>
          <a:off x="6924675" y="10058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66675</xdr:colOff>
      <xdr:row>59</xdr:row>
      <xdr:rowOff>38100</xdr:rowOff>
    </xdr:from>
    <xdr:ext cx="466725" cy="25717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4175" y="10153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fLocksText="0">
      <xdr:nvSpPr>
        <xdr:cNvPr id="377" name="正方形/長方形 376">
          <a:extLst>
            <a:ext uri="{FF2B5EF4-FFF2-40B4-BE49-F238E27FC236}">
              <a16:creationId xmlns:a16="http://schemas.microsoft.com/office/drawing/2014/main" id="{00000000-0008-0000-0700-000079010000}"/>
            </a:ext>
          </a:extLst>
        </xdr:cNvPr>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8" name="正方形/長方形 377">
          <a:extLst>
            <a:ext uri="{FF2B5EF4-FFF2-40B4-BE49-F238E27FC236}">
              <a16:creationId xmlns:a16="http://schemas.microsoft.com/office/drawing/2014/main" id="{00000000-0008-0000-0700-00007A010000}"/>
            </a:ext>
          </a:extLst>
        </xdr:cNvPr>
        <xdr:cNvSpPr/>
      </xdr:nvSpPr>
      <xdr:spPr>
        <a:xfrm>
          <a:off x="6734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9" name="正方形/長方形 378">
          <a:extLst>
            <a:ext uri="{FF2B5EF4-FFF2-40B4-BE49-F238E27FC236}">
              <a16:creationId xmlns:a16="http://schemas.microsoft.com/office/drawing/2014/main" id="{00000000-0008-0000-0700-00007B010000}"/>
            </a:ext>
          </a:extLst>
        </xdr:cNvPr>
        <xdr:cNvSpPr/>
      </xdr:nvSpPr>
      <xdr:spPr>
        <a:xfrm>
          <a:off x="6734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0" name="正方形/長方形 379">
          <a:extLst>
            <a:ext uri="{FF2B5EF4-FFF2-40B4-BE49-F238E27FC236}">
              <a16:creationId xmlns:a16="http://schemas.microsoft.com/office/drawing/2014/main" id="{00000000-0008-0000-0700-00007C010000}"/>
            </a:ext>
          </a:extLst>
        </xdr:cNvPr>
        <xdr:cNvSpPr/>
      </xdr:nvSpPr>
      <xdr:spPr>
        <a:xfrm>
          <a:off x="7743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1" name="正方形/長方形 380">
          <a:extLst>
            <a:ext uri="{FF2B5EF4-FFF2-40B4-BE49-F238E27FC236}">
              <a16:creationId xmlns:a16="http://schemas.microsoft.com/office/drawing/2014/main" id="{00000000-0008-0000-0700-00007D010000}"/>
            </a:ext>
          </a:extLst>
        </xdr:cNvPr>
        <xdr:cNvSpPr/>
      </xdr:nvSpPr>
      <xdr:spPr>
        <a:xfrm>
          <a:off x="7743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2" name="正方形/長方形 381">
          <a:extLst>
            <a:ext uri="{FF2B5EF4-FFF2-40B4-BE49-F238E27FC236}">
              <a16:creationId xmlns:a16="http://schemas.microsoft.com/office/drawing/2014/main" id="{00000000-0008-0000-0700-00007E010000}"/>
            </a:ext>
          </a:extLst>
        </xdr:cNvPr>
        <xdr:cNvSpPr/>
      </xdr:nvSpPr>
      <xdr:spPr>
        <a:xfrm>
          <a:off x="888682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3" name="正方形/長方形 382">
          <a:extLst>
            <a:ext uri="{FF2B5EF4-FFF2-40B4-BE49-F238E27FC236}">
              <a16:creationId xmlns:a16="http://schemas.microsoft.com/office/drawing/2014/main" id="{00000000-0008-0000-0700-00007F010000}"/>
            </a:ext>
          </a:extLst>
        </xdr:cNvPr>
        <xdr:cNvSpPr/>
      </xdr:nvSpPr>
      <xdr:spPr>
        <a:xfrm>
          <a:off x="888682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4" name="正方形/長方形 383">
          <a:extLst>
            <a:ext uri="{FF2B5EF4-FFF2-40B4-BE49-F238E27FC236}">
              <a16:creationId xmlns:a16="http://schemas.microsoft.com/office/drawing/2014/main" id="{00000000-0008-0000-0700-000080010000}"/>
            </a:ext>
          </a:extLst>
        </xdr:cNvPr>
        <xdr:cNvSpPr/>
      </xdr:nvSpPr>
      <xdr:spPr>
        <a:xfrm>
          <a:off x="660082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67</xdr:row>
      <xdr:rowOff>9525</xdr:rowOff>
    </xdr:from>
    <xdr:ext cx="352425" cy="22860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2725"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78</xdr:row>
      <xdr:rowOff>123825</xdr:rowOff>
    </xdr:from>
    <xdr:ext cx="247650" cy="25717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3175"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76</xdr:row>
      <xdr:rowOff>142875</xdr:rowOff>
    </xdr:from>
    <xdr:ext cx="533400" cy="25717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67425" y="13173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74</xdr:row>
      <xdr:rowOff>161925</xdr:rowOff>
    </xdr:from>
    <xdr:ext cx="533400" cy="25717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67425" y="12849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73</xdr:row>
      <xdr:rowOff>9525</xdr:rowOff>
    </xdr:from>
    <xdr:ext cx="533400" cy="25717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67425" y="12525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71</xdr:row>
      <xdr:rowOff>19050</xdr:rowOff>
    </xdr:from>
    <xdr:ext cx="533400" cy="25717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67425" y="12192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69</xdr:row>
      <xdr:rowOff>38100</xdr:rowOff>
    </xdr:from>
    <xdr:ext cx="600075" cy="25717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075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67</xdr:row>
      <xdr:rowOff>57150</xdr:rowOff>
    </xdr:from>
    <xdr:ext cx="600075" cy="25717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075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fLocksText="0">
      <xdr:nvSpPr>
        <xdr:cNvPr id="401" name="商工費グラフ枠">
          <a:extLst>
            <a:ext uri="{FF2B5EF4-FFF2-40B4-BE49-F238E27FC236}">
              <a16:creationId xmlns:a16="http://schemas.microsoft.com/office/drawing/2014/main" id="{00000000-0008-0000-0700-000091010000}"/>
            </a:ext>
          </a:extLst>
        </xdr:cNvPr>
        <xdr:cNvSpPr/>
      </xdr:nvSpPr>
      <xdr:spPr>
        <a:xfrm>
          <a:off x="660082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7500" y="11972925"/>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79</xdr:row>
      <xdr:rowOff>57150</xdr:rowOff>
    </xdr:from>
    <xdr:ext cx="466725" cy="25717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5125" y="13601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3,060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91775" y="135921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68</xdr:row>
      <xdr:rowOff>95250</xdr:rowOff>
    </xdr:from>
    <xdr:ext cx="600075" cy="25717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5125" y="117538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102,087</a:t>
          </a:r>
          <a:endParaRPr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91775" y="119729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131471</xdr:rowOff>
    </xdr:from>
    <xdr:to>
      <xdr:col>55</xdr:col>
      <xdr:colOff>0</xdr:colOff>
      <xdr:row>76</xdr:row>
      <xdr:rowOff>151767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63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76</xdr:row>
      <xdr:rowOff>114300</xdr:rowOff>
    </xdr:from>
    <xdr:ext cx="533400" cy="25717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51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fLocksText="0">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9875" y="13163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76</xdr:row>
      <xdr:rowOff>131471</xdr:rowOff>
    </xdr:from>
    <xdr:to>
      <xdr:col>50</xdr:col>
      <xdr:colOff>114300</xdr:colOff>
      <xdr:row>78</xdr:row>
      <xdr:rowOff>137038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3475" y="13163550"/>
          <a:ext cx="8858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fLocksText="0">
      <xdr:nvSpPr>
        <xdr:cNvPr id="411" name="フローチャート: 判断 410">
          <a:extLst>
            <a:ext uri="{FF2B5EF4-FFF2-40B4-BE49-F238E27FC236}">
              <a16:creationId xmlns:a16="http://schemas.microsoft.com/office/drawing/2014/main" id="{00000000-0008-0000-0700-00009B010000}"/>
            </a:ext>
          </a:extLst>
        </xdr:cNvPr>
        <xdr:cNvSpPr/>
      </xdr:nvSpPr>
      <xdr:spPr>
        <a:xfrm>
          <a:off x="9591675" y="13087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74</xdr:row>
      <xdr:rowOff>171450</xdr:rowOff>
    </xdr:from>
    <xdr:ext cx="533400" cy="25717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63075" y="128587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112905</xdr:rowOff>
    </xdr:from>
    <xdr:to>
      <xdr:col>45</xdr:col>
      <xdr:colOff>177800</xdr:colOff>
      <xdr:row>78</xdr:row>
      <xdr:rowOff>137038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58125" y="134874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fLocksText="0">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6325" y="13277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76</xdr:row>
      <xdr:rowOff>19050</xdr:rowOff>
    </xdr:from>
    <xdr:ext cx="533400" cy="25717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77250" y="13049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10215</xdr:rowOff>
    </xdr:from>
    <xdr:to>
      <xdr:col>41</xdr:col>
      <xdr:colOff>50800</xdr:colOff>
      <xdr:row>78</xdr:row>
      <xdr:rowOff>112905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8262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fLocksText="0">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06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76</xdr:row>
      <xdr:rowOff>57150</xdr:rowOff>
    </xdr:from>
    <xdr:ext cx="533400" cy="25717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1425" y="13087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fLocksText="0">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4675" y="13287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76</xdr:row>
      <xdr:rowOff>28575</xdr:rowOff>
    </xdr:from>
    <xdr:ext cx="533400" cy="25717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96075" y="13058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3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6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100967</xdr:rowOff>
    </xdr:from>
    <xdr:to>
      <xdr:col>55</xdr:col>
      <xdr:colOff>50800</xdr:colOff>
      <xdr:row>77</xdr:row>
      <xdr:rowOff>31117</xdr:rowOff>
    </xdr:to>
    <xdr:sp macro="" textlink="" fLocksText="0">
      <xdr:nvSpPr>
        <xdr:cNvPr id="426" name="楕円 425">
          <a:extLst>
            <a:ext uri="{FF2B5EF4-FFF2-40B4-BE49-F238E27FC236}">
              <a16:creationId xmlns:a16="http://schemas.microsoft.com/office/drawing/2014/main" id="{00000000-0008-0000-0700-0000AA010000}"/>
            </a:ext>
          </a:extLst>
        </xdr:cNvPr>
        <xdr:cNvSpPr/>
      </xdr:nvSpPr>
      <xdr:spPr>
        <a:xfrm>
          <a:off x="10429875" y="13134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75</xdr:row>
      <xdr:rowOff>123825</xdr:rowOff>
    </xdr:from>
    <xdr:ext cx="533400" cy="25717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5125" y="129825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80671</xdr:rowOff>
    </xdr:from>
    <xdr:to>
      <xdr:col>50</xdr:col>
      <xdr:colOff>165100</xdr:colOff>
      <xdr:row>77</xdr:row>
      <xdr:rowOff>10821</xdr:rowOff>
    </xdr:to>
    <xdr:sp macro="" textlink="" fLocksText="0">
      <xdr:nvSpPr>
        <xdr:cNvPr id="428" name="楕円 427">
          <a:extLst>
            <a:ext uri="{FF2B5EF4-FFF2-40B4-BE49-F238E27FC236}">
              <a16:creationId xmlns:a16="http://schemas.microsoft.com/office/drawing/2014/main" id="{00000000-0008-0000-0700-0000AC010000}"/>
            </a:ext>
          </a:extLst>
        </xdr:cNvPr>
        <xdr:cNvSpPr/>
      </xdr:nvSpPr>
      <xdr:spPr>
        <a:xfrm>
          <a:off x="9591675" y="131064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77</xdr:row>
      <xdr:rowOff>0</xdr:rowOff>
    </xdr:from>
    <xdr:ext cx="533400" cy="25717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63075" y="13201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86238</xdr:rowOff>
    </xdr:from>
    <xdr:to>
      <xdr:col>46</xdr:col>
      <xdr:colOff>38100</xdr:colOff>
      <xdr:row>79</xdr:row>
      <xdr:rowOff>16388</xdr:rowOff>
    </xdr:to>
    <xdr:sp macro="" textlink="" fLocksText="0">
      <xdr:nvSpPr>
        <xdr:cNvPr id="430" name="楕円 429">
          <a:extLst>
            <a:ext uri="{FF2B5EF4-FFF2-40B4-BE49-F238E27FC236}">
              <a16:creationId xmlns:a16="http://schemas.microsoft.com/office/drawing/2014/main" id="{00000000-0008-0000-0700-0000AE010000}"/>
            </a:ext>
          </a:extLst>
        </xdr:cNvPr>
        <xdr:cNvSpPr/>
      </xdr:nvSpPr>
      <xdr:spPr>
        <a:xfrm>
          <a:off x="8696325" y="13458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133350</xdr:colOff>
      <xdr:row>79</xdr:row>
      <xdr:rowOff>9525</xdr:rowOff>
    </xdr:from>
    <xdr:ext cx="466725" cy="25717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554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62105</xdr:rowOff>
    </xdr:from>
    <xdr:to>
      <xdr:col>41</xdr:col>
      <xdr:colOff>101600</xdr:colOff>
      <xdr:row>78</xdr:row>
      <xdr:rowOff>163705</xdr:rowOff>
    </xdr:to>
    <xdr:sp macro="" textlink="" fLocksText="0">
      <xdr:nvSpPr>
        <xdr:cNvPr id="432" name="楕円 431">
          <a:extLst>
            <a:ext uri="{FF2B5EF4-FFF2-40B4-BE49-F238E27FC236}">
              <a16:creationId xmlns:a16="http://schemas.microsoft.com/office/drawing/2014/main" id="{00000000-0008-0000-0700-0000B0010000}"/>
            </a:ext>
          </a:extLst>
        </xdr:cNvPr>
        <xdr:cNvSpPr/>
      </xdr:nvSpPr>
      <xdr:spPr>
        <a:xfrm>
          <a:off x="7810500" y="13439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40</xdr:col>
      <xdr:colOff>0</xdr:colOff>
      <xdr:row>78</xdr:row>
      <xdr:rowOff>152400</xdr:rowOff>
    </xdr:from>
    <xdr:ext cx="466725" cy="25717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0000" y="13525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130865</xdr:rowOff>
    </xdr:from>
    <xdr:to>
      <xdr:col>36</xdr:col>
      <xdr:colOff>165100</xdr:colOff>
      <xdr:row>78</xdr:row>
      <xdr:rowOff>61015</xdr:rowOff>
    </xdr:to>
    <xdr:sp macro="" textlink="" fLocksText="0">
      <xdr:nvSpPr>
        <xdr:cNvPr id="434" name="楕円 433">
          <a:extLst>
            <a:ext uri="{FF2B5EF4-FFF2-40B4-BE49-F238E27FC236}">
              <a16:creationId xmlns:a16="http://schemas.microsoft.com/office/drawing/2014/main" id="{00000000-0008-0000-0700-0000B2010000}"/>
            </a:ext>
          </a:extLst>
        </xdr:cNvPr>
        <xdr:cNvSpPr/>
      </xdr:nvSpPr>
      <xdr:spPr>
        <a:xfrm>
          <a:off x="6924675" y="13335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78</xdr:row>
      <xdr:rowOff>47625</xdr:rowOff>
    </xdr:from>
    <xdr:ext cx="533400" cy="25717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96075" y="1342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fLocksText="0">
      <xdr:nvSpPr>
        <xdr:cNvPr id="436" name="正方形/長方形 435">
          <a:extLst>
            <a:ext uri="{FF2B5EF4-FFF2-40B4-BE49-F238E27FC236}">
              <a16:creationId xmlns:a16="http://schemas.microsoft.com/office/drawing/2014/main" id="{00000000-0008-0000-0700-0000B4010000}"/>
            </a:ext>
          </a:extLst>
        </xdr:cNvPr>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7" name="正方形/長方形 436">
          <a:extLst>
            <a:ext uri="{FF2B5EF4-FFF2-40B4-BE49-F238E27FC236}">
              <a16:creationId xmlns:a16="http://schemas.microsoft.com/office/drawing/2014/main" id="{00000000-0008-0000-0700-0000B5010000}"/>
            </a:ext>
          </a:extLst>
        </xdr:cNvPr>
        <xdr:cNvSpPr/>
      </xdr:nvSpPr>
      <xdr:spPr>
        <a:xfrm>
          <a:off x="6734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8" name="正方形/長方形 437">
          <a:extLst>
            <a:ext uri="{FF2B5EF4-FFF2-40B4-BE49-F238E27FC236}">
              <a16:creationId xmlns:a16="http://schemas.microsoft.com/office/drawing/2014/main" id="{00000000-0008-0000-0700-0000B6010000}"/>
            </a:ext>
          </a:extLst>
        </xdr:cNvPr>
        <xdr:cNvSpPr/>
      </xdr:nvSpPr>
      <xdr:spPr>
        <a:xfrm>
          <a:off x="6734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9" name="正方形/長方形 438">
          <a:extLst>
            <a:ext uri="{FF2B5EF4-FFF2-40B4-BE49-F238E27FC236}">
              <a16:creationId xmlns:a16="http://schemas.microsoft.com/office/drawing/2014/main" id="{00000000-0008-0000-0700-0000B7010000}"/>
            </a:ext>
          </a:extLst>
        </xdr:cNvPr>
        <xdr:cNvSpPr/>
      </xdr:nvSpPr>
      <xdr:spPr>
        <a:xfrm>
          <a:off x="7743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40" name="正方形/長方形 439">
          <a:extLst>
            <a:ext uri="{FF2B5EF4-FFF2-40B4-BE49-F238E27FC236}">
              <a16:creationId xmlns:a16="http://schemas.microsoft.com/office/drawing/2014/main" id="{00000000-0008-0000-0700-0000B8010000}"/>
            </a:ext>
          </a:extLst>
        </xdr:cNvPr>
        <xdr:cNvSpPr/>
      </xdr:nvSpPr>
      <xdr:spPr>
        <a:xfrm>
          <a:off x="7743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41" name="正方形/長方形 440">
          <a:extLst>
            <a:ext uri="{FF2B5EF4-FFF2-40B4-BE49-F238E27FC236}">
              <a16:creationId xmlns:a16="http://schemas.microsoft.com/office/drawing/2014/main" id="{00000000-0008-0000-0700-0000B9010000}"/>
            </a:ext>
          </a:extLst>
        </xdr:cNvPr>
        <xdr:cNvSpPr/>
      </xdr:nvSpPr>
      <xdr:spPr>
        <a:xfrm>
          <a:off x="888682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42" name="正方形/長方形 441">
          <a:extLst>
            <a:ext uri="{FF2B5EF4-FFF2-40B4-BE49-F238E27FC236}">
              <a16:creationId xmlns:a16="http://schemas.microsoft.com/office/drawing/2014/main" id="{00000000-0008-0000-0700-0000BA010000}"/>
            </a:ext>
          </a:extLst>
        </xdr:cNvPr>
        <xdr:cNvSpPr/>
      </xdr:nvSpPr>
      <xdr:spPr>
        <a:xfrm>
          <a:off x="888682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3" name="正方形/長方形 442">
          <a:extLst>
            <a:ext uri="{FF2B5EF4-FFF2-40B4-BE49-F238E27FC236}">
              <a16:creationId xmlns:a16="http://schemas.microsoft.com/office/drawing/2014/main" id="{00000000-0008-0000-0700-0000BB010000}"/>
            </a:ext>
          </a:extLst>
        </xdr:cNvPr>
        <xdr:cNvSpPr/>
      </xdr:nvSpPr>
      <xdr:spPr>
        <a:xfrm>
          <a:off x="660082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87</xdr:row>
      <xdr:rowOff>9525</xdr:rowOff>
    </xdr:from>
    <xdr:ext cx="352425" cy="22860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2725"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082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97</xdr:row>
      <xdr:rowOff>171450</xdr:rowOff>
    </xdr:from>
    <xdr:ext cx="247650" cy="25717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3175" y="168021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082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95</xdr:row>
      <xdr:rowOff>57150</xdr:rowOff>
    </xdr:from>
    <xdr:ext cx="600075" cy="25717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0750" y="163449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082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92</xdr:row>
      <xdr:rowOff>114300</xdr:rowOff>
    </xdr:from>
    <xdr:ext cx="600075" cy="25717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0750" y="158877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082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89</xdr:row>
      <xdr:rowOff>171450</xdr:rowOff>
    </xdr:from>
    <xdr:ext cx="600075" cy="25717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075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87</xdr:row>
      <xdr:rowOff>57150</xdr:rowOff>
    </xdr:from>
    <xdr:ext cx="600075" cy="25717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075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fLocksText="0">
      <xdr:nvSpPr>
        <xdr:cNvPr id="456" name="土木費グラフ枠">
          <a:extLst>
            <a:ext uri="{FF2B5EF4-FFF2-40B4-BE49-F238E27FC236}">
              <a16:creationId xmlns:a16="http://schemas.microsoft.com/office/drawing/2014/main" id="{00000000-0008-0000-0700-0000C8010000}"/>
            </a:ext>
          </a:extLst>
        </xdr:cNvPr>
        <xdr:cNvSpPr/>
      </xdr:nvSpPr>
      <xdr:spPr>
        <a:xfrm>
          <a:off x="660082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7500" y="1579245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98</xdr:row>
      <xdr:rowOff>47625</xdr:rowOff>
    </xdr:from>
    <xdr:ext cx="533400" cy="25717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512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20,876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91775" y="168497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90</xdr:row>
      <xdr:rowOff>133350</xdr:rowOff>
    </xdr:from>
    <xdr:ext cx="600075" cy="25717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5125" y="155638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251,476</a:t>
          </a:r>
          <a:endParaRPr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91775" y="157924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15182</xdr:rowOff>
    </xdr:from>
    <xdr:to>
      <xdr:col>55</xdr:col>
      <xdr:colOff>0</xdr:colOff>
      <xdr:row>98</xdr:row>
      <xdr:rowOff>39908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21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95</xdr:row>
      <xdr:rowOff>133350</xdr:rowOff>
    </xdr:from>
    <xdr:ext cx="533400" cy="25717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fLocksText="0">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9875" y="16573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98</xdr:row>
      <xdr:rowOff>39908</xdr:rowOff>
    </xdr:from>
    <xdr:to>
      <xdr:col>50</xdr:col>
      <xdr:colOff>114300</xdr:colOff>
      <xdr:row>98</xdr:row>
      <xdr:rowOff>73168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3475" y="168402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fLocksText="0">
      <xdr:nvSpPr>
        <xdr:cNvPr id="466" name="フローチャート: 判断 465">
          <a:extLst>
            <a:ext uri="{FF2B5EF4-FFF2-40B4-BE49-F238E27FC236}">
              <a16:creationId xmlns:a16="http://schemas.microsoft.com/office/drawing/2014/main" id="{00000000-0008-0000-0700-0000D2010000}"/>
            </a:ext>
          </a:extLst>
        </xdr:cNvPr>
        <xdr:cNvSpPr/>
      </xdr:nvSpPr>
      <xdr:spPr>
        <a:xfrm>
          <a:off x="9591675" y="16583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95</xdr:row>
      <xdr:rowOff>66675</xdr:rowOff>
    </xdr:from>
    <xdr:ext cx="533400" cy="25717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63075" y="16354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40072</xdr:rowOff>
    </xdr:from>
    <xdr:to>
      <xdr:col>45</xdr:col>
      <xdr:colOff>177800</xdr:colOff>
      <xdr:row>98</xdr:row>
      <xdr:rowOff>73168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58125" y="1684020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fLocksText="0">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6325" y="16554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95</xdr:row>
      <xdr:rowOff>38100</xdr:rowOff>
    </xdr:from>
    <xdr:ext cx="533400" cy="25717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77250" y="16325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9937</xdr:rowOff>
    </xdr:from>
    <xdr:to>
      <xdr:col>41</xdr:col>
      <xdr:colOff>50800</xdr:colOff>
      <xdr:row>98</xdr:row>
      <xdr:rowOff>40072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116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fLocksText="0">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6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94</xdr:row>
      <xdr:rowOff>161925</xdr:rowOff>
    </xdr:from>
    <xdr:ext cx="533400" cy="25717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1425" y="16278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fLocksText="0">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4675" y="16602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95</xdr:row>
      <xdr:rowOff>85725</xdr:rowOff>
    </xdr:from>
    <xdr:ext cx="533400" cy="25717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96075" y="16373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3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6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135832</xdr:rowOff>
    </xdr:from>
    <xdr:to>
      <xdr:col>55</xdr:col>
      <xdr:colOff>50800</xdr:colOff>
      <xdr:row>98</xdr:row>
      <xdr:rowOff>65982</xdr:rowOff>
    </xdr:to>
    <xdr:sp macro="" textlink="" fLocksText="0">
      <xdr:nvSpPr>
        <xdr:cNvPr id="481" name="楕円 480">
          <a:extLst>
            <a:ext uri="{FF2B5EF4-FFF2-40B4-BE49-F238E27FC236}">
              <a16:creationId xmlns:a16="http://schemas.microsoft.com/office/drawing/2014/main" id="{00000000-0008-0000-0700-0000E1010000}"/>
            </a:ext>
          </a:extLst>
        </xdr:cNvPr>
        <xdr:cNvSpPr/>
      </xdr:nvSpPr>
      <xdr:spPr>
        <a:xfrm>
          <a:off x="10429875" y="16764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47625</xdr:colOff>
      <xdr:row>97</xdr:row>
      <xdr:rowOff>47625</xdr:rowOff>
    </xdr:from>
    <xdr:ext cx="533400" cy="25717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5125" y="166782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160558</xdr:rowOff>
    </xdr:from>
    <xdr:to>
      <xdr:col>50</xdr:col>
      <xdr:colOff>165100</xdr:colOff>
      <xdr:row>98</xdr:row>
      <xdr:rowOff>90708</xdr:rowOff>
    </xdr:to>
    <xdr:sp macro="" textlink="" fLocksText="0">
      <xdr:nvSpPr>
        <xdr:cNvPr id="483" name="楕円 482">
          <a:extLst>
            <a:ext uri="{FF2B5EF4-FFF2-40B4-BE49-F238E27FC236}">
              <a16:creationId xmlns:a16="http://schemas.microsoft.com/office/drawing/2014/main" id="{00000000-0008-0000-0700-0000E3010000}"/>
            </a:ext>
          </a:extLst>
        </xdr:cNvPr>
        <xdr:cNvSpPr/>
      </xdr:nvSpPr>
      <xdr:spPr>
        <a:xfrm>
          <a:off x="9591675" y="16792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49</xdr:col>
      <xdr:colOff>28575</xdr:colOff>
      <xdr:row>98</xdr:row>
      <xdr:rowOff>85725</xdr:rowOff>
    </xdr:from>
    <xdr:ext cx="533400" cy="25717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6307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22368</xdr:rowOff>
    </xdr:from>
    <xdr:to>
      <xdr:col>46</xdr:col>
      <xdr:colOff>38100</xdr:colOff>
      <xdr:row>98</xdr:row>
      <xdr:rowOff>123968</xdr:rowOff>
    </xdr:to>
    <xdr:sp macro="" textlink="" fLocksText="0">
      <xdr:nvSpPr>
        <xdr:cNvPr id="485" name="楕円 484">
          <a:extLst>
            <a:ext uri="{FF2B5EF4-FFF2-40B4-BE49-F238E27FC236}">
              <a16:creationId xmlns:a16="http://schemas.microsoft.com/office/drawing/2014/main" id="{00000000-0008-0000-0700-0000E5010000}"/>
            </a:ext>
          </a:extLst>
        </xdr:cNvPr>
        <xdr:cNvSpPr/>
      </xdr:nvSpPr>
      <xdr:spPr>
        <a:xfrm>
          <a:off x="8696325" y="16821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44</xdr:col>
      <xdr:colOff>95250</xdr:colOff>
      <xdr:row>98</xdr:row>
      <xdr:rowOff>114300</xdr:rowOff>
    </xdr:from>
    <xdr:ext cx="533400" cy="25717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77250" y="16916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160722</xdr:rowOff>
    </xdr:from>
    <xdr:to>
      <xdr:col>41</xdr:col>
      <xdr:colOff>101600</xdr:colOff>
      <xdr:row>98</xdr:row>
      <xdr:rowOff>90872</xdr:rowOff>
    </xdr:to>
    <xdr:sp macro="" textlink="" fLocksText="0">
      <xdr:nvSpPr>
        <xdr:cNvPr id="487" name="楕円 486">
          <a:extLst>
            <a:ext uri="{FF2B5EF4-FFF2-40B4-BE49-F238E27FC236}">
              <a16:creationId xmlns:a16="http://schemas.microsoft.com/office/drawing/2014/main" id="{00000000-0008-0000-0700-0000E7010000}"/>
            </a:ext>
          </a:extLst>
        </xdr:cNvPr>
        <xdr:cNvSpPr/>
      </xdr:nvSpPr>
      <xdr:spPr>
        <a:xfrm>
          <a:off x="7810500" y="16792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39</xdr:col>
      <xdr:colOff>161925</xdr:colOff>
      <xdr:row>98</xdr:row>
      <xdr:rowOff>85725</xdr:rowOff>
    </xdr:from>
    <xdr:ext cx="533400" cy="25717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1425" y="16887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130587</xdr:rowOff>
    </xdr:from>
    <xdr:to>
      <xdr:col>36</xdr:col>
      <xdr:colOff>165100</xdr:colOff>
      <xdr:row>98</xdr:row>
      <xdr:rowOff>60737</xdr:rowOff>
    </xdr:to>
    <xdr:sp macro="" textlink="" fLocksText="0">
      <xdr:nvSpPr>
        <xdr:cNvPr id="489" name="楕円 488">
          <a:extLst>
            <a:ext uri="{FF2B5EF4-FFF2-40B4-BE49-F238E27FC236}">
              <a16:creationId xmlns:a16="http://schemas.microsoft.com/office/drawing/2014/main" id="{00000000-0008-0000-0700-0000E9010000}"/>
            </a:ext>
          </a:extLst>
        </xdr:cNvPr>
        <xdr:cNvSpPr/>
      </xdr:nvSpPr>
      <xdr:spPr>
        <a:xfrm>
          <a:off x="6924675" y="1676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35</xdr:col>
      <xdr:colOff>28575</xdr:colOff>
      <xdr:row>98</xdr:row>
      <xdr:rowOff>47625</xdr:rowOff>
    </xdr:from>
    <xdr:ext cx="533400" cy="25717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96075" y="16849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fLocksText="0">
      <xdr:nvSpPr>
        <xdr:cNvPr id="491" name="正方形/長方形 490">
          <a:extLst>
            <a:ext uri="{FF2B5EF4-FFF2-40B4-BE49-F238E27FC236}">
              <a16:creationId xmlns:a16="http://schemas.microsoft.com/office/drawing/2014/main" id="{00000000-0008-0000-0700-0000EB010000}"/>
            </a:ext>
          </a:extLst>
        </xdr:cNvPr>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4" name="正方形/長方形 493">
          <a:extLst>
            <a:ext uri="{FF2B5EF4-FFF2-40B4-BE49-F238E27FC236}">
              <a16:creationId xmlns:a16="http://schemas.microsoft.com/office/drawing/2014/main" id="{00000000-0008-0000-0700-0000EE010000}"/>
            </a:ext>
          </a:extLst>
        </xdr:cNvPr>
        <xdr:cNvSpPr/>
      </xdr:nvSpPr>
      <xdr:spPr>
        <a:xfrm>
          <a:off x="13592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5" name="正方形/長方形 494">
          <a:extLst>
            <a:ext uri="{FF2B5EF4-FFF2-40B4-BE49-F238E27FC236}">
              <a16:creationId xmlns:a16="http://schemas.microsoft.com/office/drawing/2014/main" id="{00000000-0008-0000-0700-0000EF010000}"/>
            </a:ext>
          </a:extLst>
        </xdr:cNvPr>
        <xdr:cNvSpPr/>
      </xdr:nvSpPr>
      <xdr:spPr>
        <a:xfrm>
          <a:off x="13592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6" name="正方形/長方形 495">
          <a:extLst>
            <a:ext uri="{FF2B5EF4-FFF2-40B4-BE49-F238E27FC236}">
              <a16:creationId xmlns:a16="http://schemas.microsoft.com/office/drawing/2014/main" id="{00000000-0008-0000-0700-0000F0010000}"/>
            </a:ext>
          </a:extLst>
        </xdr:cNvPr>
        <xdr:cNvSpPr/>
      </xdr:nvSpPr>
      <xdr:spPr>
        <a:xfrm>
          <a:off x="1473517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7" name="正方形/長方形 496">
          <a:extLst>
            <a:ext uri="{FF2B5EF4-FFF2-40B4-BE49-F238E27FC236}">
              <a16:creationId xmlns:a16="http://schemas.microsoft.com/office/drawing/2014/main" id="{00000000-0008-0000-0700-0000F1010000}"/>
            </a:ext>
          </a:extLst>
        </xdr:cNvPr>
        <xdr:cNvSpPr/>
      </xdr:nvSpPr>
      <xdr:spPr>
        <a:xfrm>
          <a:off x="1473517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8" name="正方形/長方形 497">
          <a:extLst>
            <a:ext uri="{FF2B5EF4-FFF2-40B4-BE49-F238E27FC236}">
              <a16:creationId xmlns:a16="http://schemas.microsoft.com/office/drawing/2014/main" id="{00000000-0008-0000-0700-0000F2010000}"/>
            </a:ext>
          </a:extLst>
        </xdr:cNvPr>
        <xdr:cNvSpPr/>
      </xdr:nvSpPr>
      <xdr:spPr>
        <a:xfrm>
          <a:off x="12449175"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27</xdr:row>
      <xdr:rowOff>9525</xdr:rowOff>
    </xdr:from>
    <xdr:ext cx="352425" cy="22860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155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40</xdr:row>
      <xdr:rowOff>114300</xdr:rowOff>
    </xdr:from>
    <xdr:ext cx="247650" cy="25717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2000" y="6972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9175"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37</xdr:row>
      <xdr:rowOff>171450</xdr:rowOff>
    </xdr:from>
    <xdr:ext cx="533400" cy="2571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06250" y="6515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9175"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35</xdr:row>
      <xdr:rowOff>57150</xdr:rowOff>
    </xdr:from>
    <xdr:ext cx="533400" cy="2571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06250" y="6057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9175"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32</xdr:row>
      <xdr:rowOff>114300</xdr:rowOff>
    </xdr:from>
    <xdr:ext cx="533400" cy="25717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06250" y="56007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9175"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29</xdr:row>
      <xdr:rowOff>171450</xdr:rowOff>
    </xdr:from>
    <xdr:ext cx="533400" cy="25717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06250" y="51435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27</xdr:row>
      <xdr:rowOff>57150</xdr:rowOff>
    </xdr:from>
    <xdr:ext cx="600075" cy="25717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49100" y="468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fLocksText="0">
      <xdr:nvSpPr>
        <xdr:cNvPr id="512" name="消防費グラフ枠">
          <a:extLst>
            <a:ext uri="{FF2B5EF4-FFF2-40B4-BE49-F238E27FC236}">
              <a16:creationId xmlns:a16="http://schemas.microsoft.com/office/drawing/2014/main" id="{00000000-0008-0000-0700-000000020000}"/>
            </a:ext>
          </a:extLst>
        </xdr:cNvPr>
        <xdr:cNvSpPr/>
      </xdr:nvSpPr>
      <xdr:spPr>
        <a:xfrm>
          <a:off x="12449175"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6325" y="51911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38100</xdr:rowOff>
    </xdr:from>
    <xdr:ext cx="533400" cy="25717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63950" y="67246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17,149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161925</xdr:rowOff>
    </xdr:from>
    <xdr:ext cx="533400" cy="25717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63950" y="4962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84,111</a:t>
          </a:r>
          <a:endParaRPr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91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49289</xdr:rowOff>
    </xdr:from>
    <xdr:to>
      <xdr:col>85</xdr:col>
      <xdr:colOff>127000</xdr:colOff>
      <xdr:row>37</xdr:row>
      <xdr:rowOff>110028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78125" y="63912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57150</xdr:rowOff>
    </xdr:from>
    <xdr:ext cx="533400" cy="25717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639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fLocksText="0">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19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49289</xdr:rowOff>
    </xdr:from>
    <xdr:to>
      <xdr:col>81</xdr:col>
      <xdr:colOff>50800</xdr:colOff>
      <xdr:row>37</xdr:row>
      <xdr:rowOff>148615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9127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fLocksText="0">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37</xdr:row>
      <xdr:rowOff>104775</xdr:rowOff>
    </xdr:from>
    <xdr:ext cx="533400"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1425" y="6448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142558</xdr:rowOff>
    </xdr:from>
    <xdr:to>
      <xdr:col>76</xdr:col>
      <xdr:colOff>114300</xdr:colOff>
      <xdr:row>37</xdr:row>
      <xdr:rowOff>148615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6475" y="64865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fLocksText="0">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4675" y="6391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35</xdr:row>
      <xdr:rowOff>161925</xdr:rowOff>
    </xdr:from>
    <xdr:ext cx="533400" cy="25717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16075" y="6162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142558</xdr:rowOff>
    </xdr:from>
    <xdr:to>
      <xdr:col>71</xdr:col>
      <xdr:colOff>177800</xdr:colOff>
      <xdr:row>38</xdr:row>
      <xdr:rowOff>10930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1125" y="64865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fLocksText="0">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49325" y="6486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38</xdr:row>
      <xdr:rowOff>66675</xdr:rowOff>
    </xdr:from>
    <xdr:ext cx="533400" cy="25717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0250" y="6581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fLocksText="0">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7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36</xdr:row>
      <xdr:rowOff>57150</xdr:rowOff>
    </xdr:from>
    <xdr:ext cx="533400" cy="25717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4425" y="622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58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87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0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59228</xdr:rowOff>
    </xdr:from>
    <xdr:to>
      <xdr:col>85</xdr:col>
      <xdr:colOff>177800</xdr:colOff>
      <xdr:row>37</xdr:row>
      <xdr:rowOff>160827</xdr:rowOff>
    </xdr:to>
    <xdr:sp macro="" textlink="" fLocksText="0">
      <xdr:nvSpPr>
        <xdr:cNvPr id="537" name="楕円 536">
          <a:extLst>
            <a:ext uri="{FF2B5EF4-FFF2-40B4-BE49-F238E27FC236}">
              <a16:creationId xmlns:a16="http://schemas.microsoft.com/office/drawing/2014/main" id="{00000000-0008-0000-0700-000019020000}"/>
            </a:ext>
          </a:extLst>
        </xdr:cNvPr>
        <xdr:cNvSpPr/>
      </xdr:nvSpPr>
      <xdr:spPr>
        <a:xfrm>
          <a:off x="16268700" y="6400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36</xdr:row>
      <xdr:rowOff>85725</xdr:rowOff>
    </xdr:from>
    <xdr:ext cx="533400" cy="25717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63950" y="62579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169939</xdr:rowOff>
    </xdr:from>
    <xdr:to>
      <xdr:col>81</xdr:col>
      <xdr:colOff>101600</xdr:colOff>
      <xdr:row>37</xdr:row>
      <xdr:rowOff>100089</xdr:rowOff>
    </xdr:to>
    <xdr:sp macro="" textlink="" fLocksText="0">
      <xdr:nvSpPr>
        <xdr:cNvPr id="539" name="楕円 538">
          <a:extLst>
            <a:ext uri="{FF2B5EF4-FFF2-40B4-BE49-F238E27FC236}">
              <a16:creationId xmlns:a16="http://schemas.microsoft.com/office/drawing/2014/main" id="{00000000-0008-0000-0700-00001B020000}"/>
            </a:ext>
          </a:extLst>
        </xdr:cNvPr>
        <xdr:cNvSpPr/>
      </xdr:nvSpPr>
      <xdr:spPr>
        <a:xfrm>
          <a:off x="15430500" y="6343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35</xdr:row>
      <xdr:rowOff>114300</xdr:rowOff>
    </xdr:from>
    <xdr:ext cx="533400" cy="25717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1425" y="6115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97815</xdr:rowOff>
    </xdr:from>
    <xdr:to>
      <xdr:col>76</xdr:col>
      <xdr:colOff>165100</xdr:colOff>
      <xdr:row>38</xdr:row>
      <xdr:rowOff>27966</xdr:rowOff>
    </xdr:to>
    <xdr:sp macro="" textlink="" fLocksText="0">
      <xdr:nvSpPr>
        <xdr:cNvPr id="541" name="楕円 540">
          <a:extLst>
            <a:ext uri="{FF2B5EF4-FFF2-40B4-BE49-F238E27FC236}">
              <a16:creationId xmlns:a16="http://schemas.microsoft.com/office/drawing/2014/main" id="{00000000-0008-0000-0700-00001D020000}"/>
            </a:ext>
          </a:extLst>
        </xdr:cNvPr>
        <xdr:cNvSpPr/>
      </xdr:nvSpPr>
      <xdr:spPr>
        <a:xfrm>
          <a:off x="14544675" y="6438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38</xdr:row>
      <xdr:rowOff>19050</xdr:rowOff>
    </xdr:from>
    <xdr:ext cx="533400" cy="25717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16075" y="6534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91758</xdr:rowOff>
    </xdr:from>
    <xdr:to>
      <xdr:col>72</xdr:col>
      <xdr:colOff>38100</xdr:colOff>
      <xdr:row>38</xdr:row>
      <xdr:rowOff>21907</xdr:rowOff>
    </xdr:to>
    <xdr:sp macro="" textlink="" fLocksText="0">
      <xdr:nvSpPr>
        <xdr:cNvPr id="543" name="楕円 542">
          <a:extLst>
            <a:ext uri="{FF2B5EF4-FFF2-40B4-BE49-F238E27FC236}">
              <a16:creationId xmlns:a16="http://schemas.microsoft.com/office/drawing/2014/main" id="{00000000-0008-0000-0700-00001F020000}"/>
            </a:ext>
          </a:extLst>
        </xdr:cNvPr>
        <xdr:cNvSpPr/>
      </xdr:nvSpPr>
      <xdr:spPr>
        <a:xfrm>
          <a:off x="13649325" y="643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36</xdr:row>
      <xdr:rowOff>38100</xdr:rowOff>
    </xdr:from>
    <xdr:ext cx="533400" cy="25717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0250" y="621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131580</xdr:rowOff>
    </xdr:from>
    <xdr:to>
      <xdr:col>67</xdr:col>
      <xdr:colOff>101600</xdr:colOff>
      <xdr:row>38</xdr:row>
      <xdr:rowOff>61730</xdr:rowOff>
    </xdr:to>
    <xdr:sp macro="" textlink="" fLocksText="0">
      <xdr:nvSpPr>
        <xdr:cNvPr id="545" name="楕円 544">
          <a:extLst>
            <a:ext uri="{FF2B5EF4-FFF2-40B4-BE49-F238E27FC236}">
              <a16:creationId xmlns:a16="http://schemas.microsoft.com/office/drawing/2014/main" id="{00000000-0008-0000-0700-000021020000}"/>
            </a:ext>
          </a:extLst>
        </xdr:cNvPr>
        <xdr:cNvSpPr/>
      </xdr:nvSpPr>
      <xdr:spPr>
        <a:xfrm>
          <a:off x="12763500" y="6477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38</xdr:row>
      <xdr:rowOff>57150</xdr:rowOff>
    </xdr:from>
    <xdr:ext cx="533400" cy="25717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4425" y="6572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25,633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fLocksText="0">
      <xdr:nvSpPr>
        <xdr:cNvPr id="547" name="正方形/長方形 546">
          <a:extLst>
            <a:ext uri="{FF2B5EF4-FFF2-40B4-BE49-F238E27FC236}">
              <a16:creationId xmlns:a16="http://schemas.microsoft.com/office/drawing/2014/main" id="{00000000-0008-0000-0700-000023020000}"/>
            </a:ext>
          </a:extLst>
        </xdr:cNvPr>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0" name="正方形/長方形 549">
          <a:extLst>
            <a:ext uri="{FF2B5EF4-FFF2-40B4-BE49-F238E27FC236}">
              <a16:creationId xmlns:a16="http://schemas.microsoft.com/office/drawing/2014/main" id="{00000000-0008-0000-0700-000026020000}"/>
            </a:ext>
          </a:extLst>
        </xdr:cNvPr>
        <xdr:cNvSpPr/>
      </xdr:nvSpPr>
      <xdr:spPr>
        <a:xfrm>
          <a:off x="13592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1" name="正方形/長方形 550">
          <a:extLst>
            <a:ext uri="{FF2B5EF4-FFF2-40B4-BE49-F238E27FC236}">
              <a16:creationId xmlns:a16="http://schemas.microsoft.com/office/drawing/2014/main" id="{00000000-0008-0000-0700-000027020000}"/>
            </a:ext>
          </a:extLst>
        </xdr:cNvPr>
        <xdr:cNvSpPr/>
      </xdr:nvSpPr>
      <xdr:spPr>
        <a:xfrm>
          <a:off x="13592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2" name="正方形/長方形 551">
          <a:extLst>
            <a:ext uri="{FF2B5EF4-FFF2-40B4-BE49-F238E27FC236}">
              <a16:creationId xmlns:a16="http://schemas.microsoft.com/office/drawing/2014/main" id="{00000000-0008-0000-0700-000028020000}"/>
            </a:ext>
          </a:extLst>
        </xdr:cNvPr>
        <xdr:cNvSpPr/>
      </xdr:nvSpPr>
      <xdr:spPr>
        <a:xfrm>
          <a:off x="1473517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3" name="正方形/長方形 552">
          <a:extLst>
            <a:ext uri="{FF2B5EF4-FFF2-40B4-BE49-F238E27FC236}">
              <a16:creationId xmlns:a16="http://schemas.microsoft.com/office/drawing/2014/main" id="{00000000-0008-0000-0700-000029020000}"/>
            </a:ext>
          </a:extLst>
        </xdr:cNvPr>
        <xdr:cNvSpPr/>
      </xdr:nvSpPr>
      <xdr:spPr>
        <a:xfrm>
          <a:off x="1473517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4" name="正方形/長方形 553">
          <a:extLst>
            <a:ext uri="{FF2B5EF4-FFF2-40B4-BE49-F238E27FC236}">
              <a16:creationId xmlns:a16="http://schemas.microsoft.com/office/drawing/2014/main" id="{00000000-0008-0000-0700-00002A020000}"/>
            </a:ext>
          </a:extLst>
        </xdr:cNvPr>
        <xdr:cNvSpPr/>
      </xdr:nvSpPr>
      <xdr:spPr>
        <a:xfrm>
          <a:off x="12449175"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47</xdr:row>
      <xdr:rowOff>9525</xdr:rowOff>
    </xdr:from>
    <xdr:ext cx="352425" cy="22860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155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58</xdr:row>
      <xdr:rowOff>76200</xdr:rowOff>
    </xdr:from>
    <xdr:ext cx="247650"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2000" y="10020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56</xdr:row>
      <xdr:rowOff>38100</xdr:rowOff>
    </xdr:from>
    <xdr:ext cx="600075" cy="25717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49100" y="9639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53</xdr:row>
      <xdr:rowOff>171450</xdr:rowOff>
    </xdr:from>
    <xdr:ext cx="600075" cy="2571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49100" y="9258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51</xdr:row>
      <xdr:rowOff>133350</xdr:rowOff>
    </xdr:from>
    <xdr:ext cx="600075"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49100" y="8877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49</xdr:row>
      <xdr:rowOff>95250</xdr:rowOff>
    </xdr:from>
    <xdr:ext cx="600075" cy="25717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49100" y="8496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47</xdr:row>
      <xdr:rowOff>57150</xdr:rowOff>
    </xdr:from>
    <xdr:ext cx="600075" cy="25717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49100" y="811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fLocksText="0">
      <xdr:nvSpPr>
        <xdr:cNvPr id="569" name="教育費グラフ枠">
          <a:extLst>
            <a:ext uri="{FF2B5EF4-FFF2-40B4-BE49-F238E27FC236}">
              <a16:creationId xmlns:a16="http://schemas.microsoft.com/office/drawing/2014/main" id="{00000000-0008-0000-0700-000039020000}"/>
            </a:ext>
          </a:extLst>
        </xdr:cNvPr>
        <xdr:cNvSpPr/>
      </xdr:nvSpPr>
      <xdr:spPr>
        <a:xfrm>
          <a:off x="12449175"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6325" y="884872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76200</xdr:rowOff>
    </xdr:from>
    <xdr:ext cx="533400" cy="25717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63950" y="10020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36,889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0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50</xdr:row>
      <xdr:rowOff>57150</xdr:rowOff>
    </xdr:from>
    <xdr:ext cx="600075" cy="25717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63950" y="86296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343,475</a:t>
          </a:r>
          <a:endParaRPr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48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128175</xdr:rowOff>
    </xdr:from>
    <xdr:to>
      <xdr:col>85</xdr:col>
      <xdr:colOff>127000</xdr:colOff>
      <xdr:row>58</xdr:row>
      <xdr:rowOff>38144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78125" y="98964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104775</xdr:rowOff>
    </xdr:from>
    <xdr:ext cx="533400" cy="25717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63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fLocksText="0">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48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57</xdr:row>
      <xdr:rowOff>128175</xdr:rowOff>
    </xdr:from>
    <xdr:to>
      <xdr:col>81</xdr:col>
      <xdr:colOff>50800</xdr:colOff>
      <xdr:row>58</xdr:row>
      <xdr:rowOff>24211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9647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fLocksText="0">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56</xdr:row>
      <xdr:rowOff>9525</xdr:rowOff>
    </xdr:from>
    <xdr:ext cx="533400" cy="25717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1425" y="96107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123149</xdr:rowOff>
    </xdr:from>
    <xdr:to>
      <xdr:col>76</xdr:col>
      <xdr:colOff>114300</xdr:colOff>
      <xdr:row>58</xdr:row>
      <xdr:rowOff>24211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6475" y="989647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fLocksText="0">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4675" y="9877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56</xdr:row>
      <xdr:rowOff>47625</xdr:rowOff>
    </xdr:from>
    <xdr:ext cx="533400" cy="25717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16075" y="964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123149</xdr:rowOff>
    </xdr:from>
    <xdr:to>
      <xdr:col>71</xdr:col>
      <xdr:colOff>177800</xdr:colOff>
      <xdr:row>57</xdr:row>
      <xdr:rowOff>153553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1125" y="98964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fLocksText="0">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49325" y="9877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58</xdr:row>
      <xdr:rowOff>19050</xdr:rowOff>
    </xdr:from>
    <xdr:ext cx="533400" cy="25717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0250" y="9963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fLocksText="0">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58</xdr:row>
      <xdr:rowOff>38100</xdr:rowOff>
    </xdr:from>
    <xdr:ext cx="533400" cy="25717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4425" y="99822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58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87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0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158794</xdr:rowOff>
    </xdr:from>
    <xdr:to>
      <xdr:col>85</xdr:col>
      <xdr:colOff>177800</xdr:colOff>
      <xdr:row>58</xdr:row>
      <xdr:rowOff>88944</xdr:rowOff>
    </xdr:to>
    <xdr:sp macro="" textlink="" fLocksText="0">
      <xdr:nvSpPr>
        <xdr:cNvPr id="594" name="楕円 593">
          <a:extLst>
            <a:ext uri="{FF2B5EF4-FFF2-40B4-BE49-F238E27FC236}">
              <a16:creationId xmlns:a16="http://schemas.microsoft.com/office/drawing/2014/main" id="{00000000-0008-0000-0700-000052020000}"/>
            </a:ext>
          </a:extLst>
        </xdr:cNvPr>
        <xdr:cNvSpPr/>
      </xdr:nvSpPr>
      <xdr:spPr>
        <a:xfrm>
          <a:off x="16268700" y="993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57</xdr:row>
      <xdr:rowOff>76200</xdr:rowOff>
    </xdr:from>
    <xdr:ext cx="533400" cy="25717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63950" y="98488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46,655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77375</xdr:rowOff>
    </xdr:from>
    <xdr:to>
      <xdr:col>81</xdr:col>
      <xdr:colOff>101600</xdr:colOff>
      <xdr:row>58</xdr:row>
      <xdr:rowOff>7525</xdr:rowOff>
    </xdr:to>
    <xdr:sp macro="" textlink="" fLocksText="0">
      <xdr:nvSpPr>
        <xdr:cNvPr id="596" name="楕円 595">
          <a:extLst>
            <a:ext uri="{FF2B5EF4-FFF2-40B4-BE49-F238E27FC236}">
              <a16:creationId xmlns:a16="http://schemas.microsoft.com/office/drawing/2014/main" id="{00000000-0008-0000-0700-000054020000}"/>
            </a:ext>
          </a:extLst>
        </xdr:cNvPr>
        <xdr:cNvSpPr/>
      </xdr:nvSpPr>
      <xdr:spPr>
        <a:xfrm>
          <a:off x="15430500" y="9848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57</xdr:row>
      <xdr:rowOff>171450</xdr:rowOff>
    </xdr:from>
    <xdr:ext cx="533400" cy="25717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1425" y="9944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144861</xdr:rowOff>
    </xdr:from>
    <xdr:to>
      <xdr:col>76</xdr:col>
      <xdr:colOff>165100</xdr:colOff>
      <xdr:row>58</xdr:row>
      <xdr:rowOff>75011</xdr:rowOff>
    </xdr:to>
    <xdr:sp macro="" textlink="" fLocksText="0">
      <xdr:nvSpPr>
        <xdr:cNvPr id="598" name="楕円 597">
          <a:extLst>
            <a:ext uri="{FF2B5EF4-FFF2-40B4-BE49-F238E27FC236}">
              <a16:creationId xmlns:a16="http://schemas.microsoft.com/office/drawing/2014/main" id="{00000000-0008-0000-0700-000056020000}"/>
            </a:ext>
          </a:extLst>
        </xdr:cNvPr>
        <xdr:cNvSpPr/>
      </xdr:nvSpPr>
      <xdr:spPr>
        <a:xfrm>
          <a:off x="14544675" y="9915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58</xdr:row>
      <xdr:rowOff>66675</xdr:rowOff>
    </xdr:from>
    <xdr:ext cx="533400" cy="25717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16075" y="100107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72349</xdr:rowOff>
    </xdr:from>
    <xdr:to>
      <xdr:col>72</xdr:col>
      <xdr:colOff>38100</xdr:colOff>
      <xdr:row>58</xdr:row>
      <xdr:rowOff>2499</xdr:rowOff>
    </xdr:to>
    <xdr:sp macro="" textlink="" fLocksText="0">
      <xdr:nvSpPr>
        <xdr:cNvPr id="600" name="楕円 599">
          <a:extLst>
            <a:ext uri="{FF2B5EF4-FFF2-40B4-BE49-F238E27FC236}">
              <a16:creationId xmlns:a16="http://schemas.microsoft.com/office/drawing/2014/main" id="{00000000-0008-0000-0700-000058020000}"/>
            </a:ext>
          </a:extLst>
        </xdr:cNvPr>
        <xdr:cNvSpPr/>
      </xdr:nvSpPr>
      <xdr:spPr>
        <a:xfrm>
          <a:off x="13649325" y="984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56</xdr:row>
      <xdr:rowOff>19050</xdr:rowOff>
    </xdr:from>
    <xdr:ext cx="533400" cy="25717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0250" y="96202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102753</xdr:rowOff>
    </xdr:from>
    <xdr:to>
      <xdr:col>67</xdr:col>
      <xdr:colOff>101600</xdr:colOff>
      <xdr:row>58</xdr:row>
      <xdr:rowOff>32903</xdr:rowOff>
    </xdr:to>
    <xdr:sp macro="" textlink="" fLocksText="0">
      <xdr:nvSpPr>
        <xdr:cNvPr id="602" name="楕円 601">
          <a:extLst>
            <a:ext uri="{FF2B5EF4-FFF2-40B4-BE49-F238E27FC236}">
              <a16:creationId xmlns:a16="http://schemas.microsoft.com/office/drawing/2014/main" id="{00000000-0008-0000-0700-00005A020000}"/>
            </a:ext>
          </a:extLst>
        </xdr:cNvPr>
        <xdr:cNvSpPr/>
      </xdr:nvSpPr>
      <xdr:spPr>
        <a:xfrm>
          <a:off x="12763500" y="987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56</xdr:row>
      <xdr:rowOff>47625</xdr:rowOff>
    </xdr:from>
    <xdr:ext cx="533400" cy="25717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4425" y="96488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fLocksText="0">
      <xdr:nvSpPr>
        <xdr:cNvPr id="604" name="正方形/長方形 603">
          <a:extLst>
            <a:ext uri="{FF2B5EF4-FFF2-40B4-BE49-F238E27FC236}">
              <a16:creationId xmlns:a16="http://schemas.microsoft.com/office/drawing/2014/main" id="{00000000-0008-0000-0700-00005C020000}"/>
            </a:ext>
          </a:extLst>
        </xdr:cNvPr>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07" name="正方形/長方形 606">
          <a:extLst>
            <a:ext uri="{FF2B5EF4-FFF2-40B4-BE49-F238E27FC236}">
              <a16:creationId xmlns:a16="http://schemas.microsoft.com/office/drawing/2014/main" id="{00000000-0008-0000-0700-00005F020000}"/>
            </a:ext>
          </a:extLst>
        </xdr:cNvPr>
        <xdr:cNvSpPr/>
      </xdr:nvSpPr>
      <xdr:spPr>
        <a:xfrm>
          <a:off x="13592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08" name="正方形/長方形 607">
          <a:extLst>
            <a:ext uri="{FF2B5EF4-FFF2-40B4-BE49-F238E27FC236}">
              <a16:creationId xmlns:a16="http://schemas.microsoft.com/office/drawing/2014/main" id="{00000000-0008-0000-0700-000060020000}"/>
            </a:ext>
          </a:extLst>
        </xdr:cNvPr>
        <xdr:cNvSpPr/>
      </xdr:nvSpPr>
      <xdr:spPr>
        <a:xfrm>
          <a:off x="13592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09" name="正方形/長方形 608">
          <a:extLst>
            <a:ext uri="{FF2B5EF4-FFF2-40B4-BE49-F238E27FC236}">
              <a16:creationId xmlns:a16="http://schemas.microsoft.com/office/drawing/2014/main" id="{00000000-0008-0000-0700-000061020000}"/>
            </a:ext>
          </a:extLst>
        </xdr:cNvPr>
        <xdr:cNvSpPr/>
      </xdr:nvSpPr>
      <xdr:spPr>
        <a:xfrm>
          <a:off x="14735175" y="11201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0" name="正方形/長方形 609">
          <a:extLst>
            <a:ext uri="{FF2B5EF4-FFF2-40B4-BE49-F238E27FC236}">
              <a16:creationId xmlns:a16="http://schemas.microsoft.com/office/drawing/2014/main" id="{00000000-0008-0000-0700-000062020000}"/>
            </a:ext>
          </a:extLst>
        </xdr:cNvPr>
        <xdr:cNvSpPr/>
      </xdr:nvSpPr>
      <xdr:spPr>
        <a:xfrm>
          <a:off x="14735175" y="11401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1" name="正方形/長方形 610">
          <a:extLst>
            <a:ext uri="{FF2B5EF4-FFF2-40B4-BE49-F238E27FC236}">
              <a16:creationId xmlns:a16="http://schemas.microsoft.com/office/drawing/2014/main" id="{00000000-0008-0000-0700-000063020000}"/>
            </a:ext>
          </a:extLst>
        </xdr:cNvPr>
        <xdr:cNvSpPr/>
      </xdr:nvSpPr>
      <xdr:spPr>
        <a:xfrm>
          <a:off x="12449175" y="11687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67</xdr:row>
      <xdr:rowOff>9525</xdr:rowOff>
    </xdr:from>
    <xdr:ext cx="352425" cy="22860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1550" y="11496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917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78</xdr:row>
      <xdr:rowOff>123825</xdr:rowOff>
    </xdr:from>
    <xdr:ext cx="247650" cy="25717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2000" y="13496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917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76</xdr:row>
      <xdr:rowOff>142875</xdr:rowOff>
    </xdr:from>
    <xdr:ext cx="600075" cy="2571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49100" y="131730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917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74</xdr:row>
      <xdr:rowOff>161925</xdr:rowOff>
    </xdr:from>
    <xdr:ext cx="600075" cy="25717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49100" y="12849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917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73</xdr:row>
      <xdr:rowOff>9525</xdr:rowOff>
    </xdr:from>
    <xdr:ext cx="600075" cy="25717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49100" y="12525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917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71</xdr:row>
      <xdr:rowOff>19050</xdr:rowOff>
    </xdr:from>
    <xdr:ext cx="600075" cy="2571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49100" y="12192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917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69</xdr:row>
      <xdr:rowOff>38100</xdr:rowOff>
    </xdr:from>
    <xdr:ext cx="600075" cy="25717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49100" y="11868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67</xdr:row>
      <xdr:rowOff>57150</xdr:rowOff>
    </xdr:from>
    <xdr:ext cx="600075" cy="25717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49100" y="11544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fLocksText="0">
      <xdr:nvSpPr>
        <xdr:cNvPr id="628" name="災害復旧費グラフ枠">
          <a:extLst>
            <a:ext uri="{FF2B5EF4-FFF2-40B4-BE49-F238E27FC236}">
              <a16:creationId xmlns:a16="http://schemas.microsoft.com/office/drawing/2014/main" id="{00000000-0008-0000-0700-000074020000}"/>
            </a:ext>
          </a:extLst>
        </xdr:cNvPr>
        <xdr:cNvSpPr/>
      </xdr:nvSpPr>
      <xdr:spPr>
        <a:xfrm>
          <a:off x="12449175" y="11687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6325" y="12153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123825</xdr:rowOff>
    </xdr:from>
    <xdr:ext cx="247650" cy="25717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63950" y="13668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39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95250</xdr:rowOff>
    </xdr:from>
    <xdr:ext cx="600075" cy="25717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63950" y="11925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456,153</a:t>
          </a:r>
          <a:endParaRPr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9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51192</xdr:rowOff>
    </xdr:from>
    <xdr:to>
      <xdr:col>85</xdr:col>
      <xdr:colOff>127000</xdr:colOff>
      <xdr:row>79</xdr:row>
      <xdr:rowOff>74484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78125" y="13592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38100</xdr:rowOff>
    </xdr:from>
    <xdr:ext cx="466725" cy="25717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639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fLocksText="0">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51192</xdr:rowOff>
    </xdr:from>
    <xdr:to>
      <xdr:col>81</xdr:col>
      <xdr:colOff>50800</xdr:colOff>
      <xdr:row>79</xdr:row>
      <xdr:rowOff>60692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921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fLocksText="0">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77</xdr:row>
      <xdr:rowOff>114300</xdr:rowOff>
    </xdr:from>
    <xdr:ext cx="533400" cy="25717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1425" y="13315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60692</xdr:rowOff>
    </xdr:from>
    <xdr:to>
      <xdr:col>76</xdr:col>
      <xdr:colOff>114300</xdr:colOff>
      <xdr:row>79</xdr:row>
      <xdr:rowOff>98107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6475" y="13601700"/>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fLocksText="0">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4675" y="1354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77</xdr:row>
      <xdr:rowOff>123825</xdr:rowOff>
    </xdr:from>
    <xdr:ext cx="533400" cy="25717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16075" y="1332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94515</xdr:rowOff>
    </xdr:from>
    <xdr:to>
      <xdr:col>71</xdr:col>
      <xdr:colOff>177800</xdr:colOff>
      <xdr:row>79</xdr:row>
      <xdr:rowOff>98107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1125" y="13639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fLocksText="0">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49325" y="1356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133350</xdr:colOff>
      <xdr:row>77</xdr:row>
      <xdr:rowOff>133350</xdr:rowOff>
    </xdr:from>
    <xdr:ext cx="466725" cy="25717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335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fLocksText="0">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3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77</xdr:row>
      <xdr:rowOff>152400</xdr:rowOff>
    </xdr:from>
    <xdr:ext cx="466725" cy="25717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3000" y="13354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58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87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06450"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0625" y="13963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23684</xdr:rowOff>
    </xdr:from>
    <xdr:to>
      <xdr:col>85</xdr:col>
      <xdr:colOff>177800</xdr:colOff>
      <xdr:row>79</xdr:row>
      <xdr:rowOff>125284</xdr:rowOff>
    </xdr:to>
    <xdr:sp macro="" textlink="" fLocksText="0">
      <xdr:nvSpPr>
        <xdr:cNvPr id="653" name="楕円 652">
          <a:extLst>
            <a:ext uri="{FF2B5EF4-FFF2-40B4-BE49-F238E27FC236}">
              <a16:creationId xmlns:a16="http://schemas.microsoft.com/office/drawing/2014/main" id="{00000000-0008-0000-0700-00008D020000}"/>
            </a:ext>
          </a:extLst>
        </xdr:cNvPr>
        <xdr:cNvSpPr/>
      </xdr:nvSpPr>
      <xdr:spPr>
        <a:xfrm>
          <a:off x="16268700" y="13563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78</xdr:row>
      <xdr:rowOff>171450</xdr:rowOff>
    </xdr:from>
    <xdr:ext cx="466725" cy="25717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63950" y="13544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xdr:rowOff>
    </xdr:from>
    <xdr:to>
      <xdr:col>81</xdr:col>
      <xdr:colOff>101600</xdr:colOff>
      <xdr:row>79</xdr:row>
      <xdr:rowOff>101992</xdr:rowOff>
    </xdr:to>
    <xdr:sp macro="" textlink="" fLocksText="0">
      <xdr:nvSpPr>
        <xdr:cNvPr id="655" name="楕円 654">
          <a:extLst>
            <a:ext uri="{FF2B5EF4-FFF2-40B4-BE49-F238E27FC236}">
              <a16:creationId xmlns:a16="http://schemas.microsoft.com/office/drawing/2014/main" id="{00000000-0008-0000-0700-00008F020000}"/>
            </a:ext>
          </a:extLst>
        </xdr:cNvPr>
        <xdr:cNvSpPr/>
      </xdr:nvSpPr>
      <xdr:spPr>
        <a:xfrm>
          <a:off x="15430500" y="13544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79</xdr:row>
      <xdr:rowOff>95250</xdr:rowOff>
    </xdr:from>
    <xdr:ext cx="533400" cy="25717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1425" y="136398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9892</xdr:rowOff>
    </xdr:from>
    <xdr:to>
      <xdr:col>76</xdr:col>
      <xdr:colOff>165100</xdr:colOff>
      <xdr:row>79</xdr:row>
      <xdr:rowOff>111492</xdr:rowOff>
    </xdr:to>
    <xdr:sp macro="" textlink="" fLocksText="0">
      <xdr:nvSpPr>
        <xdr:cNvPr id="657" name="楕円 656">
          <a:extLst>
            <a:ext uri="{FF2B5EF4-FFF2-40B4-BE49-F238E27FC236}">
              <a16:creationId xmlns:a16="http://schemas.microsoft.com/office/drawing/2014/main" id="{00000000-0008-0000-0700-000091020000}"/>
            </a:ext>
          </a:extLst>
        </xdr:cNvPr>
        <xdr:cNvSpPr/>
      </xdr:nvSpPr>
      <xdr:spPr>
        <a:xfrm>
          <a:off x="14544675" y="13554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79</xdr:row>
      <xdr:rowOff>104775</xdr:rowOff>
    </xdr:from>
    <xdr:ext cx="533400" cy="25717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16075" y="136493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47307</xdr:rowOff>
    </xdr:from>
    <xdr:to>
      <xdr:col>72</xdr:col>
      <xdr:colOff>38100</xdr:colOff>
      <xdr:row>79</xdr:row>
      <xdr:rowOff>148907</xdr:rowOff>
    </xdr:to>
    <xdr:sp macro="" textlink="" fLocksText="0">
      <xdr:nvSpPr>
        <xdr:cNvPr id="659" name="楕円 658">
          <a:extLst>
            <a:ext uri="{FF2B5EF4-FFF2-40B4-BE49-F238E27FC236}">
              <a16:creationId xmlns:a16="http://schemas.microsoft.com/office/drawing/2014/main" id="{00000000-0008-0000-0700-000093020000}"/>
            </a:ext>
          </a:extLst>
        </xdr:cNvPr>
        <xdr:cNvSpPr/>
      </xdr:nvSpPr>
      <xdr:spPr>
        <a:xfrm>
          <a:off x="13649325" y="13592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171450</xdr:colOff>
      <xdr:row>79</xdr:row>
      <xdr:rowOff>142875</xdr:rowOff>
    </xdr:from>
    <xdr:ext cx="381000" cy="25717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06450" y="1368742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43715</xdr:rowOff>
    </xdr:from>
    <xdr:to>
      <xdr:col>67</xdr:col>
      <xdr:colOff>101600</xdr:colOff>
      <xdr:row>79</xdr:row>
      <xdr:rowOff>145315</xdr:rowOff>
    </xdr:to>
    <xdr:sp macro="" textlink="" fLocksText="0">
      <xdr:nvSpPr>
        <xdr:cNvPr id="661" name="楕円 660">
          <a:extLst>
            <a:ext uri="{FF2B5EF4-FFF2-40B4-BE49-F238E27FC236}">
              <a16:creationId xmlns:a16="http://schemas.microsoft.com/office/drawing/2014/main" id="{00000000-0008-0000-0700-000095020000}"/>
            </a:ext>
          </a:extLst>
        </xdr:cNvPr>
        <xdr:cNvSpPr/>
      </xdr:nvSpPr>
      <xdr:spPr>
        <a:xfrm>
          <a:off x="12763500" y="1359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66</xdr:col>
      <xdr:colOff>0</xdr:colOff>
      <xdr:row>79</xdr:row>
      <xdr:rowOff>133350</xdr:rowOff>
    </xdr:from>
    <xdr:ext cx="466725" cy="25717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3000" y="13677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fLocksText="0">
      <xdr:nvSpPr>
        <xdr:cNvPr id="663" name="正方形/長方形 662">
          <a:extLst>
            <a:ext uri="{FF2B5EF4-FFF2-40B4-BE49-F238E27FC236}">
              <a16:creationId xmlns:a16="http://schemas.microsoft.com/office/drawing/2014/main" id="{00000000-0008-0000-0700-000097020000}"/>
            </a:ext>
          </a:extLst>
        </xdr:cNvPr>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6" name="正方形/長方形 665">
          <a:extLst>
            <a:ext uri="{FF2B5EF4-FFF2-40B4-BE49-F238E27FC236}">
              <a16:creationId xmlns:a16="http://schemas.microsoft.com/office/drawing/2014/main" id="{00000000-0008-0000-0700-00009A020000}"/>
            </a:ext>
          </a:extLst>
        </xdr:cNvPr>
        <xdr:cNvSpPr/>
      </xdr:nvSpPr>
      <xdr:spPr>
        <a:xfrm>
          <a:off x="13592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7" name="正方形/長方形 666">
          <a:extLst>
            <a:ext uri="{FF2B5EF4-FFF2-40B4-BE49-F238E27FC236}">
              <a16:creationId xmlns:a16="http://schemas.microsoft.com/office/drawing/2014/main" id="{00000000-0008-0000-0700-00009B020000}"/>
            </a:ext>
          </a:extLst>
        </xdr:cNvPr>
        <xdr:cNvSpPr/>
      </xdr:nvSpPr>
      <xdr:spPr>
        <a:xfrm>
          <a:off x="13592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8" name="正方形/長方形 667">
          <a:extLst>
            <a:ext uri="{FF2B5EF4-FFF2-40B4-BE49-F238E27FC236}">
              <a16:creationId xmlns:a16="http://schemas.microsoft.com/office/drawing/2014/main" id="{00000000-0008-0000-0700-00009C020000}"/>
            </a:ext>
          </a:extLst>
        </xdr:cNvPr>
        <xdr:cNvSpPr/>
      </xdr:nvSpPr>
      <xdr:spPr>
        <a:xfrm>
          <a:off x="14735175" y="14630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9" name="正方形/長方形 668">
          <a:extLst>
            <a:ext uri="{FF2B5EF4-FFF2-40B4-BE49-F238E27FC236}">
              <a16:creationId xmlns:a16="http://schemas.microsoft.com/office/drawing/2014/main" id="{00000000-0008-0000-0700-00009D020000}"/>
            </a:ext>
          </a:extLst>
        </xdr:cNvPr>
        <xdr:cNvSpPr/>
      </xdr:nvSpPr>
      <xdr:spPr>
        <a:xfrm>
          <a:off x="14735175" y="14830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0" name="正方形/長方形 669">
          <a:extLst>
            <a:ext uri="{FF2B5EF4-FFF2-40B4-BE49-F238E27FC236}">
              <a16:creationId xmlns:a16="http://schemas.microsoft.com/office/drawing/2014/main" id="{00000000-0008-0000-0700-00009E020000}"/>
            </a:ext>
          </a:extLst>
        </xdr:cNvPr>
        <xdr:cNvSpPr/>
      </xdr:nvSpPr>
      <xdr:spPr>
        <a:xfrm>
          <a:off x="12449175" y="15116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87</xdr:row>
      <xdr:rowOff>9525</xdr:rowOff>
    </xdr:from>
    <xdr:ext cx="352425" cy="22860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1550" y="14925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917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0</xdr:colOff>
      <xdr:row>98</xdr:row>
      <xdr:rowOff>123825</xdr:rowOff>
    </xdr:from>
    <xdr:ext cx="247650" cy="2571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2000" y="16925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917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95250</xdr:colOff>
      <xdr:row>96</xdr:row>
      <xdr:rowOff>142875</xdr:rowOff>
    </xdr:from>
    <xdr:ext cx="533400" cy="25717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06250" y="16602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917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94</xdr:row>
      <xdr:rowOff>161925</xdr:rowOff>
    </xdr:from>
    <xdr:ext cx="600075" cy="25717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49100" y="162782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917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93</xdr:row>
      <xdr:rowOff>9525</xdr:rowOff>
    </xdr:from>
    <xdr:ext cx="600075" cy="2571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49100" y="159543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917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91</xdr:row>
      <xdr:rowOff>19050</xdr:rowOff>
    </xdr:from>
    <xdr:ext cx="600075" cy="25717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49100" y="156210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917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89</xdr:row>
      <xdr:rowOff>38100</xdr:rowOff>
    </xdr:from>
    <xdr:ext cx="600075" cy="25717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49100" y="15297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38100</xdr:colOff>
      <xdr:row>87</xdr:row>
      <xdr:rowOff>57150</xdr:rowOff>
    </xdr:from>
    <xdr:ext cx="600075" cy="25717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49100" y="149733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fLocksText="0">
      <xdr:nvSpPr>
        <xdr:cNvPr id="687" name="公債費グラフ枠">
          <a:extLst>
            <a:ext uri="{FF2B5EF4-FFF2-40B4-BE49-F238E27FC236}">
              <a16:creationId xmlns:a16="http://schemas.microsoft.com/office/drawing/2014/main" id="{00000000-0008-0000-0700-0000AF020000}"/>
            </a:ext>
          </a:extLst>
        </xdr:cNvPr>
        <xdr:cNvSpPr/>
      </xdr:nvSpPr>
      <xdr:spPr>
        <a:xfrm>
          <a:off x="12449175" y="15116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6325" y="1565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133350</xdr:rowOff>
    </xdr:from>
    <xdr:ext cx="533400" cy="25717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63950" y="169354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20,886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54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171450</xdr:rowOff>
    </xdr:from>
    <xdr:ext cx="600075" cy="25717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63950" y="1543050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216,983</a:t>
          </a:r>
          <a:endParaRPr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9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9593</xdr:rowOff>
    </xdr:from>
    <xdr:to>
      <xdr:col>85</xdr:col>
      <xdr:colOff>127000</xdr:colOff>
      <xdr:row>97</xdr:row>
      <xdr:rowOff>33082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78125" y="16640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123825</xdr:rowOff>
    </xdr:from>
    <xdr:ext cx="533400" cy="25717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639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fLocksText="0">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11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33082</xdr:rowOff>
    </xdr:from>
    <xdr:to>
      <xdr:col>81</xdr:col>
      <xdr:colOff>50800</xdr:colOff>
      <xdr:row>97</xdr:row>
      <xdr:rowOff>53603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9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fLocksText="0">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97</xdr:row>
      <xdr:rowOff>104775</xdr:rowOff>
    </xdr:from>
    <xdr:ext cx="533400" cy="25717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1425" y="167354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53603</xdr:rowOff>
    </xdr:from>
    <xdr:to>
      <xdr:col>76</xdr:col>
      <xdr:colOff>114300</xdr:colOff>
      <xdr:row>97</xdr:row>
      <xdr:rowOff>63458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6475" y="166878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fLocksText="0">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4675" y="1663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95</xdr:row>
      <xdr:rowOff>114300</xdr:rowOff>
    </xdr:from>
    <xdr:ext cx="533400" cy="25717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16075" y="16402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63458</xdr:rowOff>
    </xdr:from>
    <xdr:to>
      <xdr:col>71</xdr:col>
      <xdr:colOff>177800</xdr:colOff>
      <xdr:row>97</xdr:row>
      <xdr:rowOff>74614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1125" y="166973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fLocksText="0">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49325" y="16649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97</xdr:row>
      <xdr:rowOff>114300</xdr:rowOff>
    </xdr:from>
    <xdr:ext cx="533400" cy="25717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0250"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fLocksText="0">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0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95</xdr:row>
      <xdr:rowOff>133350</xdr:rowOff>
    </xdr:from>
    <xdr:ext cx="533400" cy="25717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4425"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58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87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06450"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0625" y="17392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130243</xdr:rowOff>
    </xdr:from>
    <xdr:to>
      <xdr:col>85</xdr:col>
      <xdr:colOff>177800</xdr:colOff>
      <xdr:row>97</xdr:row>
      <xdr:rowOff>60393</xdr:rowOff>
    </xdr:to>
    <xdr:sp macro="" textlink="" fLocksText="0">
      <xdr:nvSpPr>
        <xdr:cNvPr id="712" name="楕円 711">
          <a:extLst>
            <a:ext uri="{FF2B5EF4-FFF2-40B4-BE49-F238E27FC236}">
              <a16:creationId xmlns:a16="http://schemas.microsoft.com/office/drawing/2014/main" id="{00000000-0008-0000-0700-0000C8020000}"/>
            </a:ext>
          </a:extLst>
        </xdr:cNvPr>
        <xdr:cNvSpPr/>
      </xdr:nvSpPr>
      <xdr:spPr>
        <a:xfrm>
          <a:off x="16268700" y="16592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171450</xdr:colOff>
      <xdr:row>95</xdr:row>
      <xdr:rowOff>152400</xdr:rowOff>
    </xdr:from>
    <xdr:ext cx="533400" cy="25717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63950" y="1644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153732</xdr:rowOff>
    </xdr:from>
    <xdr:to>
      <xdr:col>81</xdr:col>
      <xdr:colOff>101600</xdr:colOff>
      <xdr:row>97</xdr:row>
      <xdr:rowOff>83882</xdr:rowOff>
    </xdr:to>
    <xdr:sp macro="" textlink="" fLocksText="0">
      <xdr:nvSpPr>
        <xdr:cNvPr id="714" name="楕円 713">
          <a:extLst>
            <a:ext uri="{FF2B5EF4-FFF2-40B4-BE49-F238E27FC236}">
              <a16:creationId xmlns:a16="http://schemas.microsoft.com/office/drawing/2014/main" id="{00000000-0008-0000-0700-0000CA020000}"/>
            </a:ext>
          </a:extLst>
        </xdr:cNvPr>
        <xdr:cNvSpPr/>
      </xdr:nvSpPr>
      <xdr:spPr>
        <a:xfrm>
          <a:off x="15430500"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79</xdr:col>
      <xdr:colOff>161925</xdr:colOff>
      <xdr:row>95</xdr:row>
      <xdr:rowOff>104775</xdr:rowOff>
    </xdr:from>
    <xdr:ext cx="533400" cy="25717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1425" y="16392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2803</xdr:rowOff>
    </xdr:from>
    <xdr:to>
      <xdr:col>76</xdr:col>
      <xdr:colOff>165100</xdr:colOff>
      <xdr:row>97</xdr:row>
      <xdr:rowOff>104403</xdr:rowOff>
    </xdr:to>
    <xdr:sp macro="" textlink="" fLocksText="0">
      <xdr:nvSpPr>
        <xdr:cNvPr id="716" name="楕円 715">
          <a:extLst>
            <a:ext uri="{FF2B5EF4-FFF2-40B4-BE49-F238E27FC236}">
              <a16:creationId xmlns:a16="http://schemas.microsoft.com/office/drawing/2014/main" id="{00000000-0008-0000-0700-0000CC020000}"/>
            </a:ext>
          </a:extLst>
        </xdr:cNvPr>
        <xdr:cNvSpPr/>
      </xdr:nvSpPr>
      <xdr:spPr>
        <a:xfrm>
          <a:off x="14544675" y="16630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97</xdr:row>
      <xdr:rowOff>95250</xdr:rowOff>
    </xdr:from>
    <xdr:ext cx="533400" cy="25717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16075" y="167259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12658</xdr:rowOff>
    </xdr:from>
    <xdr:to>
      <xdr:col>72</xdr:col>
      <xdr:colOff>38100</xdr:colOff>
      <xdr:row>97</xdr:row>
      <xdr:rowOff>114258</xdr:rowOff>
    </xdr:to>
    <xdr:sp macro="" textlink="" fLocksText="0">
      <xdr:nvSpPr>
        <xdr:cNvPr id="718" name="楕円 717">
          <a:extLst>
            <a:ext uri="{FF2B5EF4-FFF2-40B4-BE49-F238E27FC236}">
              <a16:creationId xmlns:a16="http://schemas.microsoft.com/office/drawing/2014/main" id="{00000000-0008-0000-0700-0000CE020000}"/>
            </a:ext>
          </a:extLst>
        </xdr:cNvPr>
        <xdr:cNvSpPr/>
      </xdr:nvSpPr>
      <xdr:spPr>
        <a:xfrm>
          <a:off x="13649325" y="16640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70</xdr:col>
      <xdr:colOff>95250</xdr:colOff>
      <xdr:row>95</xdr:row>
      <xdr:rowOff>133350</xdr:rowOff>
    </xdr:from>
    <xdr:ext cx="533400" cy="25717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0250" y="16421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23814</xdr:rowOff>
    </xdr:from>
    <xdr:to>
      <xdr:col>67</xdr:col>
      <xdr:colOff>101600</xdr:colOff>
      <xdr:row>97</xdr:row>
      <xdr:rowOff>125414</xdr:rowOff>
    </xdr:to>
    <xdr:sp macro="" textlink="" fLocksText="0">
      <xdr:nvSpPr>
        <xdr:cNvPr id="720" name="楕円 719">
          <a:extLst>
            <a:ext uri="{FF2B5EF4-FFF2-40B4-BE49-F238E27FC236}">
              <a16:creationId xmlns:a16="http://schemas.microsoft.com/office/drawing/2014/main" id="{00000000-0008-0000-0700-0000D0020000}"/>
            </a:ext>
          </a:extLst>
        </xdr:cNvPr>
        <xdr:cNvSpPr/>
      </xdr:nvSpPr>
      <xdr:spPr>
        <a:xfrm>
          <a:off x="12763500" y="16659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161925</xdr:colOff>
      <xdr:row>97</xdr:row>
      <xdr:rowOff>114300</xdr:rowOff>
    </xdr:from>
    <xdr:ext cx="533400" cy="25717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4425" y="167449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fLocksText="0">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23" name="正方形/長方形 722">
          <a:extLst>
            <a:ext uri="{FF2B5EF4-FFF2-40B4-BE49-F238E27FC236}">
              <a16:creationId xmlns:a16="http://schemas.microsoft.com/office/drawing/2014/main" id="{00000000-0008-0000-0700-0000D3020000}"/>
            </a:ext>
          </a:extLst>
        </xdr:cNvPr>
        <xdr:cNvSpPr/>
      </xdr:nvSpPr>
      <xdr:spPr>
        <a:xfrm>
          <a:off x="18411825"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24" name="正方形/長方形 723">
          <a:extLst>
            <a:ext uri="{FF2B5EF4-FFF2-40B4-BE49-F238E27FC236}">
              <a16:creationId xmlns:a16="http://schemas.microsoft.com/office/drawing/2014/main" id="{00000000-0008-0000-0700-0000D4020000}"/>
            </a:ext>
          </a:extLst>
        </xdr:cNvPr>
        <xdr:cNvSpPr/>
      </xdr:nvSpPr>
      <xdr:spPr>
        <a:xfrm>
          <a:off x="18411825"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3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9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27</xdr:row>
      <xdr:rowOff>9525</xdr:rowOff>
    </xdr:from>
    <xdr:ext cx="352425" cy="22860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8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38</xdr:row>
      <xdr:rowOff>123825</xdr:rowOff>
    </xdr:from>
    <xdr:ext cx="247650" cy="25717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0825" y="66389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36</xdr:row>
      <xdr:rowOff>142875</xdr:rowOff>
    </xdr:from>
    <xdr:ext cx="533400" cy="25717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4600" y="63150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34</xdr:row>
      <xdr:rowOff>161925</xdr:rowOff>
    </xdr:from>
    <xdr:ext cx="533400"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4600" y="59912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33</xdr:row>
      <xdr:rowOff>9525</xdr:rowOff>
    </xdr:from>
    <xdr:ext cx="533400" cy="25717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4600" y="5667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31</xdr:row>
      <xdr:rowOff>19050</xdr:rowOff>
    </xdr:from>
    <xdr:ext cx="533400" cy="25717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4600" y="53340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29</xdr:row>
      <xdr:rowOff>38100</xdr:rowOff>
    </xdr:from>
    <xdr:ext cx="533400" cy="25717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4600" y="50101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27</xdr:row>
      <xdr:rowOff>57150</xdr:rowOff>
    </xdr:from>
    <xdr:ext cx="533400" cy="25717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4600" y="46863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fLocksText="0">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9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5150" y="5362575"/>
          <a:ext cx="9525"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123825</xdr:rowOff>
    </xdr:from>
    <xdr:ext cx="247650" cy="25717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0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69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161925</xdr:rowOff>
    </xdr:from>
    <xdr:ext cx="533400" cy="25717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3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43,639</a:t>
          </a:r>
          <a:endParaRPr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69425" y="5362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6475"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47625</xdr:rowOff>
    </xdr:from>
    <xdr:ext cx="381000" cy="25717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fLocksText="0">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075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fLocksText="0">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69325" y="6724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110</xdr:col>
      <xdr:colOff>171450</xdr:colOff>
      <xdr:row>37</xdr:row>
      <xdr:rowOff>161925</xdr:rowOff>
    </xdr:from>
    <xdr:ext cx="381000" cy="25717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26450" y="6505575"/>
          <a:ext cx="381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fLocksText="0">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37</xdr:row>
      <xdr:rowOff>161925</xdr:rowOff>
    </xdr:from>
    <xdr:ext cx="247650" cy="25717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7300"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9475"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fLocksText="0">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7675" y="673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37</xdr:row>
      <xdr:rowOff>161925</xdr:rowOff>
    </xdr:from>
    <xdr:ext cx="247650" cy="25717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11950"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fLocksText="0">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2325" y="673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37</xdr:row>
      <xdr:rowOff>161925</xdr:rowOff>
    </xdr:from>
    <xdr:ext cx="247650" cy="25717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26125" y="65055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646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26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0625"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59450" y="7105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fLocksText="0">
      <xdr:nvSpPr>
        <xdr:cNvPr id="771" name="楕円 770">
          <a:extLst>
            <a:ext uri="{FF2B5EF4-FFF2-40B4-BE49-F238E27FC236}">
              <a16:creationId xmlns:a16="http://schemas.microsoft.com/office/drawing/2014/main" id="{00000000-0008-0000-0700-000003030000}"/>
            </a:ext>
          </a:extLst>
        </xdr:cNvPr>
        <xdr:cNvSpPr/>
      </xdr:nvSpPr>
      <xdr:spPr>
        <a:xfrm>
          <a:off x="221075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39</xdr:row>
      <xdr:rowOff>0</xdr:rowOff>
    </xdr:from>
    <xdr:ext cx="247650" cy="25717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65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fLocksText="0">
      <xdr:nvSpPr>
        <xdr:cNvPr id="773" name="楕円 772">
          <a:extLst>
            <a:ext uri="{FF2B5EF4-FFF2-40B4-BE49-F238E27FC236}">
              <a16:creationId xmlns:a16="http://schemas.microsoft.com/office/drawing/2014/main" id="{00000000-0008-0000-0700-000005030000}"/>
            </a:ext>
          </a:extLst>
        </xdr:cNvPr>
        <xdr:cNvSpPr/>
      </xdr:nvSpPr>
      <xdr:spPr>
        <a:xfrm>
          <a:off x="2126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39</xdr:row>
      <xdr:rowOff>142875</xdr:rowOff>
    </xdr:from>
    <xdr:ext cx="247650" cy="25717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3125"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fLocksText="0">
      <xdr:nvSpPr>
        <xdr:cNvPr id="775" name="楕円 774">
          <a:extLst>
            <a:ext uri="{FF2B5EF4-FFF2-40B4-BE49-F238E27FC236}">
              <a16:creationId xmlns:a16="http://schemas.microsoft.com/office/drawing/2014/main" id="{00000000-0008-0000-0700-000007030000}"/>
            </a:ext>
          </a:extLst>
        </xdr:cNvPr>
        <xdr:cNvSpPr/>
      </xdr:nvSpPr>
      <xdr:spPr>
        <a:xfrm>
          <a:off x="203835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39</xdr:row>
      <xdr:rowOff>142875</xdr:rowOff>
    </xdr:from>
    <xdr:ext cx="247650" cy="25717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730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fLocksText="0">
      <xdr:nvSpPr>
        <xdr:cNvPr id="777" name="楕円 776">
          <a:extLst>
            <a:ext uri="{FF2B5EF4-FFF2-40B4-BE49-F238E27FC236}">
              <a16:creationId xmlns:a16="http://schemas.microsoft.com/office/drawing/2014/main" id="{00000000-0008-0000-0700-000009030000}"/>
            </a:ext>
          </a:extLst>
        </xdr:cNvPr>
        <xdr:cNvSpPr/>
      </xdr:nvSpPr>
      <xdr:spPr>
        <a:xfrm>
          <a:off x="19497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39</xdr:row>
      <xdr:rowOff>142875</xdr:rowOff>
    </xdr:from>
    <xdr:ext cx="247650" cy="25717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11950"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fLocksText="0">
      <xdr:nvSpPr>
        <xdr:cNvPr id="779" name="楕円 778">
          <a:extLst>
            <a:ext uri="{FF2B5EF4-FFF2-40B4-BE49-F238E27FC236}">
              <a16:creationId xmlns:a16="http://schemas.microsoft.com/office/drawing/2014/main" id="{00000000-0008-0000-0700-00000B030000}"/>
            </a:ext>
          </a:extLst>
        </xdr:cNvPr>
        <xdr:cNvSpPr/>
      </xdr:nvSpPr>
      <xdr:spPr>
        <a:xfrm>
          <a:off x="18602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39</xdr:row>
      <xdr:rowOff>142875</xdr:rowOff>
    </xdr:from>
    <xdr:ext cx="247650" cy="25717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26125" y="68294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fLocksText="0">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82" name="正方形/長方形 781">
          <a:extLst>
            <a:ext uri="{FF2B5EF4-FFF2-40B4-BE49-F238E27FC236}">
              <a16:creationId xmlns:a16="http://schemas.microsoft.com/office/drawing/2014/main" id="{00000000-0008-0000-0700-00000E030000}"/>
            </a:ext>
          </a:extLst>
        </xdr:cNvPr>
        <xdr:cNvSpPr/>
      </xdr:nvSpPr>
      <xdr:spPr>
        <a:xfrm>
          <a:off x="18411825"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83" name="正方形/長方形 782">
          <a:extLst>
            <a:ext uri="{FF2B5EF4-FFF2-40B4-BE49-F238E27FC236}">
              <a16:creationId xmlns:a16="http://schemas.microsoft.com/office/drawing/2014/main" id="{00000000-0008-0000-0700-00000F030000}"/>
            </a:ext>
          </a:extLst>
        </xdr:cNvPr>
        <xdr:cNvSpPr/>
      </xdr:nvSpPr>
      <xdr:spPr>
        <a:xfrm>
          <a:off x="18411825"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2425"/>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8175"/>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47</xdr:row>
      <xdr:rowOff>9525</xdr:rowOff>
    </xdr:from>
    <xdr:ext cx="352425" cy="22860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7675"/>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53</xdr:row>
      <xdr:rowOff>171450</xdr:rowOff>
    </xdr:from>
    <xdr:ext cx="247650" cy="25717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0825" y="9258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47</xdr:row>
      <xdr:rowOff>57150</xdr:rowOff>
    </xdr:from>
    <xdr:ext cx="247650" cy="25717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0825" y="81153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fLocksText="0">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8175"/>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7650" cy="25717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7650" cy="25717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63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0</a:t>
          </a:r>
          <a:endParaRPr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7650" cy="25717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55</xdr:row>
      <xdr:rowOff>9525</xdr:rowOff>
    </xdr:from>
    <xdr:ext cx="247650" cy="25717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3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55</xdr:row>
      <xdr:rowOff>9525</xdr:rowOff>
    </xdr:from>
    <xdr:ext cx="247650" cy="25717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730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55</xdr:row>
      <xdr:rowOff>9525</xdr:rowOff>
    </xdr:from>
    <xdr:ext cx="247650" cy="25717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11950"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55</xdr:row>
      <xdr:rowOff>9525</xdr:rowOff>
    </xdr:from>
    <xdr:ext cx="247650" cy="25717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26125" y="94392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646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26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0625"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59450" y="10534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fLocksText="0">
      <xdr:nvSpPr>
        <xdr:cNvPr id="820" name="楕円 819">
          <a:extLst>
            <a:ext uri="{FF2B5EF4-FFF2-40B4-BE49-F238E27FC236}">
              <a16:creationId xmlns:a16="http://schemas.microsoft.com/office/drawing/2014/main" id="{00000000-0008-0000-0700-000034030000}"/>
            </a:ext>
          </a:extLst>
        </xdr:cNvPr>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114300</xdr:colOff>
      <xdr:row>53</xdr:row>
      <xdr:rowOff>123825</xdr:rowOff>
    </xdr:from>
    <xdr:ext cx="247650" cy="25717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067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fLocksText="0">
      <xdr:nvSpPr>
        <xdr:cNvPr id="822" name="楕円 821">
          <a:extLst>
            <a:ext uri="{FF2B5EF4-FFF2-40B4-BE49-F238E27FC236}">
              <a16:creationId xmlns:a16="http://schemas.microsoft.com/office/drawing/2014/main" id="{00000000-0008-0000-0700-000036030000}"/>
            </a:ext>
          </a:extLst>
        </xdr:cNvPr>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111</xdr:col>
      <xdr:colOff>47625</xdr:colOff>
      <xdr:row>53</xdr:row>
      <xdr:rowOff>38100</xdr:rowOff>
    </xdr:from>
    <xdr:ext cx="247650" cy="25717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3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fLocksText="0">
      <xdr:nvSpPr>
        <xdr:cNvPr id="824" name="楕円 823">
          <a:extLst>
            <a:ext uri="{FF2B5EF4-FFF2-40B4-BE49-F238E27FC236}">
              <a16:creationId xmlns:a16="http://schemas.microsoft.com/office/drawing/2014/main" id="{00000000-0008-0000-0700-000038030000}"/>
            </a:ext>
          </a:extLst>
        </xdr:cNvPr>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106</xdr:col>
      <xdr:colOff>114300</xdr:colOff>
      <xdr:row>53</xdr:row>
      <xdr:rowOff>38100</xdr:rowOff>
    </xdr:from>
    <xdr:ext cx="247650" cy="25717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730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fLocksText="0">
      <xdr:nvSpPr>
        <xdr:cNvPr id="826" name="楕円 825">
          <a:extLst>
            <a:ext uri="{FF2B5EF4-FFF2-40B4-BE49-F238E27FC236}">
              <a16:creationId xmlns:a16="http://schemas.microsoft.com/office/drawing/2014/main" id="{00000000-0008-0000-0700-00003A030000}"/>
            </a:ext>
          </a:extLst>
        </xdr:cNvPr>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101</xdr:col>
      <xdr:colOff>171450</xdr:colOff>
      <xdr:row>53</xdr:row>
      <xdr:rowOff>38100</xdr:rowOff>
    </xdr:from>
    <xdr:ext cx="247650" cy="25717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11950"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fLocksText="0">
      <xdr:nvSpPr>
        <xdr:cNvPr id="828" name="楕円 827">
          <a:extLst>
            <a:ext uri="{FF2B5EF4-FFF2-40B4-BE49-F238E27FC236}">
              <a16:creationId xmlns:a16="http://schemas.microsoft.com/office/drawing/2014/main" id="{00000000-0008-0000-0700-00003C030000}"/>
            </a:ext>
          </a:extLst>
        </xdr:cNvPr>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97</xdr:col>
      <xdr:colOff>47625</xdr:colOff>
      <xdr:row>53</xdr:row>
      <xdr:rowOff>38100</xdr:rowOff>
    </xdr:from>
    <xdr:ext cx="247650" cy="25717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26125" y="912495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fLocksText="0">
      <xdr:nvSpPr>
        <xdr:cNvPr id="830" name="正方形/長方形 829">
          <a:extLst>
            <a:ext uri="{FF2B5EF4-FFF2-40B4-BE49-F238E27FC236}">
              <a16:creationId xmlns:a16="http://schemas.microsoft.com/office/drawing/2014/main" id="{00000000-0008-0000-0700-00003E030000}"/>
            </a:ext>
          </a:extLst>
        </xdr:cNvPr>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31" name="正方形/長方形 830">
          <a:extLst>
            <a:ext uri="{FF2B5EF4-FFF2-40B4-BE49-F238E27FC236}">
              <a16:creationId xmlns:a16="http://schemas.microsoft.com/office/drawing/2014/main" id="{00000000-0008-0000-0700-00003F030000}"/>
            </a:ext>
          </a:extLst>
        </xdr:cNvPr>
        <xdr:cNvSpPr/>
      </xdr:nvSpPr>
      <xdr:spPr>
        <a:xfrm>
          <a:off x="762000" y="17840325"/>
          <a:ext cx="38481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90575" y="18097500"/>
          <a:ext cx="22155150" cy="1524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総務費の減額については、新型コロナウイルス対策に関連する給付金事業の減額が決算額の減少原因である。
民生費の増加については、子育て世帯や非課税世帯への給付事業の増額が決算額の増加原因である。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コストの削減に努めてきていることから、実質収支額はプラスを継続しており、実質単年度収支についても前年度比プラスの値となっている。
　引き続き行財政改革に取り組む中で、堅実な財政運営が求められる。</a:t>
          </a:r>
        </a:p>
        <a:p>
          <a:endParaRPr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400">
              <a:latin typeface="ＭＳ ゴシック" pitchFamily="49" charset="-128"/>
              <a:ea typeface="ＭＳ ゴシック" pitchFamily="49" charset="-128"/>
            </a:rPr>
            <a:t>　</a:t>
          </a:r>
          <a:r>
            <a:rPr lang="ja-JP" altLang="en-US" sz="1300">
              <a:latin typeface="ＭＳ ゴシック" pitchFamily="49" charset="-128"/>
              <a:ea typeface="ＭＳ ゴシック" pitchFamily="49" charset="-128"/>
            </a:rPr>
            <a:t>標準財政規模比においては、水道事業会計、後期高齢者医療特別会計で減少がみられ、全体の黒字額については前年度より増額となっている。
　一般会計については、黒字幅は増加したが、引き続き健全な財政運営に留意することが重要である。</a:t>
          </a:r>
        </a:p>
        <a:p>
          <a:endParaRPr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a:extLst>
            <a:ext uri="{FF2B5EF4-FFF2-40B4-BE49-F238E27FC236}">
              <a16:creationId xmlns:a16="http://schemas.microsoft.com/office/drawing/2014/main" id="{00000000-0008-0000-0900-00000C000000}"/>
            </a:ext>
          </a:extLst>
        </xdr:cNvPr>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a:extLst>
            <a:ext uri="{FF2B5EF4-FFF2-40B4-BE49-F238E27FC236}">
              <a16:creationId xmlns:a16="http://schemas.microsoft.com/office/drawing/2014/main" id="{00000000-0008-0000-0900-00000D000000}"/>
            </a:ext>
          </a:extLst>
        </xdr:cNvPr>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a:extLst>
            <a:ext uri="{FF2B5EF4-FFF2-40B4-BE49-F238E27FC236}">
              <a16:creationId xmlns:a16="http://schemas.microsoft.com/office/drawing/2014/main" id="{00000000-0008-0000-0900-00000E000000}"/>
            </a:ext>
          </a:extLst>
        </xdr:cNvPr>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a:extLst>
            <a:ext uri="{FF2B5EF4-FFF2-40B4-BE49-F238E27FC236}">
              <a16:creationId xmlns:a16="http://schemas.microsoft.com/office/drawing/2014/main" id="{00000000-0008-0000-0900-00000F000000}"/>
            </a:ext>
          </a:extLst>
        </xdr:cNvPr>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a:extLst>
            <a:ext uri="{FF2B5EF4-FFF2-40B4-BE49-F238E27FC236}">
              <a16:creationId xmlns:a16="http://schemas.microsoft.com/office/drawing/2014/main" id="{00000000-0008-0000-0900-000010000000}"/>
            </a:ext>
          </a:extLst>
        </xdr:cNvPr>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fLocksText="0">
      <xdr:nvSpPr>
        <xdr:cNvPr id="17" name="凡例6">
          <a:extLst>
            <a:ext uri="{FF2B5EF4-FFF2-40B4-BE49-F238E27FC236}">
              <a16:creationId xmlns:a16="http://schemas.microsoft.com/office/drawing/2014/main" id="{00000000-0008-0000-0900-000011000000}"/>
            </a:ext>
          </a:extLst>
        </xdr:cNvPr>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fLocksText="0">
      <xdr:nvSpPr>
        <xdr:cNvPr id="18" name="凡例7">
          <a:extLst>
            <a:ext uri="{FF2B5EF4-FFF2-40B4-BE49-F238E27FC236}">
              <a16:creationId xmlns:a16="http://schemas.microsoft.com/office/drawing/2014/main" id="{00000000-0008-0000-0900-000012000000}"/>
            </a:ext>
          </a:extLst>
        </xdr:cNvPr>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19" name="凡例9">
          <a:extLst>
            <a:ext uri="{FF2B5EF4-FFF2-40B4-BE49-F238E27FC236}">
              <a16:creationId xmlns:a16="http://schemas.microsoft.com/office/drawing/2014/main" id="{00000000-0008-0000-0900-000013000000}"/>
            </a:ext>
          </a:extLst>
        </xdr:cNvPr>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20" name="凡例10">
          <a:extLst>
            <a:ext uri="{FF2B5EF4-FFF2-40B4-BE49-F238E27FC236}">
              <a16:creationId xmlns:a16="http://schemas.microsoft.com/office/drawing/2014/main" id="{00000000-0008-0000-0900-000014000000}"/>
            </a:ext>
          </a:extLst>
        </xdr:cNvPr>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6563093</v>
      </c>
      <c r="BO4" s="453"/>
      <c r="BP4" s="453"/>
      <c r="BQ4" s="453"/>
      <c r="BR4" s="453"/>
      <c r="BS4" s="453"/>
      <c r="BT4" s="453"/>
      <c r="BU4" s="454"/>
      <c r="BV4" s="452">
        <v>7165205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8</v>
      </c>
      <c r="CU4" s="593"/>
      <c r="CV4" s="593"/>
      <c r="CW4" s="593"/>
      <c r="CX4" s="593"/>
      <c r="CY4" s="593"/>
      <c r="CZ4" s="593"/>
      <c r="DA4" s="594"/>
      <c r="DB4" s="592">
        <v>5.4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6186014</v>
      </c>
      <c r="BO5" s="424"/>
      <c r="BP5" s="424"/>
      <c r="BQ5" s="424"/>
      <c r="BR5" s="424"/>
      <c r="BS5" s="424"/>
      <c r="BT5" s="424"/>
      <c r="BU5" s="425"/>
      <c r="BV5" s="423">
        <v>6859565</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84.9</v>
      </c>
      <c r="CU5" s="421"/>
      <c r="CV5" s="421"/>
      <c r="CW5" s="421"/>
      <c r="CX5" s="421"/>
      <c r="CY5" s="421"/>
      <c r="CZ5" s="421"/>
      <c r="DA5" s="422"/>
      <c r="DB5" s="420">
        <v>87.5</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377079</v>
      </c>
      <c r="BO6" s="424"/>
      <c r="BP6" s="424"/>
      <c r="BQ6" s="424"/>
      <c r="BR6" s="424"/>
      <c r="BS6" s="424"/>
      <c r="BT6" s="424"/>
      <c r="BU6" s="425"/>
      <c r="BV6" s="423">
        <v>305640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89.3</v>
      </c>
      <c r="CU6" s="567"/>
      <c r="CV6" s="567"/>
      <c r="CW6" s="567"/>
      <c r="CX6" s="567"/>
      <c r="CY6" s="567"/>
      <c r="CZ6" s="567"/>
      <c r="DA6" s="568"/>
      <c r="DB6" s="566">
        <v>91.1</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46157</v>
      </c>
      <c r="BO7" s="424"/>
      <c r="BP7" s="424"/>
      <c r="BQ7" s="424"/>
      <c r="BR7" s="424"/>
      <c r="BS7" s="424"/>
      <c r="BT7" s="424"/>
      <c r="BU7" s="425"/>
      <c r="BV7" s="423">
        <v>94999</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4156167</v>
      </c>
      <c r="CU7" s="424"/>
      <c r="CV7" s="424"/>
      <c r="CW7" s="424"/>
      <c r="CX7" s="424"/>
      <c r="CY7" s="424"/>
      <c r="CZ7" s="424"/>
      <c r="DA7" s="425"/>
      <c r="DB7" s="423">
        <v>3922826</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330922</v>
      </c>
      <c r="BO8" s="424"/>
      <c r="BP8" s="424"/>
      <c r="BQ8" s="424"/>
      <c r="BR8" s="424"/>
      <c r="BS8" s="424"/>
      <c r="BT8" s="424"/>
      <c r="BU8" s="425"/>
      <c r="BV8" s="423">
        <v>210641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0.41</v>
      </c>
      <c r="CU8" s="527"/>
      <c r="CV8" s="527"/>
      <c r="CW8" s="527"/>
      <c r="CX8" s="527"/>
      <c r="CY8" s="527"/>
      <c r="CZ8" s="527"/>
      <c r="DA8" s="528"/>
      <c r="DB8" s="526">
        <v>0.43</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10540</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108</v>
      </c>
      <c r="AV9" s="482"/>
      <c r="AW9" s="482"/>
      <c r="AX9" s="482"/>
      <c r="AY9" s="437" t="s">
        <v>115</v>
      </c>
      <c r="AZ9" s="438"/>
      <c r="BA9" s="438"/>
      <c r="BB9" s="438"/>
      <c r="BC9" s="438"/>
      <c r="BD9" s="438"/>
      <c r="BE9" s="438"/>
      <c r="BF9" s="438"/>
      <c r="BG9" s="438"/>
      <c r="BH9" s="438"/>
      <c r="BI9" s="438"/>
      <c r="BJ9" s="438"/>
      <c r="BK9" s="438"/>
      <c r="BL9" s="438"/>
      <c r="BM9" s="439"/>
      <c r="BN9" s="423">
        <v>120281</v>
      </c>
      <c r="BO9" s="424"/>
      <c r="BP9" s="424"/>
      <c r="BQ9" s="424"/>
      <c r="BR9" s="424"/>
      <c r="BS9" s="424"/>
      <c r="BT9" s="424"/>
      <c r="BU9" s="425"/>
      <c r="BV9" s="423">
        <v>52225</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13.7</v>
      </c>
      <c r="CU9" s="421"/>
      <c r="CV9" s="421"/>
      <c r="CW9" s="421"/>
      <c r="CX9" s="421"/>
      <c r="CY9" s="421"/>
      <c r="CZ9" s="421"/>
      <c r="DA9" s="422"/>
      <c r="DB9" s="420">
        <v>14.6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11492</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93547</v>
      </c>
      <c r="BO10" s="424"/>
      <c r="BP10" s="424"/>
      <c r="BQ10" s="424"/>
      <c r="BR10" s="424"/>
      <c r="BS10" s="424"/>
      <c r="BT10" s="424"/>
      <c r="BU10" s="425"/>
      <c r="BV10" s="423">
        <v>111018</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10759</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108</v>
      </c>
      <c r="AV12" s="482"/>
      <c r="AW12" s="482"/>
      <c r="AX12" s="482"/>
      <c r="AY12" s="437" t="s">
        <v>134</v>
      </c>
      <c r="AZ12" s="438"/>
      <c r="BA12" s="438"/>
      <c r="BB12" s="438"/>
      <c r="BC12" s="438"/>
      <c r="BD12" s="438"/>
      <c r="BE12" s="438"/>
      <c r="BF12" s="438"/>
      <c r="BG12" s="438"/>
      <c r="BH12" s="438"/>
      <c r="BI12" s="438"/>
      <c r="BJ12" s="438"/>
      <c r="BK12" s="438"/>
      <c r="BL12" s="438"/>
      <c r="BM12" s="439"/>
      <c r="BN12" s="423">
        <v>17784</v>
      </c>
      <c r="BO12" s="424"/>
      <c r="BP12" s="424"/>
      <c r="BQ12" s="424"/>
      <c r="BR12" s="424"/>
      <c r="BS12" s="424"/>
      <c r="BT12" s="424"/>
      <c r="BU12" s="425"/>
      <c r="BV12" s="423">
        <v>30822</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10575</v>
      </c>
      <c r="S13" s="511"/>
      <c r="T13" s="511"/>
      <c r="U13" s="511"/>
      <c r="V13" s="512"/>
      <c r="W13" s="513" t="s">
        <v>139</v>
      </c>
      <c r="X13" s="409"/>
      <c r="Y13" s="409"/>
      <c r="Z13" s="409"/>
      <c r="AA13" s="409"/>
      <c r="AB13" s="410"/>
      <c r="AC13" s="376">
        <v>201</v>
      </c>
      <c r="AD13" s="377"/>
      <c r="AE13" s="377"/>
      <c r="AF13" s="377"/>
      <c r="AG13" s="378"/>
      <c r="AH13" s="376">
        <v>216</v>
      </c>
      <c r="AI13" s="377"/>
      <c r="AJ13" s="377"/>
      <c r="AK13" s="377"/>
      <c r="AL13" s="436"/>
      <c r="AM13" s="480" t="s">
        <v>140</v>
      </c>
      <c r="AN13" s="380"/>
      <c r="AO13" s="380"/>
      <c r="AP13" s="380"/>
      <c r="AQ13" s="380"/>
      <c r="AR13" s="380"/>
      <c r="AS13" s="380"/>
      <c r="AT13" s="381"/>
      <c r="AU13" s="481" t="s">
        <v>125</v>
      </c>
      <c r="AV13" s="482"/>
      <c r="AW13" s="482"/>
      <c r="AX13" s="482"/>
      <c r="AY13" s="437" t="s">
        <v>141</v>
      </c>
      <c r="AZ13" s="438"/>
      <c r="BA13" s="438"/>
      <c r="BB13" s="438"/>
      <c r="BC13" s="438"/>
      <c r="BD13" s="438"/>
      <c r="BE13" s="438"/>
      <c r="BF13" s="438"/>
      <c r="BG13" s="438"/>
      <c r="BH13" s="438"/>
      <c r="BI13" s="438"/>
      <c r="BJ13" s="438"/>
      <c r="BK13" s="438"/>
      <c r="BL13" s="438"/>
      <c r="BM13" s="439"/>
      <c r="BN13" s="423">
        <v>196044</v>
      </c>
      <c r="BO13" s="424"/>
      <c r="BP13" s="424"/>
      <c r="BQ13" s="424"/>
      <c r="BR13" s="424"/>
      <c r="BS13" s="424"/>
      <c r="BT13" s="424"/>
      <c r="BU13" s="425"/>
      <c r="BV13" s="423">
        <v>132421</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4.5</v>
      </c>
      <c r="CU13" s="421"/>
      <c r="CV13" s="421"/>
      <c r="CW13" s="421"/>
      <c r="CX13" s="421"/>
      <c r="CY13" s="421"/>
      <c r="CZ13" s="421"/>
      <c r="DA13" s="422"/>
      <c r="DB13" s="420">
        <v>4.4000000000000004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10899</v>
      </c>
      <c r="S14" s="511"/>
      <c r="T14" s="511"/>
      <c r="U14" s="511"/>
      <c r="V14" s="512"/>
      <c r="W14" s="514"/>
      <c r="X14" s="412"/>
      <c r="Y14" s="412"/>
      <c r="Z14" s="412"/>
      <c r="AA14" s="412"/>
      <c r="AB14" s="413"/>
      <c r="AC14" s="503">
        <v>3.8</v>
      </c>
      <c r="AD14" s="504"/>
      <c r="AE14" s="504"/>
      <c r="AF14" s="504"/>
      <c r="AG14" s="505"/>
      <c r="AH14" s="503">
        <v>3.7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5.9</v>
      </c>
      <c r="CU14" s="521"/>
      <c r="CV14" s="521"/>
      <c r="CW14" s="521"/>
      <c r="CX14" s="521"/>
      <c r="CY14" s="521"/>
      <c r="CZ14" s="521"/>
      <c r="DA14" s="522"/>
      <c r="DB14" s="520">
        <v>25.6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138</v>
      </c>
      <c r="N15" s="508"/>
      <c r="O15" s="508"/>
      <c r="P15" s="508"/>
      <c r="Q15" s="509"/>
      <c r="R15" s="510">
        <v>10707</v>
      </c>
      <c r="S15" s="511"/>
      <c r="T15" s="511"/>
      <c r="U15" s="511"/>
      <c r="V15" s="512"/>
      <c r="W15" s="513" t="s">
        <v>145</v>
      </c>
      <c r="X15" s="409"/>
      <c r="Y15" s="409"/>
      <c r="Z15" s="409"/>
      <c r="AA15" s="409"/>
      <c r="AB15" s="410"/>
      <c r="AC15" s="376">
        <v>1836</v>
      </c>
      <c r="AD15" s="377"/>
      <c r="AE15" s="377"/>
      <c r="AF15" s="377"/>
      <c r="AG15" s="378"/>
      <c r="AH15" s="376">
        <v>2159</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1338647</v>
      </c>
      <c r="BO15" s="453"/>
      <c r="BP15" s="453"/>
      <c r="BQ15" s="453"/>
      <c r="BR15" s="453"/>
      <c r="BS15" s="453"/>
      <c r="BT15" s="453"/>
      <c r="BU15" s="454"/>
      <c r="BV15" s="452">
        <v>1409937</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34.799999999999997</v>
      </c>
      <c r="AD16" s="504"/>
      <c r="AE16" s="504"/>
      <c r="AF16" s="504"/>
      <c r="AG16" s="505"/>
      <c r="AH16" s="503">
        <v>36.799999999999997</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3603404</v>
      </c>
      <c r="BO16" s="424"/>
      <c r="BP16" s="424"/>
      <c r="BQ16" s="424"/>
      <c r="BR16" s="424"/>
      <c r="BS16" s="424"/>
      <c r="BT16" s="424"/>
      <c r="BU16" s="425"/>
      <c r="BV16" s="423">
        <v>3376965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3236</v>
      </c>
      <c r="AD17" s="377"/>
      <c r="AE17" s="377"/>
      <c r="AF17" s="377"/>
      <c r="AG17" s="378"/>
      <c r="AH17" s="376">
        <v>3486</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1681521</v>
      </c>
      <c r="BO17" s="424"/>
      <c r="BP17" s="424"/>
      <c r="BQ17" s="424"/>
      <c r="BR17" s="424"/>
      <c r="BS17" s="424"/>
      <c r="BT17" s="424"/>
      <c r="BU17" s="425"/>
      <c r="BV17" s="423">
        <v>1771328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55.9</v>
      </c>
      <c r="M18" s="476"/>
      <c r="N18" s="476"/>
      <c r="O18" s="476"/>
      <c r="P18" s="476"/>
      <c r="Q18" s="476"/>
      <c r="R18" s="477"/>
      <c r="S18" s="477"/>
      <c r="T18" s="477"/>
      <c r="U18" s="477"/>
      <c r="V18" s="478"/>
      <c r="W18" s="494"/>
      <c r="X18" s="495"/>
      <c r="Y18" s="495"/>
      <c r="Z18" s="495"/>
      <c r="AA18" s="495"/>
      <c r="AB18" s="519"/>
      <c r="AC18" s="393">
        <v>61.4</v>
      </c>
      <c r="AD18" s="394"/>
      <c r="AE18" s="394"/>
      <c r="AF18" s="394"/>
      <c r="AG18" s="479"/>
      <c r="AH18" s="393">
        <v>59.5</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3620806</v>
      </c>
      <c r="BO18" s="424"/>
      <c r="BP18" s="424"/>
      <c r="BQ18" s="424"/>
      <c r="BR18" s="424"/>
      <c r="BS18" s="424"/>
      <c r="BT18" s="424"/>
      <c r="BU18" s="425"/>
      <c r="BV18" s="423">
        <v>3419716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189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5209255</v>
      </c>
      <c r="BO19" s="424"/>
      <c r="BP19" s="424"/>
      <c r="BQ19" s="424"/>
      <c r="BR19" s="424"/>
      <c r="BS19" s="424"/>
      <c r="BT19" s="424"/>
      <c r="BU19" s="425"/>
      <c r="BV19" s="423">
        <v>4666784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4201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7090950</v>
      </c>
      <c r="BO22" s="453"/>
      <c r="BP22" s="453"/>
      <c r="BQ22" s="453"/>
      <c r="BR22" s="453"/>
      <c r="BS22" s="453"/>
      <c r="BT22" s="453"/>
      <c r="BU22" s="454"/>
      <c r="BV22" s="452">
        <v>7487455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2061185</v>
      </c>
      <c r="BO23" s="424"/>
      <c r="BP23" s="424"/>
      <c r="BQ23" s="424"/>
      <c r="BR23" s="424"/>
      <c r="BS23" s="424"/>
      <c r="BT23" s="424"/>
      <c r="BU23" s="425"/>
      <c r="BV23" s="423">
        <v>2059954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7050</v>
      </c>
      <c r="R24" s="377"/>
      <c r="S24" s="377"/>
      <c r="T24" s="377"/>
      <c r="U24" s="377"/>
      <c r="V24" s="378"/>
      <c r="W24" s="466"/>
      <c r="X24" s="403"/>
      <c r="Y24" s="404"/>
      <c r="Z24" s="379" t="s">
        <v>170</v>
      </c>
      <c r="AA24" s="380"/>
      <c r="AB24" s="380"/>
      <c r="AC24" s="380"/>
      <c r="AD24" s="380"/>
      <c r="AE24" s="380"/>
      <c r="AF24" s="380"/>
      <c r="AG24" s="381"/>
      <c r="AH24" s="376">
        <v>103</v>
      </c>
      <c r="AI24" s="377"/>
      <c r="AJ24" s="377"/>
      <c r="AK24" s="377"/>
      <c r="AL24" s="378"/>
      <c r="AM24" s="376">
        <v>327128</v>
      </c>
      <c r="AN24" s="377"/>
      <c r="AO24" s="377"/>
      <c r="AP24" s="377"/>
      <c r="AQ24" s="377"/>
      <c r="AR24" s="378"/>
      <c r="AS24" s="376">
        <v>3176</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4150891</v>
      </c>
      <c r="BO24" s="424"/>
      <c r="BP24" s="424"/>
      <c r="BQ24" s="424"/>
      <c r="BR24" s="424"/>
      <c r="BS24" s="424"/>
      <c r="BT24" s="424"/>
      <c r="BU24" s="425"/>
      <c r="BV24" s="423">
        <v>4468426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5850</v>
      </c>
      <c r="R25" s="377"/>
      <c r="S25" s="377"/>
      <c r="T25" s="377"/>
      <c r="U25" s="377"/>
      <c r="V25" s="378"/>
      <c r="W25" s="466"/>
      <c r="X25" s="403"/>
      <c r="Y25" s="404"/>
      <c r="Z25" s="379" t="s">
        <v>173</v>
      </c>
      <c r="AA25" s="380"/>
      <c r="AB25" s="380"/>
      <c r="AC25" s="380"/>
      <c r="AD25" s="380"/>
      <c r="AE25" s="380"/>
      <c r="AF25" s="380"/>
      <c r="AG25" s="381"/>
      <c r="AH25" s="376" t="s">
        <v>137</v>
      </c>
      <c r="AI25" s="377"/>
      <c r="AJ25" s="377"/>
      <c r="AK25" s="377"/>
      <c r="AL25" s="378"/>
      <c r="AM25" s="376" t="s">
        <v>137</v>
      </c>
      <c r="AN25" s="377"/>
      <c r="AO25" s="377"/>
      <c r="AP25" s="377"/>
      <c r="AQ25" s="377"/>
      <c r="AR25" s="378"/>
      <c r="AS25" s="376" t="s">
        <v>137</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124612</v>
      </c>
      <c r="BO25" s="453"/>
      <c r="BP25" s="453"/>
      <c r="BQ25" s="453"/>
      <c r="BR25" s="453"/>
      <c r="BS25" s="453"/>
      <c r="BT25" s="453"/>
      <c r="BU25" s="454"/>
      <c r="BV25" s="452">
        <v>150796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5410</v>
      </c>
      <c r="R26" s="377"/>
      <c r="S26" s="377"/>
      <c r="T26" s="377"/>
      <c r="U26" s="377"/>
      <c r="V26" s="378"/>
      <c r="W26" s="466"/>
      <c r="X26" s="403"/>
      <c r="Y26" s="404"/>
      <c r="Z26" s="379" t="s">
        <v>176</v>
      </c>
      <c r="AA26" s="434"/>
      <c r="AB26" s="434"/>
      <c r="AC26" s="434"/>
      <c r="AD26" s="434"/>
      <c r="AE26" s="434"/>
      <c r="AF26" s="434"/>
      <c r="AG26" s="435"/>
      <c r="AH26" s="376" t="s">
        <v>137</v>
      </c>
      <c r="AI26" s="377"/>
      <c r="AJ26" s="377"/>
      <c r="AK26" s="377"/>
      <c r="AL26" s="378"/>
      <c r="AM26" s="376" t="s">
        <v>137</v>
      </c>
      <c r="AN26" s="377"/>
      <c r="AO26" s="377"/>
      <c r="AP26" s="377"/>
      <c r="AQ26" s="377"/>
      <c r="AR26" s="378"/>
      <c r="AS26" s="376" t="s">
        <v>128</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2860</v>
      </c>
      <c r="R27" s="377"/>
      <c r="S27" s="377"/>
      <c r="T27" s="377"/>
      <c r="U27" s="377"/>
      <c r="V27" s="378"/>
      <c r="W27" s="466"/>
      <c r="X27" s="403"/>
      <c r="Y27" s="404"/>
      <c r="Z27" s="379" t="s">
        <v>179</v>
      </c>
      <c r="AA27" s="380"/>
      <c r="AB27" s="380"/>
      <c r="AC27" s="380"/>
      <c r="AD27" s="380"/>
      <c r="AE27" s="380"/>
      <c r="AF27" s="380"/>
      <c r="AG27" s="381"/>
      <c r="AH27" s="376">
        <v>3</v>
      </c>
      <c r="AI27" s="377"/>
      <c r="AJ27" s="377"/>
      <c r="AK27" s="377"/>
      <c r="AL27" s="378"/>
      <c r="AM27" s="376">
        <v>10071</v>
      </c>
      <c r="AN27" s="377"/>
      <c r="AO27" s="377"/>
      <c r="AP27" s="377"/>
      <c r="AQ27" s="377"/>
      <c r="AR27" s="378"/>
      <c r="AS27" s="376">
        <v>3357</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100000</v>
      </c>
      <c r="BO27" s="458"/>
      <c r="BP27" s="458"/>
      <c r="BQ27" s="458"/>
      <c r="BR27" s="458"/>
      <c r="BS27" s="458"/>
      <c r="BT27" s="458"/>
      <c r="BU27" s="459"/>
      <c r="BV27" s="457">
        <v>100000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2220</v>
      </c>
      <c r="R28" s="377"/>
      <c r="S28" s="377"/>
      <c r="T28" s="377"/>
      <c r="U28" s="377"/>
      <c r="V28" s="378"/>
      <c r="W28" s="466"/>
      <c r="X28" s="403"/>
      <c r="Y28" s="404"/>
      <c r="Z28" s="379" t="s">
        <v>182</v>
      </c>
      <c r="AA28" s="380"/>
      <c r="AB28" s="380"/>
      <c r="AC28" s="380"/>
      <c r="AD28" s="380"/>
      <c r="AE28" s="380"/>
      <c r="AF28" s="380"/>
      <c r="AG28" s="381"/>
      <c r="AH28" s="376" t="s">
        <v>137</v>
      </c>
      <c r="AI28" s="377"/>
      <c r="AJ28" s="377"/>
      <c r="AK28" s="377"/>
      <c r="AL28" s="378"/>
      <c r="AM28" s="376" t="s">
        <v>137</v>
      </c>
      <c r="AN28" s="377"/>
      <c r="AO28" s="377"/>
      <c r="AP28" s="377"/>
      <c r="AQ28" s="377"/>
      <c r="AR28" s="378"/>
      <c r="AS28" s="376" t="s">
        <v>137</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961793</v>
      </c>
      <c r="BO28" s="453"/>
      <c r="BP28" s="453"/>
      <c r="BQ28" s="453"/>
      <c r="BR28" s="453"/>
      <c r="BS28" s="453"/>
      <c r="BT28" s="453"/>
      <c r="BU28" s="454"/>
      <c r="BV28" s="452">
        <v>886030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10</v>
      </c>
      <c r="M29" s="377"/>
      <c r="N29" s="377"/>
      <c r="O29" s="377"/>
      <c r="P29" s="378"/>
      <c r="Q29" s="376">
        <v>2010</v>
      </c>
      <c r="R29" s="377"/>
      <c r="S29" s="377"/>
      <c r="T29" s="377"/>
      <c r="U29" s="377"/>
      <c r="V29" s="378"/>
      <c r="W29" s="467"/>
      <c r="X29" s="468"/>
      <c r="Y29" s="469"/>
      <c r="Z29" s="379" t="s">
        <v>185</v>
      </c>
      <c r="AA29" s="380"/>
      <c r="AB29" s="380"/>
      <c r="AC29" s="380"/>
      <c r="AD29" s="380"/>
      <c r="AE29" s="380"/>
      <c r="AF29" s="380"/>
      <c r="AG29" s="381"/>
      <c r="AH29" s="376">
        <v>106</v>
      </c>
      <c r="AI29" s="377"/>
      <c r="AJ29" s="377"/>
      <c r="AK29" s="377"/>
      <c r="AL29" s="378"/>
      <c r="AM29" s="376">
        <v>337199</v>
      </c>
      <c r="AN29" s="377"/>
      <c r="AO29" s="377"/>
      <c r="AP29" s="377"/>
      <c r="AQ29" s="377"/>
      <c r="AR29" s="378"/>
      <c r="AS29" s="376">
        <v>3181</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260020</v>
      </c>
      <c r="BO29" s="424"/>
      <c r="BP29" s="424"/>
      <c r="BQ29" s="424"/>
      <c r="BR29" s="424"/>
      <c r="BS29" s="424"/>
      <c r="BT29" s="424"/>
      <c r="BU29" s="425"/>
      <c r="BV29" s="423">
        <v>269356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98.7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2059603</v>
      </c>
      <c r="BO30" s="458"/>
      <c r="BP30" s="458"/>
      <c r="BQ30" s="458"/>
      <c r="BR30" s="458"/>
      <c r="BS30" s="458"/>
      <c r="BT30" s="458"/>
      <c r="BU30" s="459"/>
      <c r="BV30" s="457">
        <v>1703178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196</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194</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
        <v>388</v>
      </c>
      <c r="F34" s="372"/>
      <c r="G34" s="372"/>
      <c r="H34" s="372"/>
      <c r="I34" s="372"/>
      <c r="J34" s="372"/>
      <c r="K34" s="372"/>
      <c r="L34" s="372"/>
      <c r="M34" s="372"/>
      <c r="N34" s="372"/>
      <c r="O34" s="372"/>
      <c r="P34" s="372"/>
      <c r="Q34" s="372"/>
      <c r="R34" s="372"/>
      <c r="S34" s="372"/>
      <c r="T34" s="178"/>
      <c r="U34" s="371">
        <f>IF(W34="","",MAX(C34:D43)+1)</f>
        <v>3</v>
      </c>
      <c r="V34" s="371"/>
      <c r="W34" s="372" t="s">
        <v>405</v>
      </c>
      <c r="X34" s="372"/>
      <c r="Y34" s="372"/>
      <c r="Z34" s="372"/>
      <c r="AA34" s="372"/>
      <c r="AB34" s="372"/>
      <c r="AC34" s="372"/>
      <c r="AD34" s="372"/>
      <c r="AE34" s="372"/>
      <c r="AF34" s="372"/>
      <c r="AG34" s="372"/>
      <c r="AH34" s="372"/>
      <c r="AI34" s="372"/>
      <c r="AJ34" s="372"/>
      <c r="AK34" s="372"/>
      <c r="AL34" s="178"/>
      <c r="AM34" s="371">
        <f>IF(AO34="","",MAX(C34:D43,U34:V43)+1)</f>
        <v>6</v>
      </c>
      <c r="AN34" s="371"/>
      <c r="AO34" s="372" t="s">
        <v>408</v>
      </c>
      <c r="AP34" s="372"/>
      <c r="AQ34" s="372"/>
      <c r="AR34" s="372"/>
      <c r="AS34" s="372"/>
      <c r="AT34" s="372"/>
      <c r="AU34" s="372"/>
      <c r="AV34" s="372"/>
      <c r="AW34" s="372"/>
      <c r="AX34" s="372"/>
      <c r="AY34" s="372"/>
      <c r="AZ34" s="372"/>
      <c r="BA34" s="372"/>
      <c r="BB34" s="372"/>
      <c r="BC34" s="372"/>
      <c r="BD34" s="178"/>
      <c r="BE34" s="371">
        <f>IF(BG34="","",MAX(C34:D43,U34:V43,AM34:AN43)+1)</f>
        <v>7</v>
      </c>
      <c r="BF34" s="371"/>
      <c r="BG34" s="372" t="s">
        <v>410</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
        <v>596</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
        <v>597</v>
      </c>
      <c r="CR34" s="372"/>
      <c r="CS34" s="372"/>
      <c r="CT34" s="372"/>
      <c r="CU34" s="372"/>
      <c r="CV34" s="372"/>
      <c r="CW34" s="372"/>
      <c r="CX34" s="372"/>
      <c r="CY34" s="372"/>
      <c r="CZ34" s="372"/>
      <c r="DA34" s="372"/>
      <c r="DB34" s="372"/>
      <c r="DC34" s="372"/>
      <c r="DD34" s="372"/>
      <c r="DE34" s="372"/>
      <c r="DG34" s="369" t="s">
        <v>597</v>
      </c>
      <c r="DH34" s="369"/>
      <c r="DI34" s="205"/>
    </row>
    <row r="35" spans="1:113" ht="32.25" customHeight="1" x14ac:dyDescent="0.15">
      <c r="A35" s="178"/>
      <c r="B35" s="202"/>
      <c r="C35" s="371">
        <f>IF(E35="","",C34+1)</f>
        <v>2</v>
      </c>
      <c r="D35" s="371"/>
      <c r="E35" s="372" t="s">
        <v>389</v>
      </c>
      <c r="F35" s="372"/>
      <c r="G35" s="372"/>
      <c r="H35" s="372"/>
      <c r="I35" s="372"/>
      <c r="J35" s="372"/>
      <c r="K35" s="372"/>
      <c r="L35" s="372"/>
      <c r="M35" s="372"/>
      <c r="N35" s="372"/>
      <c r="O35" s="372"/>
      <c r="P35" s="372"/>
      <c r="Q35" s="372"/>
      <c r="R35" s="372"/>
      <c r="S35" s="372"/>
      <c r="T35" s="178"/>
      <c r="U35" s="371">
        <f>IF(W35="","",U34+1)</f>
        <v>4</v>
      </c>
      <c r="V35" s="371"/>
      <c r="W35" s="372" t="s">
        <v>406</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
        <v>596</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
        <v>597</v>
      </c>
      <c r="CR35" s="372"/>
      <c r="CS35" s="372"/>
      <c r="CT35" s="372"/>
      <c r="CU35" s="372"/>
      <c r="CV35" s="372"/>
      <c r="CW35" s="372"/>
      <c r="CX35" s="372"/>
      <c r="CY35" s="372"/>
      <c r="CZ35" s="372"/>
      <c r="DA35" s="372"/>
      <c r="DB35" s="372"/>
      <c r="DC35" s="372"/>
      <c r="DD35" s="372"/>
      <c r="DE35" s="372"/>
      <c r="DG35" s="369" t="s">
        <v>597</v>
      </c>
      <c r="DH35" s="369"/>
      <c r="DI35" s="205"/>
    </row>
    <row r="36" spans="1:113" ht="32.25" customHeight="1" x14ac:dyDescent="0.15">
      <c r="A36" s="178"/>
      <c r="B36" s="202"/>
      <c r="C36" s="371" t="str">
        <f>IF(E36="","",C35+1)</f>
        <v/>
      </c>
      <c r="D36" s="371"/>
      <c r="E36" s="372" t="s">
        <v>597</v>
      </c>
      <c r="F36" s="372"/>
      <c r="G36" s="372"/>
      <c r="H36" s="372"/>
      <c r="I36" s="372"/>
      <c r="J36" s="372"/>
      <c r="K36" s="372"/>
      <c r="L36" s="372"/>
      <c r="M36" s="372"/>
      <c r="N36" s="372"/>
      <c r="O36" s="372"/>
      <c r="P36" s="372"/>
      <c r="Q36" s="372"/>
      <c r="R36" s="372"/>
      <c r="S36" s="372"/>
      <c r="T36" s="178"/>
      <c r="U36" s="371">
        <f t="shared" ref="U36:U43" si="4">IF(W36="","",U35+1)</f>
        <v>5</v>
      </c>
      <c r="V36" s="371"/>
      <c r="W36" s="372" t="s">
        <v>407</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
        <v>598</v>
      </c>
      <c r="BZ36" s="372"/>
      <c r="CA36" s="372"/>
      <c r="CB36" s="372"/>
      <c r="CC36" s="372"/>
      <c r="CD36" s="372"/>
      <c r="CE36" s="372"/>
      <c r="CF36" s="372"/>
      <c r="CG36" s="372"/>
      <c r="CH36" s="372"/>
      <c r="CI36" s="372"/>
      <c r="CJ36" s="372"/>
      <c r="CK36" s="372"/>
      <c r="CL36" s="372"/>
      <c r="CM36" s="372"/>
      <c r="CN36" s="178"/>
      <c r="CO36" s="371" t="str">
        <f t="shared" si="3"/>
        <v/>
      </c>
      <c r="CP36" s="371"/>
      <c r="CQ36" s="372" t="s">
        <v>597</v>
      </c>
      <c r="CR36" s="372"/>
      <c r="CS36" s="372"/>
      <c r="CT36" s="372"/>
      <c r="CU36" s="372"/>
      <c r="CV36" s="372"/>
      <c r="CW36" s="372"/>
      <c r="CX36" s="372"/>
      <c r="CY36" s="372"/>
      <c r="CZ36" s="372"/>
      <c r="DA36" s="372"/>
      <c r="DB36" s="372"/>
      <c r="DC36" s="372"/>
      <c r="DD36" s="372"/>
      <c r="DE36" s="372"/>
      <c r="DG36" s="369" t="s">
        <v>597</v>
      </c>
      <c r="DH36" s="369"/>
      <c r="DI36" s="205"/>
    </row>
    <row r="37" spans="1:113" ht="32.25" customHeight="1" x14ac:dyDescent="0.15">
      <c r="A37" s="178"/>
      <c r="B37" s="202"/>
      <c r="C37" s="371" t="str">
        <f>IF(E37="","",C36+1)</f>
        <v/>
      </c>
      <c r="D37" s="371"/>
      <c r="E37" s="372" t="s">
        <v>597</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
        <v>598</v>
      </c>
      <c r="BZ37" s="372"/>
      <c r="CA37" s="372"/>
      <c r="CB37" s="372"/>
      <c r="CC37" s="372"/>
      <c r="CD37" s="372"/>
      <c r="CE37" s="372"/>
      <c r="CF37" s="372"/>
      <c r="CG37" s="372"/>
      <c r="CH37" s="372"/>
      <c r="CI37" s="372"/>
      <c r="CJ37" s="372"/>
      <c r="CK37" s="372"/>
      <c r="CL37" s="372"/>
      <c r="CM37" s="372"/>
      <c r="CN37" s="178"/>
      <c r="CO37" s="371" t="str">
        <f t="shared" si="3"/>
        <v/>
      </c>
      <c r="CP37" s="371"/>
      <c r="CQ37" s="372" t="s">
        <v>597</v>
      </c>
      <c r="CR37" s="372"/>
      <c r="CS37" s="372"/>
      <c r="CT37" s="372"/>
      <c r="CU37" s="372"/>
      <c r="CV37" s="372"/>
      <c r="CW37" s="372"/>
      <c r="CX37" s="372"/>
      <c r="CY37" s="372"/>
      <c r="CZ37" s="372"/>
      <c r="DA37" s="372"/>
      <c r="DB37" s="372"/>
      <c r="DC37" s="372"/>
      <c r="DD37" s="372"/>
      <c r="DE37" s="372"/>
      <c r="DG37" s="369" t="s">
        <v>597</v>
      </c>
      <c r="DH37" s="369"/>
      <c r="DI37" s="205"/>
    </row>
    <row r="38" spans="1:113" ht="32.25" customHeight="1" x14ac:dyDescent="0.15">
      <c r="A38" s="178"/>
      <c r="B38" s="202"/>
      <c r="C38" s="371" t="str">
        <f t="shared" ref="C38:C43" si="5">IF(E38="","",C37+1)</f>
        <v/>
      </c>
      <c r="D38" s="371"/>
      <c r="E38" s="372" t="s">
        <v>597</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
        <v>599</v>
      </c>
      <c r="BZ38" s="372"/>
      <c r="CA38" s="372"/>
      <c r="CB38" s="372"/>
      <c r="CC38" s="372"/>
      <c r="CD38" s="372"/>
      <c r="CE38" s="372"/>
      <c r="CF38" s="372"/>
      <c r="CG38" s="372"/>
      <c r="CH38" s="372"/>
      <c r="CI38" s="372"/>
      <c r="CJ38" s="372"/>
      <c r="CK38" s="372"/>
      <c r="CL38" s="372"/>
      <c r="CM38" s="372"/>
      <c r="CN38" s="178"/>
      <c r="CO38" s="371" t="str">
        <f t="shared" si="3"/>
        <v/>
      </c>
      <c r="CP38" s="371"/>
      <c r="CQ38" s="372" t="s">
        <v>597</v>
      </c>
      <c r="CR38" s="372"/>
      <c r="CS38" s="372"/>
      <c r="CT38" s="372"/>
      <c r="CU38" s="372"/>
      <c r="CV38" s="372"/>
      <c r="CW38" s="372"/>
      <c r="CX38" s="372"/>
      <c r="CY38" s="372"/>
      <c r="CZ38" s="372"/>
      <c r="DA38" s="372"/>
      <c r="DB38" s="372"/>
      <c r="DC38" s="372"/>
      <c r="DD38" s="372"/>
      <c r="DE38" s="372"/>
      <c r="DG38" s="369" t="s">
        <v>597</v>
      </c>
      <c r="DH38" s="369"/>
      <c r="DI38" s="205"/>
    </row>
    <row r="39" spans="1:113" ht="32.25" customHeight="1" x14ac:dyDescent="0.15">
      <c r="A39" s="178"/>
      <c r="B39" s="202"/>
      <c r="C39" s="371" t="str">
        <f t="shared" si="5"/>
        <v/>
      </c>
      <c r="D39" s="371"/>
      <c r="E39" s="372" t="s">
        <v>597</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
        <v>600</v>
      </c>
      <c r="BZ39" s="372"/>
      <c r="CA39" s="372"/>
      <c r="CB39" s="372"/>
      <c r="CC39" s="372"/>
      <c r="CD39" s="372"/>
      <c r="CE39" s="372"/>
      <c r="CF39" s="372"/>
      <c r="CG39" s="372"/>
      <c r="CH39" s="372"/>
      <c r="CI39" s="372"/>
      <c r="CJ39" s="372"/>
      <c r="CK39" s="372"/>
      <c r="CL39" s="372"/>
      <c r="CM39" s="372"/>
      <c r="CN39" s="178"/>
      <c r="CO39" s="371" t="str">
        <f t="shared" si="3"/>
        <v/>
      </c>
      <c r="CP39" s="371"/>
      <c r="CQ39" s="372" t="s">
        <v>597</v>
      </c>
      <c r="CR39" s="372"/>
      <c r="CS39" s="372"/>
      <c r="CT39" s="372"/>
      <c r="CU39" s="372"/>
      <c r="CV39" s="372"/>
      <c r="CW39" s="372"/>
      <c r="CX39" s="372"/>
      <c r="CY39" s="372"/>
      <c r="CZ39" s="372"/>
      <c r="DA39" s="372"/>
      <c r="DB39" s="372"/>
      <c r="DC39" s="372"/>
      <c r="DD39" s="372"/>
      <c r="DE39" s="372"/>
      <c r="DG39" s="369" t="s">
        <v>597</v>
      </c>
      <c r="DH39" s="369"/>
      <c r="DI39" s="205"/>
    </row>
    <row r="40" spans="1:113" ht="32.25" customHeight="1" x14ac:dyDescent="0.15">
      <c r="A40" s="178"/>
      <c r="B40" s="202"/>
      <c r="C40" s="371" t="str">
        <f t="shared" si="5"/>
        <v/>
      </c>
      <c r="D40" s="371"/>
      <c r="E40" s="372" t="s">
        <v>597</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
        <v>600</v>
      </c>
      <c r="BZ40" s="372"/>
      <c r="CA40" s="372"/>
      <c r="CB40" s="372"/>
      <c r="CC40" s="372"/>
      <c r="CD40" s="372"/>
      <c r="CE40" s="372"/>
      <c r="CF40" s="372"/>
      <c r="CG40" s="372"/>
      <c r="CH40" s="372"/>
      <c r="CI40" s="372"/>
      <c r="CJ40" s="372"/>
      <c r="CK40" s="372"/>
      <c r="CL40" s="372"/>
      <c r="CM40" s="372"/>
      <c r="CN40" s="178"/>
      <c r="CO40" s="371" t="str">
        <f t="shared" si="3"/>
        <v/>
      </c>
      <c r="CP40" s="371"/>
      <c r="CQ40" s="372" t="s">
        <v>597</v>
      </c>
      <c r="CR40" s="372"/>
      <c r="CS40" s="372"/>
      <c r="CT40" s="372"/>
      <c r="CU40" s="372"/>
      <c r="CV40" s="372"/>
      <c r="CW40" s="372"/>
      <c r="CX40" s="372"/>
      <c r="CY40" s="372"/>
      <c r="CZ40" s="372"/>
      <c r="DA40" s="372"/>
      <c r="DB40" s="372"/>
      <c r="DC40" s="372"/>
      <c r="DD40" s="372"/>
      <c r="DE40" s="372"/>
      <c r="DG40" s="369" t="s">
        <v>597</v>
      </c>
      <c r="DH40" s="369"/>
      <c r="DI40" s="205"/>
    </row>
    <row r="41" spans="1:113" ht="32.25" customHeight="1" x14ac:dyDescent="0.15">
      <c r="A41" s="178"/>
      <c r="B41" s="202"/>
      <c r="C41" s="371" t="str">
        <f t="shared" si="5"/>
        <v/>
      </c>
      <c r="D41" s="371"/>
      <c r="E41" s="372" t="s">
        <v>597</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
        <v>600</v>
      </c>
      <c r="BZ41" s="372"/>
      <c r="CA41" s="372"/>
      <c r="CB41" s="372"/>
      <c r="CC41" s="372"/>
      <c r="CD41" s="372"/>
      <c r="CE41" s="372"/>
      <c r="CF41" s="372"/>
      <c r="CG41" s="372"/>
      <c r="CH41" s="372"/>
      <c r="CI41" s="372"/>
      <c r="CJ41" s="372"/>
      <c r="CK41" s="372"/>
      <c r="CL41" s="372"/>
      <c r="CM41" s="372"/>
      <c r="CN41" s="178"/>
      <c r="CO41" s="371" t="str">
        <f t="shared" si="3"/>
        <v/>
      </c>
      <c r="CP41" s="371"/>
      <c r="CQ41" s="372" t="s">
        <v>597</v>
      </c>
      <c r="CR41" s="372"/>
      <c r="CS41" s="372"/>
      <c r="CT41" s="372"/>
      <c r="CU41" s="372"/>
      <c r="CV41" s="372"/>
      <c r="CW41" s="372"/>
      <c r="CX41" s="372"/>
      <c r="CY41" s="372"/>
      <c r="CZ41" s="372"/>
      <c r="DA41" s="372"/>
      <c r="DB41" s="372"/>
      <c r="DC41" s="372"/>
      <c r="DD41" s="372"/>
      <c r="DE41" s="372"/>
      <c r="DG41" s="369" t="s">
        <v>597</v>
      </c>
      <c r="DH41" s="369"/>
      <c r="DI41" s="205"/>
    </row>
    <row r="42" spans="1:113" ht="32.25" customHeight="1" x14ac:dyDescent="0.15">
      <c r="B42" s="202"/>
      <c r="C42" s="371" t="str">
        <f t="shared" si="5"/>
        <v/>
      </c>
      <c r="D42" s="371"/>
      <c r="E42" s="372" t="s">
        <v>597</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
        <v>600</v>
      </c>
      <c r="BZ42" s="372"/>
      <c r="CA42" s="372"/>
      <c r="CB42" s="372"/>
      <c r="CC42" s="372"/>
      <c r="CD42" s="372"/>
      <c r="CE42" s="372"/>
      <c r="CF42" s="372"/>
      <c r="CG42" s="372"/>
      <c r="CH42" s="372"/>
      <c r="CI42" s="372"/>
      <c r="CJ42" s="372"/>
      <c r="CK42" s="372"/>
      <c r="CL42" s="372"/>
      <c r="CM42" s="372"/>
      <c r="CN42" s="178"/>
      <c r="CO42" s="371" t="str">
        <f t="shared" si="3"/>
        <v/>
      </c>
      <c r="CP42" s="371"/>
      <c r="CQ42" s="372" t="s">
        <v>597</v>
      </c>
      <c r="CR42" s="372"/>
      <c r="CS42" s="372"/>
      <c r="CT42" s="372"/>
      <c r="CU42" s="372"/>
      <c r="CV42" s="372"/>
      <c r="CW42" s="372"/>
      <c r="CX42" s="372"/>
      <c r="CY42" s="372"/>
      <c r="CZ42" s="372"/>
      <c r="DA42" s="372"/>
      <c r="DB42" s="372"/>
      <c r="DC42" s="372"/>
      <c r="DD42" s="372"/>
      <c r="DE42" s="372"/>
      <c r="DG42" s="369" t="s">
        <v>597</v>
      </c>
      <c r="DH42" s="369"/>
      <c r="DI42" s="205"/>
    </row>
    <row r="43" spans="1:113" ht="32.25" customHeight="1" x14ac:dyDescent="0.15">
      <c r="B43" s="202"/>
      <c r="C43" s="371" t="str">
        <f t="shared" si="5"/>
        <v/>
      </c>
      <c r="D43" s="371"/>
      <c r="E43" s="372" t="s">
        <v>597</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17</v>
      </c>
      <c r="BX43" s="371"/>
      <c r="BY43" s="372" t="s">
        <v>600</v>
      </c>
      <c r="BZ43" s="372"/>
      <c r="CA43" s="372"/>
      <c r="CB43" s="372"/>
      <c r="CC43" s="372"/>
      <c r="CD43" s="372"/>
      <c r="CE43" s="372"/>
      <c r="CF43" s="372"/>
      <c r="CG43" s="372"/>
      <c r="CH43" s="372"/>
      <c r="CI43" s="372"/>
      <c r="CJ43" s="372"/>
      <c r="CK43" s="372"/>
      <c r="CL43" s="372"/>
      <c r="CM43" s="372"/>
      <c r="CN43" s="178"/>
      <c r="CO43" s="371" t="str">
        <f t="shared" si="3"/>
        <v/>
      </c>
      <c r="CP43" s="371"/>
      <c r="CQ43" s="372" t="s">
        <v>597</v>
      </c>
      <c r="CR43" s="372"/>
      <c r="CS43" s="372"/>
      <c r="CT43" s="372"/>
      <c r="CU43" s="372"/>
      <c r="CV43" s="372"/>
      <c r="CW43" s="372"/>
      <c r="CX43" s="372"/>
      <c r="CY43" s="372"/>
      <c r="CZ43" s="372"/>
      <c r="DA43" s="372"/>
      <c r="DB43" s="372"/>
      <c r="DC43" s="372"/>
      <c r="DD43" s="372"/>
      <c r="DE43" s="372"/>
      <c r="DG43" s="369" t="s">
        <v>597</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595</v>
      </c>
    </row>
    <row r="54" spans="5:113" x14ac:dyDescent="0.15"/>
    <row r="55" spans="5:113" x14ac:dyDescent="0.15"/>
    <row r="56" spans="5:113" x14ac:dyDescent="0.15"/>
  </sheetData>
  <sheetProtection algorithmName="SHA-512" hashValue="RrJg7eWEpVHsbuwbwckKTXPlZTHC4zAHuUXTw0+MnzS6qn9tGrQSzWy3q4zF5UxIwM2nyIQRyLdQIpWt4aPbzg==" saltValue="r05Flt9wYwqg2Yn2ki+vFg==" spinCount="100000" sheet="1" objects="1" scenarios="1"/>
  <dataConsolidate/>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3"/>
  <printOptions horizontalCentered="1"/>
  <pageMargins left="0" right="0" top="0.39370078740157499" bottom="0.39370078740157499" header="0.196850393700787" footer="0.196850393700787"/>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568</v>
      </c>
      <c r="D34" s="1179"/>
      <c r="E34" s="1180"/>
      <c r="F34" s="32">
        <v>6.5</v>
      </c>
      <c r="G34" s="33">
        <v>4.72</v>
      </c>
      <c r="H34" s="33">
        <v>4.51</v>
      </c>
      <c r="I34" s="33">
        <v>5.36</v>
      </c>
      <c r="J34" s="34">
        <v>7.96</v>
      </c>
      <c r="K34" s="22"/>
      <c r="L34" s="22"/>
      <c r="M34" s="22"/>
      <c r="N34" s="22"/>
      <c r="O34" s="22"/>
      <c r="P34" s="22"/>
    </row>
    <row r="35" spans="1:16" ht="39" customHeight="1" x14ac:dyDescent="0.15">
      <c r="A35" s="22"/>
      <c r="B35" s="35"/>
      <c r="C35" s="1173" t="s">
        <v>569</v>
      </c>
      <c r="D35" s="1174"/>
      <c r="E35" s="1175"/>
      <c r="F35" s="36">
        <v>8.83</v>
      </c>
      <c r="G35" s="37">
        <v>8.8800000000000008</v>
      </c>
      <c r="H35" s="37">
        <v>9.09</v>
      </c>
      <c r="I35" s="37">
        <v>7.8</v>
      </c>
      <c r="J35" s="38">
        <v>4.76</v>
      </c>
      <c r="K35" s="22"/>
      <c r="L35" s="22"/>
      <c r="M35" s="22"/>
      <c r="N35" s="22"/>
      <c r="O35" s="22"/>
      <c r="P35" s="22"/>
    </row>
    <row r="36" spans="1:16" ht="39" customHeight="1" x14ac:dyDescent="0.15">
      <c r="A36" s="22"/>
      <c r="B36" s="35"/>
      <c r="C36" s="1173" t="s">
        <v>570</v>
      </c>
      <c r="D36" s="1174"/>
      <c r="E36" s="1175"/>
      <c r="F36" s="36">
        <v>3.24</v>
      </c>
      <c r="G36" s="37">
        <v>1.24</v>
      </c>
      <c r="H36" s="37">
        <v>1.29</v>
      </c>
      <c r="I36" s="37">
        <v>1.59</v>
      </c>
      <c r="J36" s="38">
        <v>2.65</v>
      </c>
      <c r="K36" s="22"/>
      <c r="L36" s="22"/>
      <c r="M36" s="22"/>
      <c r="N36" s="22"/>
      <c r="O36" s="22"/>
      <c r="P36" s="22"/>
    </row>
    <row r="37" spans="1:16" ht="39" customHeight="1" x14ac:dyDescent="0.15">
      <c r="A37" s="22"/>
      <c r="B37" s="35"/>
      <c r="C37" s="1173" t="s">
        <v>571</v>
      </c>
      <c r="D37" s="1174"/>
      <c r="E37" s="1175"/>
      <c r="F37" s="36">
        <v>1.01</v>
      </c>
      <c r="G37" s="37">
        <v>0.48</v>
      </c>
      <c r="H37" s="37">
        <v>1.46</v>
      </c>
      <c r="I37" s="37">
        <v>0.77</v>
      </c>
      <c r="J37" s="38">
        <v>0.88</v>
      </c>
      <c r="K37" s="22"/>
      <c r="L37" s="22"/>
      <c r="M37" s="22"/>
      <c r="N37" s="22"/>
      <c r="O37" s="22"/>
      <c r="P37" s="22"/>
    </row>
    <row r="38" spans="1:16" ht="39" customHeight="1" x14ac:dyDescent="0.15">
      <c r="A38" s="22"/>
      <c r="B38" s="35"/>
      <c r="C38" s="1173" t="s">
        <v>572</v>
      </c>
      <c r="D38" s="1174"/>
      <c r="E38" s="1175"/>
      <c r="F38" s="36">
        <v>0.08</v>
      </c>
      <c r="G38" s="37">
        <v>7.0000000000000007E-2</v>
      </c>
      <c r="H38" s="37">
        <v>7.0000000000000007E-2</v>
      </c>
      <c r="I38" s="37">
        <v>0.04</v>
      </c>
      <c r="J38" s="38">
        <v>0.05</v>
      </c>
      <c r="K38" s="22"/>
      <c r="L38" s="22"/>
      <c r="M38" s="22"/>
      <c r="N38" s="22"/>
      <c r="O38" s="22"/>
      <c r="P38" s="22"/>
    </row>
    <row r="39" spans="1:16" ht="39" customHeight="1" x14ac:dyDescent="0.15">
      <c r="A39" s="22"/>
      <c r="B39" s="35"/>
      <c r="C39" s="1173" t="s">
        <v>573</v>
      </c>
      <c r="D39" s="1174"/>
      <c r="E39" s="1175"/>
      <c r="F39" s="36">
        <v>0.04</v>
      </c>
      <c r="G39" s="37">
        <v>0.05</v>
      </c>
      <c r="H39" s="37">
        <v>0.04</v>
      </c>
      <c r="I39" s="37">
        <v>0.05</v>
      </c>
      <c r="J39" s="38">
        <v>0.04</v>
      </c>
      <c r="K39" s="22"/>
      <c r="L39" s="22"/>
      <c r="M39" s="22"/>
      <c r="N39" s="22"/>
      <c r="O39" s="22"/>
      <c r="P39" s="22"/>
    </row>
    <row r="40" spans="1:16" ht="39" customHeight="1" x14ac:dyDescent="0.15">
      <c r="A40" s="22"/>
      <c r="B40" s="35"/>
      <c r="C40" s="1173" t="s">
        <v>574</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575</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576</v>
      </c>
      <c r="D43" s="1177"/>
      <c r="E43" s="1178"/>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Tom9eaTKUpTbMAcHcSankshxHejnnrSXSge0aG8qoGaPL9qFPPm1ihVUayFu6II2aMPJqXRyCHeFvHC5Al7Q==" saltValue="ebRyFLkyDNt+xW9bdpJe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645</v>
      </c>
      <c r="L45" s="60">
        <v>650</v>
      </c>
      <c r="M45" s="60">
        <v>658</v>
      </c>
      <c r="N45" s="60">
        <v>682</v>
      </c>
      <c r="O45" s="61">
        <v>712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522</v>
      </c>
      <c r="L46" s="64" t="s">
        <v>522</v>
      </c>
      <c r="M46" s="64" t="s">
        <v>522</v>
      </c>
      <c r="N46" s="64" t="s">
        <v>522</v>
      </c>
      <c r="O46" s="65" t="s">
        <v>522</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522</v>
      </c>
      <c r="L47" s="64" t="s">
        <v>522</v>
      </c>
      <c r="M47" s="64" t="s">
        <v>522</v>
      </c>
      <c r="N47" s="64" t="s">
        <v>522</v>
      </c>
      <c r="O47" s="65" t="s">
        <v>522</v>
      </c>
      <c r="P47" s="48"/>
      <c r="Q47" s="48"/>
      <c r="R47" s="48"/>
      <c r="S47" s="48"/>
      <c r="T47" s="48"/>
      <c r="U47" s="48"/>
    </row>
    <row r="48" spans="1:21" ht="30.75" customHeight="1" x14ac:dyDescent="0.15">
      <c r="A48" s="48"/>
      <c r="B48" s="1201"/>
      <c r="C48" s="1202"/>
      <c r="D48" s="62"/>
      <c r="E48" s="1183" t="s">
        <v>15</v>
      </c>
      <c r="F48" s="1183"/>
      <c r="G48" s="1183"/>
      <c r="H48" s="1183"/>
      <c r="I48" s="1183"/>
      <c r="J48" s="1184"/>
      <c r="K48" s="63">
        <v>29</v>
      </c>
      <c r="L48" s="64">
        <v>30</v>
      </c>
      <c r="M48" s="64">
        <v>30</v>
      </c>
      <c r="N48" s="64">
        <v>31</v>
      </c>
      <c r="O48" s="65">
        <v>31</v>
      </c>
      <c r="P48" s="48"/>
      <c r="Q48" s="48"/>
      <c r="R48" s="48"/>
      <c r="S48" s="48"/>
      <c r="T48" s="48"/>
      <c r="U48" s="48"/>
    </row>
    <row r="49" spans="1:21" ht="30.75" customHeight="1" x14ac:dyDescent="0.15">
      <c r="A49" s="48"/>
      <c r="B49" s="1201"/>
      <c r="C49" s="1202"/>
      <c r="D49" s="62"/>
      <c r="E49" s="1183" t="s">
        <v>16</v>
      </c>
      <c r="F49" s="1183"/>
      <c r="G49" s="1183"/>
      <c r="H49" s="1183"/>
      <c r="I49" s="1183"/>
      <c r="J49" s="1184"/>
      <c r="K49" s="63">
        <v>18</v>
      </c>
      <c r="L49" s="64">
        <v>20</v>
      </c>
      <c r="M49" s="64">
        <v>15</v>
      </c>
      <c r="N49" s="64">
        <v>13</v>
      </c>
      <c r="O49" s="65">
        <v>20</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v>1</v>
      </c>
      <c r="M50" s="64">
        <v>1</v>
      </c>
      <c r="N50" s="64">
        <v>1</v>
      </c>
      <c r="O50" s="65" t="s">
        <v>522</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522</v>
      </c>
      <c r="L51" s="64" t="s">
        <v>522</v>
      </c>
      <c r="M51" s="64" t="s">
        <v>522</v>
      </c>
      <c r="N51" s="64" t="s">
        <v>522</v>
      </c>
      <c r="O51" s="65" t="s">
        <v>522</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547</v>
      </c>
      <c r="L52" s="64">
        <v>558</v>
      </c>
      <c r="M52" s="64">
        <v>565</v>
      </c>
      <c r="N52" s="64">
        <v>578</v>
      </c>
      <c r="O52" s="65">
        <v>593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146</v>
      </c>
      <c r="L53" s="69">
        <v>143</v>
      </c>
      <c r="M53" s="69">
        <v>139</v>
      </c>
      <c r="N53" s="69">
        <v>149</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1jbh485+MOKEeQEaNLw1z0HGWQreimCrA/n9OONeV/HJUa49+KkJWQkDRrxjsyL/FmyIEO/V7pS3ZcBDTkxQ==" saltValue="NhoBpFUCgf7f6eiNIkMT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 bottom="0.23622047244094499"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9" t="s">
        <v>30</v>
      </c>
      <c r="C41" s="1220"/>
      <c r="D41" s="102"/>
      <c r="E41" s="1221" t="s">
        <v>31</v>
      </c>
      <c r="F41" s="1221"/>
      <c r="G41" s="1221"/>
      <c r="H41" s="1222"/>
      <c r="I41" s="358">
        <v>8041</v>
      </c>
      <c r="J41" s="359">
        <v>8035</v>
      </c>
      <c r="K41" s="359">
        <v>7749</v>
      </c>
      <c r="L41" s="359">
        <v>7487</v>
      </c>
      <c r="M41" s="360">
        <v>7091</v>
      </c>
    </row>
    <row r="42" spans="2:13" ht="27.75" customHeight="1" x14ac:dyDescent="0.15">
      <c r="B42" s="1209"/>
      <c r="C42" s="1210"/>
      <c r="D42" s="103"/>
      <c r="E42" s="1213" t="s">
        <v>32</v>
      </c>
      <c r="F42" s="1213"/>
      <c r="G42" s="1213"/>
      <c r="H42" s="1214"/>
      <c r="I42" s="361" t="s">
        <v>522</v>
      </c>
      <c r="J42" s="362" t="s">
        <v>522</v>
      </c>
      <c r="K42" s="362" t="s">
        <v>522</v>
      </c>
      <c r="L42" s="362" t="s">
        <v>522</v>
      </c>
      <c r="M42" s="363" t="s">
        <v>522</v>
      </c>
    </row>
    <row r="43" spans="2:13" ht="27.75" customHeight="1" x14ac:dyDescent="0.15">
      <c r="B43" s="1209"/>
      <c r="C43" s="1210"/>
      <c r="D43" s="103"/>
      <c r="E43" s="1213" t="s">
        <v>33</v>
      </c>
      <c r="F43" s="1213"/>
      <c r="G43" s="1213"/>
      <c r="H43" s="1214"/>
      <c r="I43" s="361">
        <v>384</v>
      </c>
      <c r="J43" s="362">
        <v>404</v>
      </c>
      <c r="K43" s="362">
        <v>382</v>
      </c>
      <c r="L43" s="362">
        <v>367</v>
      </c>
      <c r="M43" s="363">
        <v>362</v>
      </c>
    </row>
    <row r="44" spans="2:13" ht="27.75" customHeight="1" x14ac:dyDescent="0.15">
      <c r="B44" s="1209"/>
      <c r="C44" s="1210"/>
      <c r="D44" s="103"/>
      <c r="E44" s="1213" t="s">
        <v>34</v>
      </c>
      <c r="F44" s="1213"/>
      <c r="G44" s="1213"/>
      <c r="H44" s="1214"/>
      <c r="I44" s="361">
        <v>144</v>
      </c>
      <c r="J44" s="362">
        <v>135</v>
      </c>
      <c r="K44" s="362">
        <v>149</v>
      </c>
      <c r="L44" s="362">
        <v>208</v>
      </c>
      <c r="M44" s="363">
        <v>197</v>
      </c>
    </row>
    <row r="45" spans="2:13" ht="27.75" customHeight="1" x14ac:dyDescent="0.15">
      <c r="B45" s="1209"/>
      <c r="C45" s="1210"/>
      <c r="D45" s="103"/>
      <c r="E45" s="1213" t="s">
        <v>35</v>
      </c>
      <c r="F45" s="1213"/>
      <c r="G45" s="1213"/>
      <c r="H45" s="1214"/>
      <c r="I45" s="361">
        <v>1476</v>
      </c>
      <c r="J45" s="362">
        <v>1408</v>
      </c>
      <c r="K45" s="362">
        <v>1410</v>
      </c>
      <c r="L45" s="362">
        <v>1401</v>
      </c>
      <c r="M45" s="363">
        <v>1406</v>
      </c>
    </row>
    <row r="46" spans="2:13" ht="27.75" customHeight="1" x14ac:dyDescent="0.15">
      <c r="B46" s="1209"/>
      <c r="C46" s="1210"/>
      <c r="D46" s="104"/>
      <c r="E46" s="1213" t="s">
        <v>36</v>
      </c>
      <c r="F46" s="1213"/>
      <c r="G46" s="1213"/>
      <c r="H46" s="1214"/>
      <c r="I46" s="361" t="s">
        <v>522</v>
      </c>
      <c r="J46" s="362" t="s">
        <v>522</v>
      </c>
      <c r="K46" s="362" t="s">
        <v>522</v>
      </c>
      <c r="L46" s="362" t="s">
        <v>522</v>
      </c>
      <c r="M46" s="363" t="s">
        <v>522</v>
      </c>
    </row>
    <row r="47" spans="2:13" ht="27.75" customHeight="1" x14ac:dyDescent="0.15">
      <c r="B47" s="1209"/>
      <c r="C47" s="1210"/>
      <c r="D47" s="105"/>
      <c r="E47" s="1223" t="s">
        <v>37</v>
      </c>
      <c r="F47" s="1224"/>
      <c r="G47" s="1224"/>
      <c r="H47" s="1225"/>
      <c r="I47" s="361" t="s">
        <v>522</v>
      </c>
      <c r="J47" s="362" t="s">
        <v>522</v>
      </c>
      <c r="K47" s="362" t="s">
        <v>522</v>
      </c>
      <c r="L47" s="362" t="s">
        <v>522</v>
      </c>
      <c r="M47" s="363" t="s">
        <v>522</v>
      </c>
    </row>
    <row r="48" spans="2:13" ht="27.75" customHeight="1" x14ac:dyDescent="0.15">
      <c r="B48" s="1209"/>
      <c r="C48" s="1210"/>
      <c r="D48" s="103"/>
      <c r="E48" s="1213" t="s">
        <v>38</v>
      </c>
      <c r="F48" s="1213"/>
      <c r="G48" s="1213"/>
      <c r="H48" s="1214"/>
      <c r="I48" s="361" t="s">
        <v>522</v>
      </c>
      <c r="J48" s="362" t="s">
        <v>522</v>
      </c>
      <c r="K48" s="362" t="s">
        <v>522</v>
      </c>
      <c r="L48" s="362" t="s">
        <v>522</v>
      </c>
      <c r="M48" s="363" t="s">
        <v>522</v>
      </c>
    </row>
    <row r="49" spans="2:13" ht="27.75" customHeight="1" x14ac:dyDescent="0.15">
      <c r="B49" s="1211"/>
      <c r="C49" s="1212"/>
      <c r="D49" s="103"/>
      <c r="E49" s="1213" t="s">
        <v>39</v>
      </c>
      <c r="F49" s="1213"/>
      <c r="G49" s="1213"/>
      <c r="H49" s="1214"/>
      <c r="I49" s="361" t="s">
        <v>522</v>
      </c>
      <c r="J49" s="362" t="s">
        <v>522</v>
      </c>
      <c r="K49" s="362" t="s">
        <v>522</v>
      </c>
      <c r="L49" s="362" t="s">
        <v>522</v>
      </c>
      <c r="M49" s="363" t="s">
        <v>522</v>
      </c>
    </row>
    <row r="50" spans="2:13" ht="27.75" customHeight="1" x14ac:dyDescent="0.15">
      <c r="B50" s="1207" t="s">
        <v>40</v>
      </c>
      <c r="C50" s="1208"/>
      <c r="D50" s="106"/>
      <c r="E50" s="1213" t="s">
        <v>41</v>
      </c>
      <c r="F50" s="1213"/>
      <c r="G50" s="1213"/>
      <c r="H50" s="1214"/>
      <c r="I50" s="361">
        <v>1325</v>
      </c>
      <c r="J50" s="362">
        <v>1696</v>
      </c>
      <c r="K50" s="362">
        <v>1997</v>
      </c>
      <c r="L50" s="362">
        <v>2267</v>
      </c>
      <c r="M50" s="363">
        <v>2656</v>
      </c>
    </row>
    <row r="51" spans="2:13" ht="27.75" customHeight="1" x14ac:dyDescent="0.15">
      <c r="B51" s="1209"/>
      <c r="C51" s="1210"/>
      <c r="D51" s="103"/>
      <c r="E51" s="1213" t="s">
        <v>42</v>
      </c>
      <c r="F51" s="1213"/>
      <c r="G51" s="1213"/>
      <c r="H51" s="1214"/>
      <c r="I51" s="361" t="s">
        <v>522</v>
      </c>
      <c r="J51" s="362" t="s">
        <v>522</v>
      </c>
      <c r="K51" s="362" t="s">
        <v>522</v>
      </c>
      <c r="L51" s="362" t="s">
        <v>522</v>
      </c>
      <c r="M51" s="363" t="s">
        <v>522</v>
      </c>
    </row>
    <row r="52" spans="2:13" ht="27.75" customHeight="1" x14ac:dyDescent="0.15">
      <c r="B52" s="1211"/>
      <c r="C52" s="1212"/>
      <c r="D52" s="103"/>
      <c r="E52" s="1213" t="s">
        <v>43</v>
      </c>
      <c r="F52" s="1213"/>
      <c r="G52" s="1213"/>
      <c r="H52" s="1214"/>
      <c r="I52" s="361">
        <v>6926</v>
      </c>
      <c r="J52" s="362">
        <v>6893</v>
      </c>
      <c r="K52" s="362">
        <v>6637</v>
      </c>
      <c r="L52" s="362">
        <v>6338</v>
      </c>
      <c r="M52" s="363">
        <v>6189</v>
      </c>
    </row>
    <row r="53" spans="2:13" ht="27.75" customHeight="1" thickBot="1" x14ac:dyDescent="0.2">
      <c r="B53" s="1215" t="s">
        <v>44</v>
      </c>
      <c r="C53" s="1216"/>
      <c r="D53" s="107"/>
      <c r="E53" s="1217" t="s">
        <v>45</v>
      </c>
      <c r="F53" s="1217"/>
      <c r="G53" s="1217"/>
      <c r="H53" s="1218"/>
      <c r="I53" s="364">
        <v>1795</v>
      </c>
      <c r="J53" s="365">
        <v>1392</v>
      </c>
      <c r="K53" s="365">
        <v>1055</v>
      </c>
      <c r="L53" s="365">
        <v>859</v>
      </c>
      <c r="M53" s="366">
        <v>211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DAZIbYlv08dUWalPZuAyz2vWOTKclPiQY2XTvYVed4rkxPb12IJHzHRdpXRNWPFsj0d9VS0YcSWht+7Z5ljgg==" saltValue="Vy7Hj0teVvH9lqNcP7GG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806</v>
      </c>
      <c r="G55" s="119">
        <v>886</v>
      </c>
      <c r="H55" s="120">
        <v>962</v>
      </c>
    </row>
    <row r="56" spans="2:8" ht="52.5" customHeight="1" x14ac:dyDescent="0.15">
      <c r="B56" s="121"/>
      <c r="C56" s="1236" t="s">
        <v>49</v>
      </c>
      <c r="D56" s="1236"/>
      <c r="E56" s="1237"/>
      <c r="F56" s="122">
        <v>276</v>
      </c>
      <c r="G56" s="122">
        <v>269</v>
      </c>
      <c r="H56" s="123">
        <v>260</v>
      </c>
    </row>
    <row r="57" spans="2:8" ht="53.25" customHeight="1" x14ac:dyDescent="0.15">
      <c r="B57" s="121"/>
      <c r="C57" s="1238" t="s">
        <v>50</v>
      </c>
      <c r="D57" s="1238"/>
      <c r="E57" s="1239"/>
      <c r="F57" s="124">
        <v>1633</v>
      </c>
      <c r="G57" s="124">
        <v>1703</v>
      </c>
      <c r="H57" s="125">
        <v>2060</v>
      </c>
    </row>
    <row r="58" spans="2:8" ht="45.75" customHeight="1" x14ac:dyDescent="0.15">
      <c r="B58" s="126"/>
      <c r="C58" s="1226" t="s">
        <v>601</v>
      </c>
      <c r="D58" s="1227"/>
      <c r="E58" s="1228"/>
      <c r="F58" s="127">
        <v>1092</v>
      </c>
      <c r="G58" s="127">
        <v>1068</v>
      </c>
      <c r="H58" s="128">
        <v>1068</v>
      </c>
    </row>
    <row r="59" spans="2:8" ht="45.75" customHeight="1" x14ac:dyDescent="0.15">
      <c r="B59" s="126"/>
      <c r="C59" s="1226" t="s">
        <v>602</v>
      </c>
      <c r="D59" s="1227"/>
      <c r="E59" s="1228"/>
      <c r="F59" s="127">
        <v>372</v>
      </c>
      <c r="G59" s="127">
        <v>474</v>
      </c>
      <c r="H59" s="128">
        <v>771</v>
      </c>
    </row>
    <row r="60" spans="2:8" ht="45.75" customHeight="1" x14ac:dyDescent="0.15">
      <c r="B60" s="126"/>
      <c r="C60" s="1226" t="s">
        <v>603</v>
      </c>
      <c r="D60" s="1227"/>
      <c r="E60" s="1228"/>
      <c r="F60" s="127">
        <v>71</v>
      </c>
      <c r="G60" s="127">
        <v>75</v>
      </c>
      <c r="H60" s="128">
        <v>77</v>
      </c>
    </row>
    <row r="61" spans="2:8" ht="45.75" customHeight="1" x14ac:dyDescent="0.15">
      <c r="B61" s="126"/>
      <c r="C61" s="1226" t="s">
        <v>604</v>
      </c>
      <c r="D61" s="1227"/>
      <c r="E61" s="1228"/>
      <c r="F61" s="127">
        <v>0</v>
      </c>
      <c r="G61" s="127">
        <v>0</v>
      </c>
      <c r="H61" s="128">
        <v>50</v>
      </c>
    </row>
    <row r="62" spans="2:8" ht="45.75" customHeight="1" thickBot="1" x14ac:dyDescent="0.2">
      <c r="B62" s="129"/>
      <c r="C62" s="1229" t="s">
        <v>605</v>
      </c>
      <c r="D62" s="1230"/>
      <c r="E62" s="1231"/>
      <c r="F62" s="130">
        <v>45</v>
      </c>
      <c r="G62" s="130">
        <v>26</v>
      </c>
      <c r="H62" s="131">
        <v>33</v>
      </c>
    </row>
    <row r="63" spans="2:8" ht="52.5" customHeight="1" thickBot="1" x14ac:dyDescent="0.2">
      <c r="B63" s="132"/>
      <c r="C63" s="1232" t="s">
        <v>51</v>
      </c>
      <c r="D63" s="1232"/>
      <c r="E63" s="1233"/>
      <c r="F63" s="133">
        <v>2715</v>
      </c>
      <c r="G63" s="133">
        <v>2859</v>
      </c>
      <c r="H63" s="134">
        <v>3281</v>
      </c>
    </row>
    <row r="64" spans="2:8" x14ac:dyDescent="0.15"/>
  </sheetData>
  <sheetProtection algorithmName="SHA-512" hashValue="v/cDoFLLPKvdQQI2ZKeUDfrM2JZVp+3ZhiN0wy3QISaHeb6zFsYc1sUYbQte0vviSc0UOJQy9mSDxi5oKbPnmg==" saltValue="DxC8eIA8TG8L6/L4NyOO1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E96-E72C-4243-8719-6D3727604D30}">
  <sheetPr>
    <pageSetUpPr fitToPage="1"/>
  </sheetPr>
  <dimension ref="A1:DE85"/>
  <sheetViews>
    <sheetView showGridLines="0" tabSelected="1" zoomScaleNormal="100" zoomScaleSheetLayoutView="55" workbookViewId="0">
      <selection sqref="A1:XFD1048576"/>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616</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615</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610</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563</v>
      </c>
      <c r="BQ50" s="1249"/>
      <c r="BR50" s="1249"/>
      <c r="BS50" s="1249"/>
      <c r="BT50" s="1249"/>
      <c r="BU50" s="1249"/>
      <c r="BV50" s="1249"/>
      <c r="BW50" s="1249"/>
      <c r="BX50" s="1249" t="s">
        <v>564</v>
      </c>
      <c r="BY50" s="1249"/>
      <c r="BZ50" s="1249"/>
      <c r="CA50" s="1249"/>
      <c r="CB50" s="1249"/>
      <c r="CC50" s="1249"/>
      <c r="CD50" s="1249"/>
      <c r="CE50" s="1249"/>
      <c r="CF50" s="1249" t="s">
        <v>565</v>
      </c>
      <c r="CG50" s="1249"/>
      <c r="CH50" s="1249"/>
      <c r="CI50" s="1249"/>
      <c r="CJ50" s="1249"/>
      <c r="CK50" s="1249"/>
      <c r="CL50" s="1249"/>
      <c r="CM50" s="1249"/>
      <c r="CN50" s="1249" t="s">
        <v>566</v>
      </c>
      <c r="CO50" s="1249"/>
      <c r="CP50" s="1249"/>
      <c r="CQ50" s="1249"/>
      <c r="CR50" s="1249"/>
      <c r="CS50" s="1249"/>
      <c r="CT50" s="1249"/>
      <c r="CU50" s="1249"/>
      <c r="CV50" s="1249" t="s">
        <v>567</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609</v>
      </c>
      <c r="AO51" s="1248"/>
      <c r="AP51" s="1248"/>
      <c r="AQ51" s="1248"/>
      <c r="AR51" s="1248"/>
      <c r="AS51" s="1248"/>
      <c r="AT51" s="1248"/>
      <c r="AU51" s="1248"/>
      <c r="AV51" s="1248"/>
      <c r="AW51" s="1248"/>
      <c r="AX51" s="1248"/>
      <c r="AY51" s="1248"/>
      <c r="AZ51" s="1248"/>
      <c r="BA51" s="1248"/>
      <c r="BB51" s="1248" t="s">
        <v>607</v>
      </c>
      <c r="BC51" s="1248"/>
      <c r="BD51" s="1248"/>
      <c r="BE51" s="1248"/>
      <c r="BF51" s="1248"/>
      <c r="BG51" s="1248"/>
      <c r="BH51" s="1248"/>
      <c r="BI51" s="1248"/>
      <c r="BJ51" s="1248"/>
      <c r="BK51" s="1248"/>
      <c r="BL51" s="1248"/>
      <c r="BM51" s="1248"/>
      <c r="BN51" s="1248"/>
      <c r="BO51" s="1248"/>
      <c r="BP51" s="1247">
        <v>55.9</v>
      </c>
      <c r="BQ51" s="1247"/>
      <c r="BR51" s="1247"/>
      <c r="BS51" s="1247"/>
      <c r="BT51" s="1247"/>
      <c r="BU51" s="1247"/>
      <c r="BV51" s="1247"/>
      <c r="BW51" s="1247"/>
      <c r="BX51" s="1247">
        <v>43</v>
      </c>
      <c r="BY51" s="1247"/>
      <c r="BZ51" s="1247"/>
      <c r="CA51" s="1247"/>
      <c r="CB51" s="1247"/>
      <c r="CC51" s="1247"/>
      <c r="CD51" s="1247"/>
      <c r="CE51" s="1247"/>
      <c r="CF51" s="1247">
        <v>33</v>
      </c>
      <c r="CG51" s="1247"/>
      <c r="CH51" s="1247"/>
      <c r="CI51" s="1247"/>
      <c r="CJ51" s="1247"/>
      <c r="CK51" s="1247"/>
      <c r="CL51" s="1247"/>
      <c r="CM51" s="1247"/>
      <c r="CN51" s="1247">
        <v>25.6</v>
      </c>
      <c r="CO51" s="1247"/>
      <c r="CP51" s="1247"/>
      <c r="CQ51" s="1247"/>
      <c r="CR51" s="1247"/>
      <c r="CS51" s="1247"/>
      <c r="CT51" s="1247"/>
      <c r="CU51" s="1247"/>
      <c r="CV51" s="1247">
        <v>5.9</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614</v>
      </c>
      <c r="BC53" s="1248"/>
      <c r="BD53" s="1248"/>
      <c r="BE53" s="1248"/>
      <c r="BF53" s="1248"/>
      <c r="BG53" s="1248"/>
      <c r="BH53" s="1248"/>
      <c r="BI53" s="1248"/>
      <c r="BJ53" s="1248"/>
      <c r="BK53" s="1248"/>
      <c r="BL53" s="1248"/>
      <c r="BM53" s="1248"/>
      <c r="BN53" s="1248"/>
      <c r="BO53" s="1248"/>
      <c r="BP53" s="1247">
        <v>47.5</v>
      </c>
      <c r="BQ53" s="1247"/>
      <c r="BR53" s="1247"/>
      <c r="BS53" s="1247"/>
      <c r="BT53" s="1247"/>
      <c r="BU53" s="1247"/>
      <c r="BV53" s="1247"/>
      <c r="BW53" s="1247"/>
      <c r="BX53" s="1247">
        <v>49</v>
      </c>
      <c r="BY53" s="1247"/>
      <c r="BZ53" s="1247"/>
      <c r="CA53" s="1247"/>
      <c r="CB53" s="1247"/>
      <c r="CC53" s="1247"/>
      <c r="CD53" s="1247"/>
      <c r="CE53" s="1247"/>
      <c r="CF53" s="1247">
        <v>50.9</v>
      </c>
      <c r="CG53" s="1247"/>
      <c r="CH53" s="1247"/>
      <c r="CI53" s="1247"/>
      <c r="CJ53" s="1247"/>
      <c r="CK53" s="1247"/>
      <c r="CL53" s="1247"/>
      <c r="CM53" s="1247"/>
      <c r="CN53" s="1247">
        <v>52.4</v>
      </c>
      <c r="CO53" s="1247"/>
      <c r="CP53" s="1247"/>
      <c r="CQ53" s="1247"/>
      <c r="CR53" s="1247"/>
      <c r="CS53" s="1247"/>
      <c r="CT53" s="1247"/>
      <c r="CU53" s="1247"/>
      <c r="CV53" s="1247">
        <v>54</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608</v>
      </c>
      <c r="AO55" s="1249"/>
      <c r="AP55" s="1249"/>
      <c r="AQ55" s="1249"/>
      <c r="AR55" s="1249"/>
      <c r="AS55" s="1249"/>
      <c r="AT55" s="1249"/>
      <c r="AU55" s="1249"/>
      <c r="AV55" s="1249"/>
      <c r="AW55" s="1249"/>
      <c r="AX55" s="1249"/>
      <c r="AY55" s="1249"/>
      <c r="AZ55" s="1249"/>
      <c r="BA55" s="1249"/>
      <c r="BB55" s="1248" t="s">
        <v>607</v>
      </c>
      <c r="BC55" s="1248"/>
      <c r="BD55" s="1248"/>
      <c r="BE55" s="1248"/>
      <c r="BF55" s="1248"/>
      <c r="BG55" s="1248"/>
      <c r="BH55" s="1248"/>
      <c r="BI55" s="1248"/>
      <c r="BJ55" s="1248"/>
      <c r="BK55" s="1248"/>
      <c r="BL55" s="1248"/>
      <c r="BM55" s="1248"/>
      <c r="BN55" s="1248"/>
      <c r="BO55" s="1248"/>
      <c r="BP55" s="1247">
        <v>32.799999999999997</v>
      </c>
      <c r="BQ55" s="1247"/>
      <c r="BR55" s="1247"/>
      <c r="BS55" s="1247"/>
      <c r="BT55" s="1247"/>
      <c r="BU55" s="1247"/>
      <c r="BV55" s="1247"/>
      <c r="BW55" s="1247"/>
      <c r="BX55" s="1247">
        <v>20.9</v>
      </c>
      <c r="BY55" s="1247"/>
      <c r="BZ55" s="1247"/>
      <c r="CA55" s="1247"/>
      <c r="CB55" s="1247"/>
      <c r="CC55" s="1247"/>
      <c r="CD55" s="1247"/>
      <c r="CE55" s="1247"/>
      <c r="CF55" s="1247">
        <v>21</v>
      </c>
      <c r="CG55" s="1247"/>
      <c r="CH55" s="1247"/>
      <c r="CI55" s="1247"/>
      <c r="CJ55" s="1247"/>
      <c r="CK55" s="1247"/>
      <c r="CL55" s="1247"/>
      <c r="CM55" s="1247"/>
      <c r="CN55" s="1247">
        <v>23.5</v>
      </c>
      <c r="CO55" s="1247"/>
      <c r="CP55" s="1247"/>
      <c r="CQ55" s="1247"/>
      <c r="CR55" s="1247"/>
      <c r="CS55" s="1247"/>
      <c r="CT55" s="1247"/>
      <c r="CU55" s="1247"/>
      <c r="CV55" s="1247">
        <v>8.5</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614</v>
      </c>
      <c r="BC57" s="1248"/>
      <c r="BD57" s="1248"/>
      <c r="BE57" s="1248"/>
      <c r="BF57" s="1248"/>
      <c r="BG57" s="1248"/>
      <c r="BH57" s="1248"/>
      <c r="BI57" s="1248"/>
      <c r="BJ57" s="1248"/>
      <c r="BK57" s="1248"/>
      <c r="BL57" s="1248"/>
      <c r="BM57" s="1248"/>
      <c r="BN57" s="1248"/>
      <c r="BO57" s="1248"/>
      <c r="BP57" s="1247">
        <v>58.9</v>
      </c>
      <c r="BQ57" s="1247"/>
      <c r="BR57" s="1247"/>
      <c r="BS57" s="1247"/>
      <c r="BT57" s="1247"/>
      <c r="BU57" s="1247"/>
      <c r="BV57" s="1247"/>
      <c r="BW57" s="1247"/>
      <c r="BX57" s="1247">
        <v>60.5</v>
      </c>
      <c r="BY57" s="1247"/>
      <c r="BZ57" s="1247"/>
      <c r="CA57" s="1247"/>
      <c r="CB57" s="1247"/>
      <c r="CC57" s="1247"/>
      <c r="CD57" s="1247"/>
      <c r="CE57" s="1247"/>
      <c r="CF57" s="1247">
        <v>61.5</v>
      </c>
      <c r="CG57" s="1247"/>
      <c r="CH57" s="1247"/>
      <c r="CI57" s="1247"/>
      <c r="CJ57" s="1247"/>
      <c r="CK57" s="1247"/>
      <c r="CL57" s="1247"/>
      <c r="CM57" s="1247"/>
      <c r="CN57" s="1247">
        <v>61.9</v>
      </c>
      <c r="CO57" s="1247"/>
      <c r="CP57" s="1247"/>
      <c r="CQ57" s="1247"/>
      <c r="CR57" s="1247"/>
      <c r="CS57" s="1247"/>
      <c r="CT57" s="1247"/>
      <c r="CU57" s="1247"/>
      <c r="CV57" s="1247">
        <v>62.1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613</v>
      </c>
    </row>
    <row r="64" spans="1:109" ht="13.5" x14ac:dyDescent="0.15">
      <c r="B64" s="1241"/>
      <c r="G64" s="1277"/>
      <c r="I64" s="1279"/>
      <c r="J64" s="1279"/>
      <c r="K64" s="1279"/>
      <c r="L64" s="1279"/>
      <c r="M64" s="1279"/>
      <c r="N64" s="1278"/>
      <c r="AM64" s="1277"/>
      <c r="AN64" s="1277" t="s">
        <v>612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610</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563</v>
      </c>
      <c r="BQ72" s="1249"/>
      <c r="BR72" s="1249"/>
      <c r="BS72" s="1249"/>
      <c r="BT72" s="1249"/>
      <c r="BU72" s="1249"/>
      <c r="BV72" s="1249"/>
      <c r="BW72" s="1249"/>
      <c r="BX72" s="1249" t="s">
        <v>564</v>
      </c>
      <c r="BY72" s="1249"/>
      <c r="BZ72" s="1249"/>
      <c r="CA72" s="1249"/>
      <c r="CB72" s="1249"/>
      <c r="CC72" s="1249"/>
      <c r="CD72" s="1249"/>
      <c r="CE72" s="1249"/>
      <c r="CF72" s="1249" t="s">
        <v>565</v>
      </c>
      <c r="CG72" s="1249"/>
      <c r="CH72" s="1249"/>
      <c r="CI72" s="1249"/>
      <c r="CJ72" s="1249"/>
      <c r="CK72" s="1249"/>
      <c r="CL72" s="1249"/>
      <c r="CM72" s="1249"/>
      <c r="CN72" s="1249" t="s">
        <v>566</v>
      </c>
      <c r="CO72" s="1249"/>
      <c r="CP72" s="1249"/>
      <c r="CQ72" s="1249"/>
      <c r="CR72" s="1249"/>
      <c r="CS72" s="1249"/>
      <c r="CT72" s="1249"/>
      <c r="CU72" s="1249"/>
      <c r="CV72" s="1249" t="s">
        <v>567</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609</v>
      </c>
      <c r="AO73" s="1248"/>
      <c r="AP73" s="1248"/>
      <c r="AQ73" s="1248"/>
      <c r="AR73" s="1248"/>
      <c r="AS73" s="1248"/>
      <c r="AT73" s="1248"/>
      <c r="AU73" s="1248"/>
      <c r="AV73" s="1248"/>
      <c r="AW73" s="1248"/>
      <c r="AX73" s="1248"/>
      <c r="AY73" s="1248"/>
      <c r="AZ73" s="1248"/>
      <c r="BA73" s="1248"/>
      <c r="BB73" s="1248" t="s">
        <v>607</v>
      </c>
      <c r="BC73" s="1248"/>
      <c r="BD73" s="1248"/>
      <c r="BE73" s="1248"/>
      <c r="BF73" s="1248"/>
      <c r="BG73" s="1248"/>
      <c r="BH73" s="1248"/>
      <c r="BI73" s="1248"/>
      <c r="BJ73" s="1248"/>
      <c r="BK73" s="1248"/>
      <c r="BL73" s="1248"/>
      <c r="BM73" s="1248"/>
      <c r="BN73" s="1248"/>
      <c r="BO73" s="1248"/>
      <c r="BP73" s="1247">
        <v>55.9</v>
      </c>
      <c r="BQ73" s="1247"/>
      <c r="BR73" s="1247"/>
      <c r="BS73" s="1247"/>
      <c r="BT73" s="1247"/>
      <c r="BU73" s="1247"/>
      <c r="BV73" s="1247"/>
      <c r="BW73" s="1247"/>
      <c r="BX73" s="1247">
        <v>43</v>
      </c>
      <c r="BY73" s="1247"/>
      <c r="BZ73" s="1247"/>
      <c r="CA73" s="1247"/>
      <c r="CB73" s="1247"/>
      <c r="CC73" s="1247"/>
      <c r="CD73" s="1247"/>
      <c r="CE73" s="1247"/>
      <c r="CF73" s="1247">
        <v>33</v>
      </c>
      <c r="CG73" s="1247"/>
      <c r="CH73" s="1247"/>
      <c r="CI73" s="1247"/>
      <c r="CJ73" s="1247"/>
      <c r="CK73" s="1247"/>
      <c r="CL73" s="1247"/>
      <c r="CM73" s="1247"/>
      <c r="CN73" s="1247">
        <v>25.6</v>
      </c>
      <c r="CO73" s="1247"/>
      <c r="CP73" s="1247"/>
      <c r="CQ73" s="1247"/>
      <c r="CR73" s="1247"/>
      <c r="CS73" s="1247"/>
      <c r="CT73" s="1247"/>
      <c r="CU73" s="1247"/>
      <c r="CV73" s="1247">
        <v>5.9</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606</v>
      </c>
      <c r="BC75" s="1248"/>
      <c r="BD75" s="1248"/>
      <c r="BE75" s="1248"/>
      <c r="BF75" s="1248"/>
      <c r="BG75" s="1248"/>
      <c r="BH75" s="1248"/>
      <c r="BI75" s="1248"/>
      <c r="BJ75" s="1248"/>
      <c r="BK75" s="1248"/>
      <c r="BL75" s="1248"/>
      <c r="BM75" s="1248"/>
      <c r="BN75" s="1248"/>
      <c r="BO75" s="1248"/>
      <c r="BP75" s="1247">
        <v>4.5</v>
      </c>
      <c r="BQ75" s="1247"/>
      <c r="BR75" s="1247"/>
      <c r="BS75" s="1247"/>
      <c r="BT75" s="1247"/>
      <c r="BU75" s="1247"/>
      <c r="BV75" s="1247"/>
      <c r="BW75" s="1247"/>
      <c r="BX75" s="1247">
        <v>4.5999999999999996</v>
      </c>
      <c r="BY75" s="1247"/>
      <c r="BZ75" s="1247"/>
      <c r="CA75" s="1247"/>
      <c r="CB75" s="1247"/>
      <c r="CC75" s="1247"/>
      <c r="CD75" s="1247"/>
      <c r="CE75" s="1247"/>
      <c r="CF75" s="1247">
        <v>4.4000000000000004</v>
      </c>
      <c r="CG75" s="1247"/>
      <c r="CH75" s="1247"/>
      <c r="CI75" s="1247"/>
      <c r="CJ75" s="1247"/>
      <c r="CK75" s="1247"/>
      <c r="CL75" s="1247"/>
      <c r="CM75" s="1247"/>
      <c r="CN75" s="1247">
        <v>4.4000000000000004</v>
      </c>
      <c r="CO75" s="1247"/>
      <c r="CP75" s="1247"/>
      <c r="CQ75" s="1247"/>
      <c r="CR75" s="1247"/>
      <c r="CS75" s="1247"/>
      <c r="CT75" s="1247"/>
      <c r="CU75" s="1247"/>
      <c r="CV75" s="1247">
        <v>4.5</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608</v>
      </c>
      <c r="AO77" s="1249"/>
      <c r="AP77" s="1249"/>
      <c r="AQ77" s="1249"/>
      <c r="AR77" s="1249"/>
      <c r="AS77" s="1249"/>
      <c r="AT77" s="1249"/>
      <c r="AU77" s="1249"/>
      <c r="AV77" s="1249"/>
      <c r="AW77" s="1249"/>
      <c r="AX77" s="1249"/>
      <c r="AY77" s="1249"/>
      <c r="AZ77" s="1249"/>
      <c r="BA77" s="1249"/>
      <c r="BB77" s="1248" t="s">
        <v>607</v>
      </c>
      <c r="BC77" s="1248"/>
      <c r="BD77" s="1248"/>
      <c r="BE77" s="1248"/>
      <c r="BF77" s="1248"/>
      <c r="BG77" s="1248"/>
      <c r="BH77" s="1248"/>
      <c r="BI77" s="1248"/>
      <c r="BJ77" s="1248"/>
      <c r="BK77" s="1248"/>
      <c r="BL77" s="1248"/>
      <c r="BM77" s="1248"/>
      <c r="BN77" s="1248"/>
      <c r="BO77" s="1248"/>
      <c r="BP77" s="1247">
        <v>32.799999999999997</v>
      </c>
      <c r="BQ77" s="1247"/>
      <c r="BR77" s="1247"/>
      <c r="BS77" s="1247"/>
      <c r="BT77" s="1247"/>
      <c r="BU77" s="1247"/>
      <c r="BV77" s="1247"/>
      <c r="BW77" s="1247"/>
      <c r="BX77" s="1247">
        <v>20.9</v>
      </c>
      <c r="BY77" s="1247"/>
      <c r="BZ77" s="1247"/>
      <c r="CA77" s="1247"/>
      <c r="CB77" s="1247"/>
      <c r="CC77" s="1247"/>
      <c r="CD77" s="1247"/>
      <c r="CE77" s="1247"/>
      <c r="CF77" s="1247">
        <v>21</v>
      </c>
      <c r="CG77" s="1247"/>
      <c r="CH77" s="1247"/>
      <c r="CI77" s="1247"/>
      <c r="CJ77" s="1247"/>
      <c r="CK77" s="1247"/>
      <c r="CL77" s="1247"/>
      <c r="CM77" s="1247"/>
      <c r="CN77" s="1247">
        <v>23.5</v>
      </c>
      <c r="CO77" s="1247"/>
      <c r="CP77" s="1247"/>
      <c r="CQ77" s="1247"/>
      <c r="CR77" s="1247"/>
      <c r="CS77" s="1247"/>
      <c r="CT77" s="1247"/>
      <c r="CU77" s="1247"/>
      <c r="CV77" s="1247">
        <v>8.5</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606</v>
      </c>
      <c r="BC79" s="1248"/>
      <c r="BD79" s="1248"/>
      <c r="BE79" s="1248"/>
      <c r="BF79" s="1248"/>
      <c r="BG79" s="1248"/>
      <c r="BH79" s="1248"/>
      <c r="BI79" s="1248"/>
      <c r="BJ79" s="1248"/>
      <c r="BK79" s="1248"/>
      <c r="BL79" s="1248"/>
      <c r="BM79" s="1248"/>
      <c r="BN79" s="1248"/>
      <c r="BO79" s="1248"/>
      <c r="BP79" s="1247">
        <v>9.1</v>
      </c>
      <c r="BQ79" s="1247"/>
      <c r="BR79" s="1247"/>
      <c r="BS79" s="1247"/>
      <c r="BT79" s="1247"/>
      <c r="BU79" s="1247"/>
      <c r="BV79" s="1247"/>
      <c r="BW79" s="1247"/>
      <c r="BX79" s="1247">
        <v>9.1</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8.1999999999999993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rbm52GRAkEIA1PBlxT+4N6HF6o1sKgauWYcjI3n4T1aGaS8OK5CMSGaFvdv8T66WnCK2DKi/SnVewZ6Q05jlVw==" saltValue="t8mM5aeATJTv7BkFhAtfIQ==" spinCount="100000" sheet="1" objects="1" scenarios="1" formatCells="0"/>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3"/>
  <printOptions horizontalCentered="1" verticalCentered="1"/>
  <pageMargins left="0" right="0" top="0.196850393700787" bottom="0.31496062992126" header="0.39370078740157499"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B0FC-C669-4574-A8E5-7154433784E8}">
  <sheetPr>
    <pageSetUpPr fitToPage="1"/>
  </sheetPr>
  <dimension ref="A1:DR125"/>
  <sheetViews>
    <sheetView showGridLines="0" topLeftCell="A106" zoomScale="75" zoomScaleNormal="7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S/2fKjS7NIByjn7646F53f+ougouV5FYBWcPJGu/vAz4C8w2dCMvXY5PDRi+e+IQHdtl7YN7svaJRHHrx8NzmA==" saltValue="Hr9lZVzNs6emjHhGny0V8Q==" spinCount="100000" sheet="1" objects="1" scenarios="1"/>
  <phoneticPr fontId="3"/>
  <printOptions horizontalCentered="1" verticalCentered="1"/>
  <pageMargins left="0" right="0" top="0.196850393700787" bottom="0" header="0.39370078740157499"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B39F4-6BE3-4886-8782-AE4830419FF7}">
  <sheetPr>
    <pageSetUpPr fitToPage="1"/>
  </sheetPr>
  <dimension ref="A1:DR125"/>
  <sheetViews>
    <sheetView showGridLines="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w2Nt6Ap0MEiJLTq85fdyMUsB02JBWy3SECxvzFXXjPmdbqyXQmqe8zIl8D+WCmMccjekg9TeuZrr6c8AdoovOw==" saltValue="ufIBBJjsM+CxTQWJ/XMYlQ==" spinCount="100000" sheet="1" objects="1" scenarios="1"/>
  <phoneticPr fontId="3"/>
  <printOptions horizontalCentered="1" verticalCentered="1"/>
  <pageMargins left="0" right="0" top="0.196850393700787" bottom="0" header="0.39370078740157499"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71833</v>
      </c>
      <c r="E3" s="153"/>
      <c r="F3" s="154">
        <v>82993</v>
      </c>
      <c r="G3" s="155"/>
      <c r="H3" s="156"/>
    </row>
    <row r="4" spans="1:8" x14ac:dyDescent="0.15">
      <c r="A4" s="157"/>
      <c r="B4" s="158"/>
      <c r="C4" s="159"/>
      <c r="D4" s="160">
        <v>57922</v>
      </c>
      <c r="E4" s="161"/>
      <c r="F4" s="162">
        <v>46787</v>
      </c>
      <c r="G4" s="163"/>
      <c r="H4" s="164"/>
    </row>
    <row r="5" spans="1:8" x14ac:dyDescent="0.15">
      <c r="A5" s="145" t="s">
        <v>555</v>
      </c>
      <c r="B5" s="150"/>
      <c r="C5" s="151"/>
      <c r="D5" s="152">
        <v>62078</v>
      </c>
      <c r="E5" s="153"/>
      <c r="F5" s="154">
        <v>108252</v>
      </c>
      <c r="G5" s="155"/>
      <c r="H5" s="156"/>
    </row>
    <row r="6" spans="1:8" x14ac:dyDescent="0.15">
      <c r="A6" s="157"/>
      <c r="B6" s="158"/>
      <c r="C6" s="159"/>
      <c r="D6" s="160">
        <v>32833</v>
      </c>
      <c r="E6" s="161"/>
      <c r="F6" s="162">
        <v>50321</v>
      </c>
      <c r="G6" s="163"/>
      <c r="H6" s="164"/>
    </row>
    <row r="7" spans="1:8" x14ac:dyDescent="0.15">
      <c r="A7" s="145" t="s">
        <v>556</v>
      </c>
      <c r="B7" s="150"/>
      <c r="C7" s="151"/>
      <c r="D7" s="152">
        <v>27837</v>
      </c>
      <c r="E7" s="153"/>
      <c r="F7" s="154">
        <v>93492</v>
      </c>
      <c r="G7" s="155"/>
      <c r="H7" s="156"/>
    </row>
    <row r="8" spans="1:8" x14ac:dyDescent="0.15">
      <c r="A8" s="157"/>
      <c r="B8" s="158"/>
      <c r="C8" s="159"/>
      <c r="D8" s="160">
        <v>12849</v>
      </c>
      <c r="E8" s="161"/>
      <c r="F8" s="162">
        <v>53316</v>
      </c>
      <c r="G8" s="163"/>
      <c r="H8" s="164"/>
    </row>
    <row r="9" spans="1:8" x14ac:dyDescent="0.15">
      <c r="A9" s="145" t="s">
        <v>557</v>
      </c>
      <c r="B9" s="150"/>
      <c r="C9" s="151"/>
      <c r="D9" s="152">
        <v>39592</v>
      </c>
      <c r="E9" s="153"/>
      <c r="F9" s="154">
        <v>94796</v>
      </c>
      <c r="G9" s="155"/>
      <c r="H9" s="156"/>
    </row>
    <row r="10" spans="1:8" x14ac:dyDescent="0.15">
      <c r="A10" s="157"/>
      <c r="B10" s="158"/>
      <c r="C10" s="159"/>
      <c r="D10" s="160">
        <v>24222</v>
      </c>
      <c r="E10" s="161"/>
      <c r="F10" s="162">
        <v>55781</v>
      </c>
      <c r="G10" s="163"/>
      <c r="H10" s="164"/>
    </row>
    <row r="11" spans="1:8" x14ac:dyDescent="0.15">
      <c r="A11" s="145" t="s">
        <v>558</v>
      </c>
      <c r="B11" s="150"/>
      <c r="C11" s="151"/>
      <c r="D11" s="152">
        <v>38620</v>
      </c>
      <c r="E11" s="153"/>
      <c r="F11" s="154">
        <v>85942</v>
      </c>
      <c r="G11" s="155"/>
      <c r="H11" s="156"/>
    </row>
    <row r="12" spans="1:8" x14ac:dyDescent="0.15">
      <c r="A12" s="157"/>
      <c r="B12" s="158"/>
      <c r="C12" s="165"/>
      <c r="D12" s="160">
        <v>23647</v>
      </c>
      <c r="E12" s="161"/>
      <c r="F12" s="162">
        <v>48630</v>
      </c>
      <c r="G12" s="163"/>
      <c r="H12" s="164"/>
    </row>
    <row r="13" spans="1:8" x14ac:dyDescent="0.15">
      <c r="A13" s="145"/>
      <c r="B13" s="150"/>
      <c r="C13" s="166"/>
      <c r="D13" s="167">
        <v>47992</v>
      </c>
      <c r="E13" s="168"/>
      <c r="F13" s="169">
        <v>93095</v>
      </c>
      <c r="G13" s="170"/>
      <c r="H13" s="156"/>
    </row>
    <row r="14" spans="1:8" x14ac:dyDescent="0.15">
      <c r="A14" s="157"/>
      <c r="B14" s="158"/>
      <c r="C14" s="159"/>
      <c r="D14" s="160">
        <v>30295</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6.51</v>
      </c>
      <c r="C19" s="171">
        <f>ROUND(VALUE(SUBSTITUTE(実質収支比率等に係る経年分析!G$48,"▲","-")),2)</f>
        <v>4.72</v>
      </c>
      <c r="D19" s="171">
        <f>ROUND(VALUE(SUBSTITUTE(実質収支比率等に係る経年分析!H$48,"▲","-")),2)</f>
        <v>4.21</v>
      </c>
      <c r="E19" s="171">
        <f>ROUND(VALUE(SUBSTITUTE(実質収支比率等に係る経年分析!I$48,"▲","-")),2)</f>
        <v>5.37</v>
      </c>
      <c r="F19" s="171">
        <f>ROUND(VALUE(SUBSTITUTE(実質収支比率等に係る経年分析!J$48,"▲","-")),2)</f>
        <v>7.96</v>
      </c>
    </row>
    <row r="20" spans="1:11" x14ac:dyDescent="0.15">
      <c r="A20" s="171" t="s">
        <v>55</v>
      </c>
      <c r="B20" s="171">
        <f>ROUND(VALUE(SUBSTITUTE(実質収支比率等に係る経年分析!F$47,"▲","-")),2)</f>
        <v>12.79</v>
      </c>
      <c r="C20" s="171">
        <f>ROUND(VALUE(SUBSTITUTE(実質収支比率等に係る経年分析!G$47,"▲","-")),2)</f>
        <v>17.489999999999998</v>
      </c>
      <c r="D20" s="171">
        <f>ROUND(VALUE(SUBSTITUTE(実質収支比率等に係る経年分析!H$47,"▲","-")),2)</f>
        <v>21.42</v>
      </c>
      <c r="E20" s="171">
        <f>ROUND(VALUE(SUBSTITUTE(実質収支比率等に係る経年分析!I$47,"▲","-")),2)</f>
        <v>22.59</v>
      </c>
      <c r="F20" s="171">
        <f>ROUND(VALUE(SUBSTITUTE(実質収支比率等に係る経年分析!J$47,"▲","-")),2)</f>
        <v>23.14</v>
      </c>
    </row>
    <row r="21" spans="1:11" x14ac:dyDescent="0.15">
      <c r="A21" s="171" t="s">
        <v>56</v>
      </c>
      <c r="B21" s="171">
        <f>IF(ISNUMBER(VALUE(SUBSTITUTE(実質収支比率等に係る経年分析!F$49,"▲","-"))),ROUND(VALUE(SUBSTITUTE(実質収支比率等に係る経年分析!F$49,"▲","-")),2),NA())</f>
        <v>1.24</v>
      </c>
      <c r="C21" s="171">
        <f>IF(ISNUMBER(VALUE(SUBSTITUTE(実質収支比率等に係る経年分析!G$49,"▲","-"))),ROUND(VALUE(SUBSTITUTE(実質収支比率等に係る経年分析!G$49,"▲","-")),2),NA())</f>
        <v>3.08</v>
      </c>
      <c r="D21" s="171">
        <f>IF(ISNUMBER(VALUE(SUBSTITUTE(実質収支比率等に係る経年分析!H$49,"▲","-"))),ROUND(VALUE(SUBSTITUTE(実質収支比率等に係る経年分析!H$49,"▲","-")),2),NA())</f>
        <v>3.26</v>
      </c>
      <c r="E21" s="171">
        <f>IF(ISNUMBER(VALUE(SUBSTITUTE(実質収支比率等に係る経年分析!I$49,"▲","-"))),ROUND(VALUE(SUBSTITUTE(実質収支比率等に係る経年分析!I$49,"▲","-")),2),NA())</f>
        <v>3.38</v>
      </c>
      <c r="F21" s="171">
        <f>IF(ISNUMBER(VALUE(SUBSTITUTE(実質収支比率等に係る経年分析!J$49,"▲","-"))),ROUND(VALUE(SUBSTITUTE(実質収支比率等に係る経年分析!J$49,"▲","-")),2),NA())</f>
        <v>4.72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IF(ROUND(VALUE(SUBSTITUTE(連結実質赤字比率に係る赤字・黒字の構成分析!F$43,"▲","-")),2)&lt;0,ABS(ROUND(VALUE(SUBSTITUTE(連結実質赤字比率に係る赤字・黒字の構成分析!F$43,"▲","-")),2)),NA())</f>
        <v>#VALUE!</v>
      </c>
      <c r="C27" s="172" t="e">
        <f>IF(ROUND(VALUE(SUBSTITUTE(連結実質赤字比率に係る赤字・黒字の構成分析!F$43,"▲","-")),2)&gt;=0,ABS(ROUND(VALUE(SUBSTITUTE(連結実質赤字比率に係る赤字・黒字の構成分析!F$43,"▲","-")),2)),NA())</f>
        <v>#VALUE!</v>
      </c>
      <c r="D27" s="172" t="e">
        <f>IF(ROUND(VALUE(SUBSTITUTE(連結実質赤字比率に係る赤字・黒字の構成分析!G$43,"▲","-")),2)&lt;0,ABS(ROUND(VALUE(SUBSTITUTE(連結実質赤字比率に係る赤字・黒字の構成分析!G$43,"▲","-")),2)),NA())</f>
        <v>#VALUE!</v>
      </c>
      <c r="E27" s="172" t="e">
        <f>IF(ROUND(VALUE(SUBSTITUTE(連結実質赤字比率に係る赤字・黒字の構成分析!G$43,"▲","-")),2)&gt;=0,ABS(ROUND(VALUE(SUBSTITUTE(連結実質赤字比率に係る赤字・黒字の構成分析!G$43,"▲","-")),2)),NA())</f>
        <v>#VALUE!</v>
      </c>
      <c r="F27" s="172" t="e">
        <f>IF(ROUND(VALUE(SUBSTITUTE(連結実質赤字比率に係る赤字・黒字の構成分析!H$43,"▲","-")),2)&lt;0,ABS(ROUND(VALUE(SUBSTITUTE(連結実質赤字比率に係る赤字・黒字の構成分析!H$43,"▲","-")),2)),NA())</f>
        <v>#VALUE!</v>
      </c>
      <c r="G27" s="172" t="e">
        <f>IF(ROUND(VALUE(SUBSTITUTE(連結実質赤字比率に係る赤字・黒字の構成分析!H$43,"▲","-")),2)&gt;=0,ABS(ROUND(VALUE(SUBSTITUTE(連結実質赤字比率に係る赤字・黒字の構成分析!H$43,"▲","-")),2)),NA())</f>
        <v>#VALUE!</v>
      </c>
      <c r="H27" s="172" t="e">
        <f>IF(ROUND(VALUE(SUBSTITUTE(連結実質赤字比率に係る赤字・黒字の構成分析!I$43,"▲","-")),2)&lt;0,ABS(ROUND(VALUE(SUBSTITUTE(連結実質赤字比率に係る赤字・黒字の構成分析!I$43,"▲","-")),2)),NA())</f>
        <v>#VALUE!</v>
      </c>
      <c r="I27" s="172" t="e">
        <f>IF(ROUND(VALUE(SUBSTITUTE(連結実質赤字比率に係る赤字・黒字の構成分析!I$43,"▲","-")),2)&gt;=0,ABS(ROUND(VALUE(SUBSTITUTE(連結実質赤字比率に係る赤字・黒字の構成分析!I$43,"▲","-")),2)),NA())</f>
        <v>#VALUE!</v>
      </c>
      <c r="J27" s="172" t="e">
        <f>IF(ROUND(VALUE(SUBSTITUTE(連結実質赤字比率に係る赤字・黒字の構成分析!J$43,"▲","-")),2)&lt;0,ABS(ROUND(VALUE(SUBSTITUTE(連結実質赤字比率に係る赤字・黒字の構成分析!J$43,"▲","-")),2)),NA())</f>
        <v>#VALUE!</v>
      </c>
      <c r="K27" s="172" t="e">
        <f>IF(ROUND(VALUE(SUBSTITUTE(連結実質赤字比率に係る赤字・黒字の構成分析!J$43,"▲","-")),2)&gt;=0,ABS(ROUND(VALUE(SUBSTITUTE(連結実質赤字比率に係る赤字・黒字の構成分析!J$43,"▲","-")),2)),NA())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IF(ROUND(VALUE(SUBSTITUTE(連結実質赤字比率に係る赤字・黒字の構成分析!F$42,"▲","-")),2)&lt;0,ABS(ROUND(VALUE(SUBSTITUTE(連結実質赤字比率に係る赤字・黒字の構成分析!F$42,"▲","-")),2)),NA())</f>
        <v>#VALUE!</v>
      </c>
      <c r="C28" s="172" t="e">
        <f>IF(ROUND(VALUE(SUBSTITUTE(連結実質赤字比率に係る赤字・黒字の構成分析!F$42,"▲","-")),2)&gt;=0,ABS(ROUND(VALUE(SUBSTITUTE(連結実質赤字比率に係る赤字・黒字の構成分析!F$42,"▲","-")),2)),NA())</f>
        <v>#VALUE!</v>
      </c>
      <c r="D28" s="172" t="e">
        <f>IF(ROUND(VALUE(SUBSTITUTE(連結実質赤字比率に係る赤字・黒字の構成分析!G$42,"▲","-")),2)&lt;0,ABS(ROUND(VALUE(SUBSTITUTE(連結実質赤字比率に係る赤字・黒字の構成分析!G$42,"▲","-")),2)),NA())</f>
        <v>#VALUE!</v>
      </c>
      <c r="E28" s="172" t="e">
        <f>IF(ROUND(VALUE(SUBSTITUTE(連結実質赤字比率に係る赤字・黒字の構成分析!G$42,"▲","-")),2)&gt;=0,ABS(ROUND(VALUE(SUBSTITUTE(連結実質赤字比率に係る赤字・黒字の構成分析!G$42,"▲","-")),2)),NA())</f>
        <v>#VALUE!</v>
      </c>
      <c r="F28" s="172" t="e">
        <f>IF(ROUND(VALUE(SUBSTITUTE(連結実質赤字比率に係る赤字・黒字の構成分析!H$42,"▲","-")),2)&lt;0,ABS(ROUND(VALUE(SUBSTITUTE(連結実質赤字比率に係る赤字・黒字の構成分析!H$42,"▲","-")),2)),NA())</f>
        <v>#VALUE!</v>
      </c>
      <c r="G28" s="172" t="e">
        <f>IF(ROUND(VALUE(SUBSTITUTE(連結実質赤字比率に係る赤字・黒字の構成分析!H$42,"▲","-")),2)&gt;=0,ABS(ROUND(VALUE(SUBSTITUTE(連結実質赤字比率に係る赤字・黒字の構成分析!H$42,"▲","-")),2)),NA())</f>
        <v>#VALUE!</v>
      </c>
      <c r="H28" s="172" t="e">
        <f>IF(ROUND(VALUE(SUBSTITUTE(連結実質赤字比率に係る赤字・黒字の構成分析!I$42,"▲","-")),2)&lt;0,ABS(ROUND(VALUE(SUBSTITUTE(連結実質赤字比率に係る赤字・黒字の構成分析!I$42,"▲","-")),2)),NA())</f>
        <v>#VALUE!</v>
      </c>
      <c r="I28" s="172" t="e">
        <f>IF(ROUND(VALUE(SUBSTITUTE(連結実質赤字比率に係る赤字・黒字の構成分析!I$42,"▲","-")),2)&gt;=0,ABS(ROUND(VALUE(SUBSTITUTE(連結実質赤字比率に係る赤字・黒字の構成分析!I$42,"▲","-")),2)),NA())</f>
        <v>#VALUE!</v>
      </c>
      <c r="J28" s="172" t="e">
        <f>IF(ROUND(VALUE(SUBSTITUTE(連結実質赤字比率に係る赤字・黒字の構成分析!J$42,"▲","-")),2)&lt;0,ABS(ROUND(VALUE(SUBSTITUTE(連結実質赤字比率に係る赤字・黒字の構成分析!J$42,"▲","-")),2)),NA())</f>
        <v>#VALUE!</v>
      </c>
      <c r="K28" s="172" t="e">
        <f>IF(ROUND(VALUE(SUBSTITUTE(連結実質赤字比率に係る赤字・黒字の構成分析!J$42,"▲","-")),2)&gt;=0,ABS(ROUND(VALUE(SUBSTITUTE(連結実質赤字比率に係る赤字・黒字の構成分析!J$42,"▲","-")),2)),NA())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IF(ROUND(VALUE(SUBSTITUTE(連結実質赤字比率に係る赤字・黒字の構成分析!F$41,"▲","-")),2)&lt;0,ABS(ROUND(VALUE(SUBSTITUTE(連結実質赤字比率に係る赤字・黒字の構成分析!F$41,"▲","-")),2)),NA())</f>
        <v>#VALUE!</v>
      </c>
      <c r="C29" s="172" t="e">
        <f>IF(ROUND(VALUE(SUBSTITUTE(連結実質赤字比率に係る赤字・黒字の構成分析!F$41,"▲","-")),2)&gt;=0,ABS(ROUND(VALUE(SUBSTITUTE(連結実質赤字比率に係る赤字・黒字の構成分析!F$41,"▲","-")),2)),NA())</f>
        <v>#VALUE!</v>
      </c>
      <c r="D29" s="172" t="e">
        <f>IF(ROUND(VALUE(SUBSTITUTE(連結実質赤字比率に係る赤字・黒字の構成分析!G$41,"▲","-")),2)&lt;0,ABS(ROUND(VALUE(SUBSTITUTE(連結実質赤字比率に係る赤字・黒字の構成分析!G$41,"▲","-")),2)),NA())</f>
        <v>#VALUE!</v>
      </c>
      <c r="E29" s="172" t="e">
        <f>IF(ROUND(VALUE(SUBSTITUTE(連結実質赤字比率に係る赤字・黒字の構成分析!G$41,"▲","-")),2)&gt;=0,ABS(ROUND(VALUE(SUBSTITUTE(連結実質赤字比率に係る赤字・黒字の構成分析!G$41,"▲","-")),2)),NA())</f>
        <v>#VALUE!</v>
      </c>
      <c r="F29" s="172" t="e">
        <f>IF(ROUND(VALUE(SUBSTITUTE(連結実質赤字比率に係る赤字・黒字の構成分析!H$41,"▲","-")),2)&lt;0,ABS(ROUND(VALUE(SUBSTITUTE(連結実質赤字比率に係る赤字・黒字の構成分析!H$41,"▲","-")),2)),NA())</f>
        <v>#VALUE!</v>
      </c>
      <c r="G29" s="172" t="e">
        <f>IF(ROUND(VALUE(SUBSTITUTE(連結実質赤字比率に係る赤字・黒字の構成分析!H$41,"▲","-")),2)&gt;=0,ABS(ROUND(VALUE(SUBSTITUTE(連結実質赤字比率に係る赤字・黒字の構成分析!H$41,"▲","-")),2)),NA())</f>
        <v>#VALUE!</v>
      </c>
      <c r="H29" s="172" t="e">
        <f>IF(ROUND(VALUE(SUBSTITUTE(連結実質赤字比率に係る赤字・黒字の構成分析!I$41,"▲","-")),2)&lt;0,ABS(ROUND(VALUE(SUBSTITUTE(連結実質赤字比率に係る赤字・黒字の構成分析!I$41,"▲","-")),2)),NA())</f>
        <v>#VALUE!</v>
      </c>
      <c r="I29" s="172" t="e">
        <f>IF(ROUND(VALUE(SUBSTITUTE(連結実質赤字比率に係る赤字・黒字の構成分析!I$41,"▲","-")),2)&gt;=0,ABS(ROUND(VALUE(SUBSTITUTE(連結実質赤字比率に係る赤字・黒字の構成分析!I$41,"▲","-")),2)),NA())</f>
        <v>#VALUE!</v>
      </c>
      <c r="J29" s="172" t="e">
        <f>IF(ROUND(VALUE(SUBSTITUTE(連結実質赤字比率に係る赤字・黒字の構成分析!J$41,"▲","-")),2)&lt;0,ABS(ROUND(VALUE(SUBSTITUTE(連結実質赤字比率に係る赤字・黒字の構成分析!J$41,"▲","-")),2)),NA())</f>
        <v>#VALUE!</v>
      </c>
      <c r="K29" s="172" t="e">
        <f>IF(ROUND(VALUE(SUBSTITUTE(連結実質赤字比率に係る赤字・黒字の構成分析!J$41,"▲","-")),2)&gt;=0,ABS(ROUND(VALUE(SUBSTITUTE(連結実質赤字比率に係る赤字・黒字の構成分析!J$41,"▲","-")),2)),NA())</f>
        <v>#VALUE!</v>
      </c>
    </row>
    <row r="30" spans="1:11" x14ac:dyDescent="0.15">
      <c r="A30" s="172" t="str">
        <f>IF(連結実質赤字比率に係る赤字・黒字の構成分析!C$40="",NA(),連結実質赤字比率に係る赤字・黒字の構成分析!C$40)</f>
        <v>関口茂八奨学事業特別会計</v>
      </c>
      <c r="B30" s="172" t="e">
        <f>IF(ROUND(VALUE(SUBSTITUTE(連結実質赤字比率に係る赤字・黒字の構成分析!F$40,"▲","-")),2)&lt;0,ABS(ROUND(VALUE(SUBSTITUTE(連結実質赤字比率に係る赤字・黒字の構成分析!F$40,"▲","-")),2)),NA())</f>
        <v>#N/A</v>
      </c>
      <c r="C30" s="172">
        <f>IF(ROUND(VALUE(SUBSTITUTE(連結実質赤字比率に係る赤字・黒字の構成分析!F$40,"▲","-")),2)&gt;=0,ABS(ROUND(VALUE(SUBSTITUTE(連結実質赤字比率に係る赤字・黒字の構成分析!F$40,"▲","-")),2)),NA())</f>
        <v>0</v>
      </c>
      <c r="D30" s="172" t="e">
        <f>IF(ROUND(VALUE(SUBSTITUTE(連結実質赤字比率に係る赤字・黒字の構成分析!G$40,"▲","-")),2)&lt;0,ABS(ROUND(VALUE(SUBSTITUTE(連結実質赤字比率に係る赤字・黒字の構成分析!G$40,"▲","-")),2)),NA())</f>
        <v>#N/A</v>
      </c>
      <c r="E30" s="172">
        <f>IF(ROUND(VALUE(SUBSTITUTE(連結実質赤字比率に係る赤字・黒字の構成分析!G$40,"▲","-")),2)&gt;=0,ABS(ROUND(VALUE(SUBSTITUTE(連結実質赤字比率に係る赤字・黒字の構成分析!G$40,"▲","-")),2)),NA())</f>
        <v>0</v>
      </c>
      <c r="F30" s="172" t="e">
        <f>IF(ROUND(VALUE(SUBSTITUTE(連結実質赤字比率に係る赤字・黒字の構成分析!H$40,"▲","-")),2)&lt;0,ABS(ROUND(VALUE(SUBSTITUTE(連結実質赤字比率に係る赤字・黒字の構成分析!H$40,"▲","-")),2)),NA())</f>
        <v>#N/A</v>
      </c>
      <c r="G30" s="172">
        <f>IF(ROUND(VALUE(SUBSTITUTE(連結実質赤字比率に係る赤字・黒字の構成分析!H$40,"▲","-")),2)&gt;=0,ABS(ROUND(VALUE(SUBSTITUTE(連結実質赤字比率に係る赤字・黒字の構成分析!H$40,"▲","-")),2)),NA())</f>
        <v>0</v>
      </c>
      <c r="H30" s="172" t="e">
        <f>IF(ROUND(VALUE(SUBSTITUTE(連結実質赤字比率に係る赤字・黒字の構成分析!I$40,"▲","-")),2)&lt;0,ABS(ROUND(VALUE(SUBSTITUTE(連結実質赤字比率に係る赤字・黒字の構成分析!I$40,"▲","-")),2)),NA())</f>
        <v>#N/A</v>
      </c>
      <c r="I30" s="172">
        <f>IF(ROUND(VALUE(SUBSTITUTE(連結実質赤字比率に係る赤字・黒字の構成分析!I$40,"▲","-")),2)&gt;=0,ABS(ROUND(VALUE(SUBSTITUTE(連結実質赤字比率に係る赤字・黒字の構成分析!I$40,"▲","-")),2)),NA())</f>
        <v>0</v>
      </c>
      <c r="J30" s="172" t="e">
        <f>IF(ROUND(VALUE(SUBSTITUTE(連結実質赤字比率に係る赤字・黒字の構成分析!J$40,"▲","-")),2)&lt;0,ABS(ROUND(VALUE(SUBSTITUTE(連結実質赤字比率に係る赤字・黒字の構成分析!J$40,"▲","-")),2)),NA())</f>
        <v>#N/A</v>
      </c>
      <c r="K30" s="172">
        <f>IF(ROUND(VALUE(SUBSTITUTE(連結実質赤字比率に係る赤字・黒字の構成分析!J$40,"▲","-")),2)&gt;=0,ABS(ROUND(VALUE(SUBSTITUTE(連結実質赤字比率に係る赤字・黒字の構成分析!J$40,"▲","-")),2)),NA())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IF(ROUND(VALUE(SUBSTITUTE(連結実質赤字比率に係る赤字・黒字の構成分析!F$39,"▲","-")),2)&lt;0,ABS(ROUND(VALUE(SUBSTITUTE(連結実質赤字比率に係る赤字・黒字の構成分析!F$39,"▲","-")),2)),NA())</f>
        <v>#N/A</v>
      </c>
      <c r="C31" s="172">
        <f>IF(ROUND(VALUE(SUBSTITUTE(連結実質赤字比率に係る赤字・黒字の構成分析!F$39,"▲","-")),2)&gt;=0,ABS(ROUND(VALUE(SUBSTITUTE(連結実質赤字比率に係る赤字・黒字の構成分析!F$39,"▲","-")),2)),NA())</f>
        <v>0.04</v>
      </c>
      <c r="D31" s="172" t="e">
        <f>IF(ROUND(VALUE(SUBSTITUTE(連結実質赤字比率に係る赤字・黒字の構成分析!G$39,"▲","-")),2)&lt;0,ABS(ROUND(VALUE(SUBSTITUTE(連結実質赤字比率に係る赤字・黒字の構成分析!G$39,"▲","-")),2)),NA())</f>
        <v>#N/A</v>
      </c>
      <c r="E31" s="172">
        <f>IF(ROUND(VALUE(SUBSTITUTE(連結実質赤字比率に係る赤字・黒字の構成分析!G$39,"▲","-")),2)&gt;=0,ABS(ROUND(VALUE(SUBSTITUTE(連結実質赤字比率に係る赤字・黒字の構成分析!G$39,"▲","-")),2)),NA())</f>
        <v>0.05</v>
      </c>
      <c r="F31" s="172" t="e">
        <f>IF(ROUND(VALUE(SUBSTITUTE(連結実質赤字比率に係る赤字・黒字の構成分析!H$39,"▲","-")),2)&lt;0,ABS(ROUND(VALUE(SUBSTITUTE(連結実質赤字比率に係る赤字・黒字の構成分析!H$39,"▲","-")),2)),NA())</f>
        <v>#N/A</v>
      </c>
      <c r="G31" s="172">
        <f>IF(ROUND(VALUE(SUBSTITUTE(連結実質赤字比率に係る赤字・黒字の構成分析!H$39,"▲","-")),2)&gt;=0,ABS(ROUND(VALUE(SUBSTITUTE(連結実質赤字比率に係る赤字・黒字の構成分析!H$39,"▲","-")),2)),NA())</f>
        <v>0.04</v>
      </c>
      <c r="H31" s="172" t="e">
        <f>IF(ROUND(VALUE(SUBSTITUTE(連結実質赤字比率に係る赤字・黒字の構成分析!I$39,"▲","-")),2)&lt;0,ABS(ROUND(VALUE(SUBSTITUTE(連結実質赤字比率に係る赤字・黒字の構成分析!I$39,"▲","-")),2)),NA())</f>
        <v>#N/A</v>
      </c>
      <c r="I31" s="172">
        <f>IF(ROUND(VALUE(SUBSTITUTE(連結実質赤字比率に係る赤字・黒字の構成分析!I$39,"▲","-")),2)&gt;=0,ABS(ROUND(VALUE(SUBSTITUTE(連結実質赤字比率に係る赤字・黒字の構成分析!I$39,"▲","-")),2)),NA())</f>
        <v>0.05</v>
      </c>
      <c r="J31" s="172" t="e">
        <f>IF(ROUND(VALUE(SUBSTITUTE(連結実質赤字比率に係る赤字・黒字の構成分析!J$39,"▲","-")),2)&lt;0,ABS(ROUND(VALUE(SUBSTITUTE(連結実質赤字比率に係る赤字・黒字の構成分析!J$39,"▲","-")),2)),NA())</f>
        <v>#N/A</v>
      </c>
      <c r="K31" s="172">
        <f>IF(ROUND(VALUE(SUBSTITUTE(連結実質赤字比率に係る赤字・黒字の構成分析!J$39,"▲","-")),2)&gt;=0,ABS(ROUND(VALUE(SUBSTITUTE(連結実質赤字比率に係る赤字・黒字の構成分析!J$39,"▲","-")),2)),NA())</f>
        <v>0.04</v>
      </c>
    </row>
    <row r="32" spans="1:11" x14ac:dyDescent="0.15">
      <c r="A32" s="172" t="str">
        <f>IF(連結実質赤字比率に係る赤字・黒字の構成分析!C$38="",NA(),連結実質赤字比率に係る赤字・黒字の構成分析!C$38)</f>
        <v>浄化槽設置管理事業特別会計</v>
      </c>
      <c r="B32" s="172" t="e">
        <f>IF(ROUND(VALUE(SUBSTITUTE(連結実質赤字比率に係る赤字・黒字の構成分析!F$38,"▲","-")),2)&lt;0,ABS(ROUND(VALUE(SUBSTITUTE(連結実質赤字比率に係る赤字・黒字の構成分析!F$38,"▲","-")),2)),NA())</f>
        <v>#N/A</v>
      </c>
      <c r="C32" s="172">
        <f>IF(ROUND(VALUE(SUBSTITUTE(連結実質赤字比率に係る赤字・黒字の構成分析!F$38,"▲","-")),2)&gt;=0,ABS(ROUND(VALUE(SUBSTITUTE(連結実質赤字比率に係る赤字・黒字の構成分析!F$38,"▲","-")),2)),NA())</f>
        <v>0.08</v>
      </c>
      <c r="D32" s="172" t="e">
        <f>IF(ROUND(VALUE(SUBSTITUTE(連結実質赤字比率に係る赤字・黒字の構成分析!G$38,"▲","-")),2)&lt;0,ABS(ROUND(VALUE(SUBSTITUTE(連結実質赤字比率に係る赤字・黒字の構成分析!G$38,"▲","-")),2)),NA())</f>
        <v>#N/A</v>
      </c>
      <c r="E32" s="172">
        <f>IF(ROUND(VALUE(SUBSTITUTE(連結実質赤字比率に係る赤字・黒字の構成分析!G$38,"▲","-")),2)&gt;=0,ABS(ROUND(VALUE(SUBSTITUTE(連結実質赤字比率に係る赤字・黒字の構成分析!G$38,"▲","-")),2)),NA())</f>
        <v>7.0000000000000007E-2</v>
      </c>
      <c r="F32" s="172" t="e">
        <f>IF(ROUND(VALUE(SUBSTITUTE(連結実質赤字比率に係る赤字・黒字の構成分析!H$38,"▲","-")),2)&lt;0,ABS(ROUND(VALUE(SUBSTITUTE(連結実質赤字比率に係る赤字・黒字の構成分析!H$38,"▲","-")),2)),NA())</f>
        <v>#N/A</v>
      </c>
      <c r="G32" s="172">
        <f>IF(ROUND(VALUE(SUBSTITUTE(連結実質赤字比率に係る赤字・黒字の構成分析!H$38,"▲","-")),2)&gt;=0,ABS(ROUND(VALUE(SUBSTITUTE(連結実質赤字比率に係る赤字・黒字の構成分析!H$38,"▲","-")),2)),NA())</f>
        <v>7.0000000000000007E-2</v>
      </c>
      <c r="H32" s="172" t="e">
        <f>IF(ROUND(VALUE(SUBSTITUTE(連結実質赤字比率に係る赤字・黒字の構成分析!I$38,"▲","-")),2)&lt;0,ABS(ROUND(VALUE(SUBSTITUTE(連結実質赤字比率に係る赤字・黒字の構成分析!I$38,"▲","-")),2)),NA())</f>
        <v>#N/A</v>
      </c>
      <c r="I32" s="172">
        <f>IF(ROUND(VALUE(SUBSTITUTE(連結実質赤字比率に係る赤字・黒字の構成分析!I$38,"▲","-")),2)&gt;=0,ABS(ROUND(VALUE(SUBSTITUTE(連結実質赤字比率に係る赤字・黒字の構成分析!I$38,"▲","-")),2)),NA())</f>
        <v>0.04</v>
      </c>
      <c r="J32" s="172" t="e">
        <f>IF(ROUND(VALUE(SUBSTITUTE(連結実質赤字比率に係る赤字・黒字の構成分析!J$38,"▲","-")),2)&lt;0,ABS(ROUND(VALUE(SUBSTITUTE(連結実質赤字比率に係る赤字・黒字の構成分析!J$38,"▲","-")),2)),NA())</f>
        <v>#N/A</v>
      </c>
      <c r="K32" s="172">
        <f>IF(ROUND(VALUE(SUBSTITUTE(連結実質赤字比率に係る赤字・黒字の構成分析!J$38,"▲","-")),2)&gt;=0,ABS(ROUND(VALUE(SUBSTITUTE(連結実質赤字比率に係る赤字・黒字の構成分析!J$38,"▲","-")),2)),NA())</f>
        <v>0.05</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IF(ROUND(VALUE(SUBSTITUTE(連結実質赤字比率に係る赤字・黒字の構成分析!F$37,"▲","-")),2)&lt;0,ABS(ROUND(VALUE(SUBSTITUTE(連結実質赤字比率に係る赤字・黒字の構成分析!F$37,"▲","-")),2)),NA())</f>
        <v>#N/A</v>
      </c>
      <c r="C33" s="172">
        <f>IF(ROUND(VALUE(SUBSTITUTE(連結実質赤字比率に係る赤字・黒字の構成分析!F$37,"▲","-")),2)&gt;=0,ABS(ROUND(VALUE(SUBSTITUTE(連結実質赤字比率に係る赤字・黒字の構成分析!F$37,"▲","-")),2)),NA())</f>
        <v>1.01</v>
      </c>
      <c r="D33" s="172" t="e">
        <f>IF(ROUND(VALUE(SUBSTITUTE(連結実質赤字比率に係る赤字・黒字の構成分析!G$37,"▲","-")),2)&lt;0,ABS(ROUND(VALUE(SUBSTITUTE(連結実質赤字比率に係る赤字・黒字の構成分析!G$37,"▲","-")),2)),NA())</f>
        <v>#N/A</v>
      </c>
      <c r="E33" s="172">
        <f>IF(ROUND(VALUE(SUBSTITUTE(連結実質赤字比率に係る赤字・黒字の構成分析!G$37,"▲","-")),2)&gt;=0,ABS(ROUND(VALUE(SUBSTITUTE(連結実質赤字比率に係る赤字・黒字の構成分析!G$37,"▲","-")),2)),NA())</f>
        <v>0.48</v>
      </c>
      <c r="F33" s="172" t="e">
        <f>IF(ROUND(VALUE(SUBSTITUTE(連結実質赤字比率に係る赤字・黒字の構成分析!H$37,"▲","-")),2)&lt;0,ABS(ROUND(VALUE(SUBSTITUTE(連結実質赤字比率に係る赤字・黒字の構成分析!H$37,"▲","-")),2)),NA())</f>
        <v>#N/A</v>
      </c>
      <c r="G33" s="172">
        <f>IF(ROUND(VALUE(SUBSTITUTE(連結実質赤字比率に係る赤字・黒字の構成分析!H$37,"▲","-")),2)&gt;=0,ABS(ROUND(VALUE(SUBSTITUTE(連結実質赤字比率に係る赤字・黒字の構成分析!H$37,"▲","-")),2)),NA())</f>
        <v>1.46</v>
      </c>
      <c r="H33" s="172" t="e">
        <f>IF(ROUND(VALUE(SUBSTITUTE(連結実質赤字比率に係る赤字・黒字の構成分析!I$37,"▲","-")),2)&lt;0,ABS(ROUND(VALUE(SUBSTITUTE(連結実質赤字比率に係る赤字・黒字の構成分析!I$37,"▲","-")),2)),NA())</f>
        <v>#N/A</v>
      </c>
      <c r="I33" s="172">
        <f>IF(ROUND(VALUE(SUBSTITUTE(連結実質赤字比率に係る赤字・黒字の構成分析!I$37,"▲","-")),2)&gt;=0,ABS(ROUND(VALUE(SUBSTITUTE(連結実質赤字比率に係る赤字・黒字の構成分析!I$37,"▲","-")),2)),NA())</f>
        <v>0.77</v>
      </c>
      <c r="J33" s="172" t="e">
        <f>IF(ROUND(VALUE(SUBSTITUTE(連結実質赤字比率に係る赤字・黒字の構成分析!J$37,"▲","-")),2)&lt;0,ABS(ROUND(VALUE(SUBSTITUTE(連結実質赤字比率に係る赤字・黒字の構成分析!J$37,"▲","-")),2)),NA())</f>
        <v>#N/A</v>
      </c>
      <c r="K33" s="172">
        <f>IF(ROUND(VALUE(SUBSTITUTE(連結実質赤字比率に係る赤字・黒字の構成分析!J$37,"▲","-")),2)&gt;=0,ABS(ROUND(VALUE(SUBSTITUTE(連結実質赤字比率に係る赤字・黒字の構成分析!J$37,"▲","-")),2)),NA())</f>
        <v>0.88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IF(ROUND(VALUE(SUBSTITUTE(連結実質赤字比率に係る赤字・黒字の構成分析!F$36,"▲","-")),2)&lt;0,ABS(ROUND(VALUE(SUBSTITUTE(連結実質赤字比率に係る赤字・黒字の構成分析!F$36,"▲","-")),2)),NA())</f>
        <v>#N/A</v>
      </c>
      <c r="C34" s="172">
        <f>IF(ROUND(VALUE(SUBSTITUTE(連結実質赤字比率に係る赤字・黒字の構成分析!F$36,"▲","-")),2)&gt;=0,ABS(ROUND(VALUE(SUBSTITUTE(連結実質赤字比率に係る赤字・黒字の構成分析!F$36,"▲","-")),2)),NA())</f>
        <v>3.24</v>
      </c>
      <c r="D34" s="172" t="e">
        <f>IF(ROUND(VALUE(SUBSTITUTE(連結実質赤字比率に係る赤字・黒字の構成分析!G$36,"▲","-")),2)&lt;0,ABS(ROUND(VALUE(SUBSTITUTE(連結実質赤字比率に係る赤字・黒字の構成分析!G$36,"▲","-")),2)),NA())</f>
        <v>#N/A</v>
      </c>
      <c r="E34" s="172">
        <f>IF(ROUND(VALUE(SUBSTITUTE(連結実質赤字比率に係る赤字・黒字の構成分析!G$36,"▲","-")),2)&gt;=0,ABS(ROUND(VALUE(SUBSTITUTE(連結実質赤字比率に係る赤字・黒字の構成分析!G$36,"▲","-")),2)),NA())</f>
        <v>1.24</v>
      </c>
      <c r="F34" s="172" t="e">
        <f>IF(ROUND(VALUE(SUBSTITUTE(連結実質赤字比率に係る赤字・黒字の構成分析!H$36,"▲","-")),2)&lt;0,ABS(ROUND(VALUE(SUBSTITUTE(連結実質赤字比率に係る赤字・黒字の構成分析!H$36,"▲","-")),2)),NA())</f>
        <v>#N/A</v>
      </c>
      <c r="G34" s="172">
        <f>IF(ROUND(VALUE(SUBSTITUTE(連結実質赤字比率に係る赤字・黒字の構成分析!H$36,"▲","-")),2)&gt;=0,ABS(ROUND(VALUE(SUBSTITUTE(連結実質赤字比率に係る赤字・黒字の構成分析!H$36,"▲","-")),2)),NA())</f>
        <v>1.29</v>
      </c>
      <c r="H34" s="172" t="e">
        <f>IF(ROUND(VALUE(SUBSTITUTE(連結実質赤字比率に係る赤字・黒字の構成分析!I$36,"▲","-")),2)&lt;0,ABS(ROUND(VALUE(SUBSTITUTE(連結実質赤字比率に係る赤字・黒字の構成分析!I$36,"▲","-")),2)),NA())</f>
        <v>#N/A</v>
      </c>
      <c r="I34" s="172">
        <f>IF(ROUND(VALUE(SUBSTITUTE(連結実質赤字比率に係る赤字・黒字の構成分析!I$36,"▲","-")),2)&gt;=0,ABS(ROUND(VALUE(SUBSTITUTE(連結実質赤字比率に係る赤字・黒字の構成分析!I$36,"▲","-")),2)),NA())</f>
        <v>1.59</v>
      </c>
      <c r="J34" s="172" t="e">
        <f>IF(ROUND(VALUE(SUBSTITUTE(連結実質赤字比率に係る赤字・黒字の構成分析!J$36,"▲","-")),2)&lt;0,ABS(ROUND(VALUE(SUBSTITUTE(連結実質赤字比率に係る赤字・黒字の構成分析!J$36,"▲","-")),2)),NA())</f>
        <v>#N/A</v>
      </c>
      <c r="K34" s="172">
        <f>IF(ROUND(VALUE(SUBSTITUTE(連結実質赤字比率に係る赤字・黒字の構成分析!J$36,"▲","-")),2)&gt;=0,ABS(ROUND(VALUE(SUBSTITUTE(連結実質赤字比率に係る赤字・黒字の構成分析!J$36,"▲","-")),2)),NA())</f>
        <v>2.65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IF(ROUND(VALUE(SUBSTITUTE(連結実質赤字比率に係る赤字・黒字の構成分析!F$35,"▲","-")),2)&lt;0,ABS(ROUND(VALUE(SUBSTITUTE(連結実質赤字比率に係る赤字・黒字の構成分析!F$35,"▲","-")),2)),NA())</f>
        <v>#N/A</v>
      </c>
      <c r="C35" s="172">
        <f>IF(ROUND(VALUE(SUBSTITUTE(連結実質赤字比率に係る赤字・黒字の構成分析!F$35,"▲","-")),2)&gt;=0,ABS(ROUND(VALUE(SUBSTITUTE(連結実質赤字比率に係る赤字・黒字の構成分析!F$35,"▲","-")),2)),NA())</f>
        <v>8.83</v>
      </c>
      <c r="D35" s="172" t="e">
        <f>IF(ROUND(VALUE(SUBSTITUTE(連結実質赤字比率に係る赤字・黒字の構成分析!G$35,"▲","-")),2)&lt;0,ABS(ROUND(VALUE(SUBSTITUTE(連結実質赤字比率に係る赤字・黒字の構成分析!G$35,"▲","-")),2)),NA())</f>
        <v>#N/A</v>
      </c>
      <c r="E35" s="172">
        <f>IF(ROUND(VALUE(SUBSTITUTE(連結実質赤字比率に係る赤字・黒字の構成分析!G$35,"▲","-")),2)&gt;=0,ABS(ROUND(VALUE(SUBSTITUTE(連結実質赤字比率に係る赤字・黒字の構成分析!G$35,"▲","-")),2)),NA())</f>
        <v>8.8800000000000008</v>
      </c>
      <c r="F35" s="172" t="e">
        <f>IF(ROUND(VALUE(SUBSTITUTE(連結実質赤字比率に係る赤字・黒字の構成分析!H$35,"▲","-")),2)&lt;0,ABS(ROUND(VALUE(SUBSTITUTE(連結実質赤字比率に係る赤字・黒字の構成分析!H$35,"▲","-")),2)),NA())</f>
        <v>#N/A</v>
      </c>
      <c r="G35" s="172">
        <f>IF(ROUND(VALUE(SUBSTITUTE(連結実質赤字比率に係る赤字・黒字の構成分析!H$35,"▲","-")),2)&gt;=0,ABS(ROUND(VALUE(SUBSTITUTE(連結実質赤字比率に係る赤字・黒字の構成分析!H$35,"▲","-")),2)),NA())</f>
        <v>9.09</v>
      </c>
      <c r="H35" s="172" t="e">
        <f>IF(ROUND(VALUE(SUBSTITUTE(連結実質赤字比率に係る赤字・黒字の構成分析!I$35,"▲","-")),2)&lt;0,ABS(ROUND(VALUE(SUBSTITUTE(連結実質赤字比率に係る赤字・黒字の構成分析!I$35,"▲","-")),2)),NA())</f>
        <v>#N/A</v>
      </c>
      <c r="I35" s="172">
        <f>IF(ROUND(VALUE(SUBSTITUTE(連結実質赤字比率に係る赤字・黒字の構成分析!I$35,"▲","-")),2)&gt;=0,ABS(ROUND(VALUE(SUBSTITUTE(連結実質赤字比率に係る赤字・黒字の構成分析!I$35,"▲","-")),2)),NA())</f>
        <v>7.8</v>
      </c>
      <c r="J35" s="172" t="e">
        <f>IF(ROUND(VALUE(SUBSTITUTE(連結実質赤字比率に係る赤字・黒字の構成分析!J$35,"▲","-")),2)&lt;0,ABS(ROUND(VALUE(SUBSTITUTE(連結実質赤字比率に係る赤字・黒字の構成分析!J$35,"▲","-")),2)),NA())</f>
        <v>#N/A</v>
      </c>
      <c r="K35" s="172">
        <f>IF(ROUND(VALUE(SUBSTITUTE(連結実質赤字比率に係る赤字・黒字の構成分析!J$35,"▲","-")),2)&gt;=0,ABS(ROUND(VALUE(SUBSTITUTE(連結実質赤字比率に係る赤字・黒字の構成分析!J$35,"▲","-")),2)),NA())</f>
        <v>4.76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IF(ROUND(VALUE(SUBSTITUTE(連結実質赤字比率に係る赤字・黒字の構成分析!F$34,"▲","-")),2)&lt;0,ABS(ROUND(VALUE(SUBSTITUTE(連結実質赤字比率に係る赤字・黒字の構成分析!F$34,"▲","-")),2)),NA())</f>
        <v>#N/A</v>
      </c>
      <c r="C36" s="172">
        <f>IF(ROUND(VALUE(SUBSTITUTE(連結実質赤字比率に係る赤字・黒字の構成分析!F$34,"▲","-")),2)&gt;=0,ABS(ROUND(VALUE(SUBSTITUTE(連結実質赤字比率に係る赤字・黒字の構成分析!F$34,"▲","-")),2)),NA())</f>
        <v>6.5</v>
      </c>
      <c r="D36" s="172" t="e">
        <f>IF(ROUND(VALUE(SUBSTITUTE(連結実質赤字比率に係る赤字・黒字の構成分析!G$34,"▲","-")),2)&lt;0,ABS(ROUND(VALUE(SUBSTITUTE(連結実質赤字比率に係る赤字・黒字の構成分析!G$34,"▲","-")),2)),NA())</f>
        <v>#N/A</v>
      </c>
      <c r="E36" s="172">
        <f>IF(ROUND(VALUE(SUBSTITUTE(連結実質赤字比率に係る赤字・黒字の構成分析!G$34,"▲","-")),2)&gt;=0,ABS(ROUND(VALUE(SUBSTITUTE(連結実質赤字比率に係る赤字・黒字の構成分析!G$34,"▲","-")),2)),NA())</f>
        <v>4.72</v>
      </c>
      <c r="F36" s="172" t="e">
        <f>IF(ROUND(VALUE(SUBSTITUTE(連結実質赤字比率に係る赤字・黒字の構成分析!H$34,"▲","-")),2)&lt;0,ABS(ROUND(VALUE(SUBSTITUTE(連結実質赤字比率に係る赤字・黒字の構成分析!H$34,"▲","-")),2)),NA())</f>
        <v>#N/A</v>
      </c>
      <c r="G36" s="172">
        <f>IF(ROUND(VALUE(SUBSTITUTE(連結実質赤字比率に係る赤字・黒字の構成分析!H$34,"▲","-")),2)&gt;=0,ABS(ROUND(VALUE(SUBSTITUTE(連結実質赤字比率に係る赤字・黒字の構成分析!H$34,"▲","-")),2)),NA())</f>
        <v>4.51</v>
      </c>
      <c r="H36" s="172" t="e">
        <f>IF(ROUND(VALUE(SUBSTITUTE(連結実質赤字比率に係る赤字・黒字の構成分析!I$34,"▲","-")),2)&lt;0,ABS(ROUND(VALUE(SUBSTITUTE(連結実質赤字比率に係る赤字・黒字の構成分析!I$34,"▲","-")),2)),NA())</f>
        <v>#N/A</v>
      </c>
      <c r="I36" s="172">
        <f>IF(ROUND(VALUE(SUBSTITUTE(連結実質赤字比率に係る赤字・黒字の構成分析!I$34,"▲","-")),2)&gt;=0,ABS(ROUND(VALUE(SUBSTITUTE(連結実質赤字比率に係る赤字・黒字の構成分析!I$34,"▲","-")),2)),NA())</f>
        <v>5.36</v>
      </c>
      <c r="J36" s="172" t="e">
        <f>IF(ROUND(VALUE(SUBSTITUTE(連結実質赤字比率に係る赤字・黒字の構成分析!J$34,"▲","-")),2)&lt;0,ABS(ROUND(VALUE(SUBSTITUTE(連結実質赤字比率に係る赤字・黒字の構成分析!J$34,"▲","-")),2)),NA())</f>
        <v>#N/A</v>
      </c>
      <c r="K36" s="172">
        <f>IF(ROUND(VALUE(SUBSTITUTE(連結実質赤字比率に係る赤字・黒字の構成分析!J$34,"▲","-")),2)&gt;=0,ABS(ROUND(VALUE(SUBSTITUTE(連結実質赤字比率に係る赤字・黒字の構成分析!J$34,"▲","-")),2)),NA())</f>
        <v>7.96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547</v>
      </c>
      <c r="E42" s="173"/>
      <c r="F42" s="173"/>
      <c r="G42" s="173">
        <f>'実質公債費比率（分子）の構造'!L$52</f>
        <v>558</v>
      </c>
      <c r="H42" s="173"/>
      <c r="I42" s="173"/>
      <c r="J42" s="173">
        <f>'実質公債費比率（分子）の構造'!M$52</f>
        <v>565</v>
      </c>
      <c r="K42" s="173"/>
      <c r="L42" s="173"/>
      <c r="M42" s="173">
        <f>'実質公債費比率（分子）の構造'!N$52</f>
        <v>578</v>
      </c>
      <c r="N42" s="173"/>
      <c r="O42" s="173"/>
      <c r="P42" s="173">
        <f>'実質公債費比率（分子）の構造'!O$52</f>
        <v>593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t="str">
        <f>'実質公債費比率（分子）の構造'!O$50</f>
        <v>-</v>
      </c>
      <c r="O44" s="173"/>
      <c r="P44" s="173"/>
    </row>
    <row r="45" spans="1:16" x14ac:dyDescent="0.15">
      <c r="A45" s="173" t="s">
        <v>66</v>
      </c>
      <c r="B45" s="173">
        <f>'実質公債費比率（分子）の構造'!K$49</f>
        <v>18</v>
      </c>
      <c r="C45" s="173"/>
      <c r="D45" s="173"/>
      <c r="E45" s="173">
        <f>'実質公債費比率（分子）の構造'!L$49</f>
        <v>20</v>
      </c>
      <c r="F45" s="173"/>
      <c r="G45" s="173"/>
      <c r="H45" s="173">
        <f>'実質公債費比率（分子）の構造'!M$49</f>
        <v>15</v>
      </c>
      <c r="I45" s="173"/>
      <c r="J45" s="173"/>
      <c r="K45" s="173">
        <f>'実質公債費比率（分子）の構造'!N$49</f>
        <v>13</v>
      </c>
      <c r="L45" s="173"/>
      <c r="M45" s="173"/>
      <c r="N45" s="173">
        <f>'実質公債費比率（分子）の構造'!O$49</f>
        <v>20</v>
      </c>
      <c r="O45" s="173"/>
      <c r="P45" s="173"/>
    </row>
    <row r="46" spans="1:16" x14ac:dyDescent="0.15">
      <c r="A46" s="173" t="s">
        <v>67</v>
      </c>
      <c r="B46" s="173">
        <f>'実質公債費比率（分子）の構造'!K$48</f>
        <v>29</v>
      </c>
      <c r="C46" s="173"/>
      <c r="D46" s="173"/>
      <c r="E46" s="173">
        <f>'実質公債費比率（分子）の構造'!L$48</f>
        <v>30</v>
      </c>
      <c r="F46" s="173"/>
      <c r="G46" s="173"/>
      <c r="H46" s="173">
        <f>'実質公債費比率（分子）の構造'!M$48</f>
        <v>30</v>
      </c>
      <c r="I46" s="173"/>
      <c r="J46" s="173"/>
      <c r="K46" s="173">
        <f>'実質公債費比率（分子）の構造'!N$48</f>
        <v>31</v>
      </c>
      <c r="L46" s="173"/>
      <c r="M46" s="173"/>
      <c r="N46" s="173">
        <f>'実質公債費比率（分子）の構造'!O$48</f>
        <v>31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645</v>
      </c>
      <c r="C49" s="173"/>
      <c r="D49" s="173"/>
      <c r="E49" s="173">
        <f>'実質公債費比率（分子）の構造'!L$45</f>
        <v>650</v>
      </c>
      <c r="F49" s="173"/>
      <c r="G49" s="173"/>
      <c r="H49" s="173">
        <f>'実質公債費比率（分子）の構造'!M$45</f>
        <v>658</v>
      </c>
      <c r="I49" s="173"/>
      <c r="J49" s="173"/>
      <c r="K49" s="173">
        <f>'実質公債費比率（分子）の構造'!N$45</f>
        <v>682</v>
      </c>
      <c r="L49" s="173"/>
      <c r="M49" s="173"/>
      <c r="N49" s="173">
        <f>'実質公債費比率（分子）の構造'!O$45</f>
        <v>712</v>
      </c>
      <c r="O49" s="173"/>
      <c r="P49" s="173"/>
    </row>
    <row r="50" spans="1:16" x14ac:dyDescent="0.15">
      <c r="A50" s="173" t="s">
        <v>71</v>
      </c>
      <c r="B50" s="173" t="e">
        <f>NA()</f>
        <v>#N/A</v>
      </c>
      <c r="C50" s="173">
        <f>IF(ISNUMBER('実質公債費比率（分子）の構造'!K$53),'実質公債費比率（分子）の構造'!K$53,NA())</f>
        <v>146</v>
      </c>
      <c r="D50" s="173" t="e">
        <f>NA()</f>
        <v>#N/A</v>
      </c>
      <c r="E50" s="173" t="e">
        <f>NA()</f>
        <v>#N/A</v>
      </c>
      <c r="F50" s="173">
        <f>IF(ISNUMBER('実質公債費比率（分子）の構造'!L$53),'実質公債費比率（分子）の構造'!L$53,NA())</f>
        <v>143</v>
      </c>
      <c r="G50" s="173" t="e">
        <f>NA()</f>
        <v>#N/A</v>
      </c>
      <c r="H50" s="173" t="e">
        <f>NA()</f>
        <v>#N/A</v>
      </c>
      <c r="I50" s="173">
        <f>IF(ISNUMBER('実質公債費比率（分子）の構造'!M$53),'実質公債費比率（分子）の構造'!M$53,NA())</f>
        <v>139</v>
      </c>
      <c r="J50" s="173" t="e">
        <f>NA()</f>
        <v>#N/A</v>
      </c>
      <c r="K50" s="173" t="e">
        <f>NA()</f>
        <v>#N/A</v>
      </c>
      <c r="L50" s="173">
        <f>IF(ISNUMBER('実質公債費比率（分子）の構造'!N$53),'実質公債費比率（分子）の構造'!N$53,NA())</f>
        <v>149</v>
      </c>
      <c r="M50" s="173" t="e">
        <f>NA()</f>
        <v>#N/A</v>
      </c>
      <c r="N50" s="173" t="e">
        <f>NA()</f>
        <v>#N/A</v>
      </c>
      <c r="O50" s="173">
        <f>IF(ISNUMBER('実質公債費比率（分子）の構造'!O$53),'実質公債費比率（分子）の構造'!O$53,NA())</f>
        <v>170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6926</v>
      </c>
      <c r="E56" s="172"/>
      <c r="F56" s="172"/>
      <c r="G56" s="172">
        <f>'将来負担比率（分子）の構造'!J$52</f>
        <v>6893</v>
      </c>
      <c r="H56" s="172"/>
      <c r="I56" s="172"/>
      <c r="J56" s="172">
        <f>'将来負担比率（分子）の構造'!K$52</f>
        <v>6637</v>
      </c>
      <c r="K56" s="172"/>
      <c r="L56" s="172"/>
      <c r="M56" s="172">
        <f>'将来負担比率（分子）の構造'!L$52</f>
        <v>6338</v>
      </c>
      <c r="N56" s="172"/>
      <c r="O56" s="172"/>
      <c r="P56" s="172">
        <f>'将来負担比率（分子）の構造'!M$52</f>
        <v>6189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1325</v>
      </c>
      <c r="E58" s="172"/>
      <c r="F58" s="172"/>
      <c r="G58" s="172">
        <f>'将来負担比率（分子）の構造'!J$50</f>
        <v>1696</v>
      </c>
      <c r="H58" s="172"/>
      <c r="I58" s="172"/>
      <c r="J58" s="172">
        <f>'将来負担比率（分子）の構造'!K$50</f>
        <v>1997</v>
      </c>
      <c r="K58" s="172"/>
      <c r="L58" s="172"/>
      <c r="M58" s="172">
        <f>'将来負担比率（分子）の構造'!L$50</f>
        <v>2267</v>
      </c>
      <c r="N58" s="172"/>
      <c r="O58" s="172"/>
      <c r="P58" s="172">
        <f>'将来負担比率（分子）の構造'!M$50</f>
        <v>2656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1476</v>
      </c>
      <c r="C62" s="172"/>
      <c r="D62" s="172"/>
      <c r="E62" s="172">
        <f>'将来負担比率（分子）の構造'!J$45</f>
        <v>1408</v>
      </c>
      <c r="F62" s="172"/>
      <c r="G62" s="172"/>
      <c r="H62" s="172">
        <f>'将来負担比率（分子）の構造'!K$45</f>
        <v>1410</v>
      </c>
      <c r="I62" s="172"/>
      <c r="J62" s="172"/>
      <c r="K62" s="172">
        <f>'将来負担比率（分子）の構造'!L$45</f>
        <v>1401</v>
      </c>
      <c r="L62" s="172"/>
      <c r="M62" s="172"/>
      <c r="N62" s="172">
        <f>'将来負担比率（分子）の構造'!M$45</f>
        <v>1406</v>
      </c>
      <c r="O62" s="172"/>
      <c r="P62" s="172"/>
    </row>
    <row r="63" spans="1:16" x14ac:dyDescent="0.15">
      <c r="A63" s="172" t="s">
        <v>34</v>
      </c>
      <c r="B63" s="172">
        <f>'将来負担比率（分子）の構造'!I$44</f>
        <v>144</v>
      </c>
      <c r="C63" s="172"/>
      <c r="D63" s="172"/>
      <c r="E63" s="172">
        <f>'将来負担比率（分子）の構造'!J$44</f>
        <v>135</v>
      </c>
      <c r="F63" s="172"/>
      <c r="G63" s="172"/>
      <c r="H63" s="172">
        <f>'将来負担比率（分子）の構造'!K$44</f>
        <v>149</v>
      </c>
      <c r="I63" s="172"/>
      <c r="J63" s="172"/>
      <c r="K63" s="172">
        <f>'将来負担比率（分子）の構造'!L$44</f>
        <v>208</v>
      </c>
      <c r="L63" s="172"/>
      <c r="M63" s="172"/>
      <c r="N63" s="172">
        <f>'将来負担比率（分子）の構造'!M$44</f>
        <v>197</v>
      </c>
      <c r="O63" s="172"/>
      <c r="P63" s="172"/>
    </row>
    <row r="64" spans="1:16" x14ac:dyDescent="0.15">
      <c r="A64" s="172" t="s">
        <v>33</v>
      </c>
      <c r="B64" s="172">
        <f>'将来負担比率（分子）の構造'!I$43</f>
        <v>384</v>
      </c>
      <c r="C64" s="172"/>
      <c r="D64" s="172"/>
      <c r="E64" s="172">
        <f>'将来負担比率（分子）の構造'!J$43</f>
        <v>404</v>
      </c>
      <c r="F64" s="172"/>
      <c r="G64" s="172"/>
      <c r="H64" s="172">
        <f>'将来負担比率（分子）の構造'!K$43</f>
        <v>382</v>
      </c>
      <c r="I64" s="172"/>
      <c r="J64" s="172"/>
      <c r="K64" s="172">
        <f>'将来負担比率（分子）の構造'!L$43</f>
        <v>367</v>
      </c>
      <c r="L64" s="172"/>
      <c r="M64" s="172"/>
      <c r="N64" s="172">
        <f>'将来負担比率（分子）の構造'!M$43</f>
        <v>362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8041</v>
      </c>
      <c r="C66" s="172"/>
      <c r="D66" s="172"/>
      <c r="E66" s="172">
        <f>'将来負担比率（分子）の構造'!J$41</f>
        <v>8035</v>
      </c>
      <c r="F66" s="172"/>
      <c r="G66" s="172"/>
      <c r="H66" s="172">
        <f>'将来負担比率（分子）の構造'!K$41</f>
        <v>7749</v>
      </c>
      <c r="I66" s="172"/>
      <c r="J66" s="172"/>
      <c r="K66" s="172">
        <f>'将来負担比率（分子）の構造'!L$41</f>
        <v>7487</v>
      </c>
      <c r="L66" s="172"/>
      <c r="M66" s="172"/>
      <c r="N66" s="172">
        <f>'将来負担比率（分子）の構造'!M$41</f>
        <v>7091</v>
      </c>
      <c r="O66" s="172"/>
      <c r="P66" s="172"/>
    </row>
    <row r="67" spans="1:16" x14ac:dyDescent="0.15">
      <c r="A67" s="172" t="s">
        <v>75</v>
      </c>
      <c r="B67" s="172" t="e">
        <f>NA()</f>
        <v>#N/A</v>
      </c>
      <c r="C67" s="172">
        <f>IF(ISNUMBER('将来負担比率（分子）の構造'!I$53),IF('将来負担比率（分子）の構造'!I$53&lt;0,0,'将来負担比率（分子）の構造'!I$53),NA())</f>
        <v>1795</v>
      </c>
      <c r="D67" s="172" t="e">
        <f>NA()</f>
        <v>#N/A</v>
      </c>
      <c r="E67" s="172" t="e">
        <f>NA()</f>
        <v>#N/A</v>
      </c>
      <c r="F67" s="172">
        <f>IF(ISNUMBER('将来負担比率（分子）の構造'!J$53),IF('将来負担比率（分子）の構造'!J$53&lt;0,0,'将来負担比率（分子）の構造'!J$53),NA())</f>
        <v>1392</v>
      </c>
      <c r="G67" s="172" t="e">
        <f>NA()</f>
        <v>#N/A</v>
      </c>
      <c r="H67" s="172" t="e">
        <f>NA()</f>
        <v>#N/A</v>
      </c>
      <c r="I67" s="172">
        <f>IF(ISNUMBER('将来負担比率（分子）の構造'!K$53),IF('将来負担比率（分子）の構造'!K$53&lt;0,0,'将来負担比率（分子）の構造'!K$53),NA())</f>
        <v>1055</v>
      </c>
      <c r="J67" s="172" t="e">
        <f>NA()</f>
        <v>#N/A</v>
      </c>
      <c r="K67" s="172" t="e">
        <f>NA()</f>
        <v>#N/A</v>
      </c>
      <c r="L67" s="172">
        <f>IF(ISNUMBER('将来負担比率（分子）の構造'!L$53),IF('将来負担比率（分子）の構造'!L$53&lt;0,0,'将来負担比率（分子）の構造'!L$53),NA())</f>
        <v>859</v>
      </c>
      <c r="M67" s="172" t="e">
        <f>NA()</f>
        <v>#N/A</v>
      </c>
      <c r="N67" s="172" t="e">
        <f>NA()</f>
        <v>#N/A</v>
      </c>
      <c r="O67" s="172">
        <f>IF(ISNUMBER('将来負担比率（分子）の構造'!M$53),IF('将来負担比率（分子）の構造'!M$53&lt;0,0,'将来負担比率（分子）の構造'!M$53),NA())</f>
        <v>211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806</v>
      </c>
      <c r="C72" s="176">
        <f>基金残高に係る経年分析!G55</f>
        <v>886</v>
      </c>
      <c r="D72" s="176">
        <f>基金残高に係る経年分析!H55</f>
        <v>962</v>
      </c>
    </row>
    <row r="73" spans="1:16" x14ac:dyDescent="0.15">
      <c r="A73" s="175" t="s">
        <v>78</v>
      </c>
      <c r="B73" s="176">
        <f>基金残高に係る経年分析!F56</f>
        <v>276</v>
      </c>
      <c r="C73" s="176">
        <f>基金残高に係る経年分析!G56</f>
        <v>269</v>
      </c>
      <c r="D73" s="176">
        <f>基金残高に係る経年分析!H56</f>
        <v>260</v>
      </c>
    </row>
    <row r="74" spans="1:16" x14ac:dyDescent="0.15">
      <c r="A74" s="175" t="s">
        <v>79</v>
      </c>
      <c r="B74" s="176">
        <f>基金残高に係る経年分析!F57</f>
        <v>1633</v>
      </c>
      <c r="C74" s="176">
        <f>基金残高に係る経年分析!G57</f>
        <v>1703</v>
      </c>
      <c r="D74" s="176">
        <f>基金残高に係る経年分析!H57</f>
        <v>2060</v>
      </c>
    </row>
  </sheetData>
  <sheetProtection algorithmName="SHA-512" hashValue="q/xORxJboeNTjsJrjWdBxl2S9Fs1ejQdcDwtV1rt2T4dnw4zXU9bd/tZu+djOlH7WiWL5RKZkQyAAJg3F+RK0w==" saltValue="qVagjoUTfzcK3tqUftRA5g=="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223</v>
      </c>
      <c r="C5" s="696"/>
      <c r="D5" s="696"/>
      <c r="E5" s="696"/>
      <c r="F5" s="696"/>
      <c r="G5" s="696"/>
      <c r="H5" s="696"/>
      <c r="I5" s="696"/>
      <c r="J5" s="696"/>
      <c r="K5" s="696"/>
      <c r="L5" s="696"/>
      <c r="M5" s="696"/>
      <c r="N5" s="696"/>
      <c r="O5" s="696"/>
      <c r="P5" s="696"/>
      <c r="Q5" s="697"/>
      <c r="R5" s="682">
        <v>1301704</v>
      </c>
      <c r="S5" s="683"/>
      <c r="T5" s="683"/>
      <c r="U5" s="683"/>
      <c r="V5" s="683"/>
      <c r="W5" s="683"/>
      <c r="X5" s="683"/>
      <c r="Y5" s="725"/>
      <c r="Z5" s="743">
        <v>19.8</v>
      </c>
      <c r="AA5" s="743"/>
      <c r="AB5" s="743"/>
      <c r="AC5" s="743"/>
      <c r="AD5" s="744">
        <v>1301704</v>
      </c>
      <c r="AE5" s="744"/>
      <c r="AF5" s="744"/>
      <c r="AG5" s="744"/>
      <c r="AH5" s="744"/>
      <c r="AI5" s="744"/>
      <c r="AJ5" s="744"/>
      <c r="AK5" s="744"/>
      <c r="AL5" s="726">
        <v>32.1</v>
      </c>
      <c r="AM5" s="700"/>
      <c r="AN5" s="700"/>
      <c r="AO5" s="727"/>
      <c r="AP5" s="695" t="s">
        <v>224</v>
      </c>
      <c r="AQ5" s="696"/>
      <c r="AR5" s="696"/>
      <c r="AS5" s="696"/>
      <c r="AT5" s="696"/>
      <c r="AU5" s="696"/>
      <c r="AV5" s="696"/>
      <c r="AW5" s="696"/>
      <c r="AX5" s="696"/>
      <c r="AY5" s="696"/>
      <c r="AZ5" s="696"/>
      <c r="BA5" s="696"/>
      <c r="BB5" s="696"/>
      <c r="BC5" s="696"/>
      <c r="BD5" s="696"/>
      <c r="BE5" s="696"/>
      <c r="BF5" s="697"/>
      <c r="BG5" s="629">
        <v>1301704</v>
      </c>
      <c r="BH5" s="630"/>
      <c r="BI5" s="630"/>
      <c r="BJ5" s="630"/>
      <c r="BK5" s="630"/>
      <c r="BL5" s="630"/>
      <c r="BM5" s="630"/>
      <c r="BN5" s="631"/>
      <c r="BO5" s="656">
        <v>100</v>
      </c>
      <c r="BP5" s="656"/>
      <c r="BQ5" s="656"/>
      <c r="BR5" s="656"/>
      <c r="BS5" s="657" t="s">
        <v>225</v>
      </c>
      <c r="BT5" s="657"/>
      <c r="BU5" s="657"/>
      <c r="BV5" s="657"/>
      <c r="BW5" s="657"/>
      <c r="BX5" s="657"/>
      <c r="BY5" s="657"/>
      <c r="BZ5" s="657"/>
      <c r="CA5" s="657"/>
      <c r="CB5" s="715"/>
      <c r="CD5" s="730" t="s">
        <v>219</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217</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6" t="s">
        <v>229</v>
      </c>
      <c r="C6" s="627"/>
      <c r="D6" s="627"/>
      <c r="E6" s="627"/>
      <c r="F6" s="627"/>
      <c r="G6" s="627"/>
      <c r="H6" s="627"/>
      <c r="I6" s="627"/>
      <c r="J6" s="627"/>
      <c r="K6" s="627"/>
      <c r="L6" s="627"/>
      <c r="M6" s="627"/>
      <c r="N6" s="627"/>
      <c r="O6" s="627"/>
      <c r="P6" s="627"/>
      <c r="Q6" s="628"/>
      <c r="R6" s="629">
        <v>74877</v>
      </c>
      <c r="S6" s="630"/>
      <c r="T6" s="630"/>
      <c r="U6" s="630"/>
      <c r="V6" s="630"/>
      <c r="W6" s="630"/>
      <c r="X6" s="630"/>
      <c r="Y6" s="631"/>
      <c r="Z6" s="656">
        <v>1.1000000000000001</v>
      </c>
      <c r="AA6" s="656"/>
      <c r="AB6" s="656"/>
      <c r="AC6" s="656"/>
      <c r="AD6" s="657">
        <v>74877</v>
      </c>
      <c r="AE6" s="657"/>
      <c r="AF6" s="657"/>
      <c r="AG6" s="657"/>
      <c r="AH6" s="657"/>
      <c r="AI6" s="657"/>
      <c r="AJ6" s="657"/>
      <c r="AK6" s="657"/>
      <c r="AL6" s="632">
        <v>1.8</v>
      </c>
      <c r="AM6" s="633"/>
      <c r="AN6" s="633"/>
      <c r="AO6" s="658"/>
      <c r="AP6" s="626" t="s">
        <v>230</v>
      </c>
      <c r="AQ6" s="627"/>
      <c r="AR6" s="627"/>
      <c r="AS6" s="627"/>
      <c r="AT6" s="627"/>
      <c r="AU6" s="627"/>
      <c r="AV6" s="627"/>
      <c r="AW6" s="627"/>
      <c r="AX6" s="627"/>
      <c r="AY6" s="627"/>
      <c r="AZ6" s="627"/>
      <c r="BA6" s="627"/>
      <c r="BB6" s="627"/>
      <c r="BC6" s="627"/>
      <c r="BD6" s="627"/>
      <c r="BE6" s="627"/>
      <c r="BF6" s="628"/>
      <c r="BG6" s="629">
        <v>1301704</v>
      </c>
      <c r="BH6" s="630"/>
      <c r="BI6" s="630"/>
      <c r="BJ6" s="630"/>
      <c r="BK6" s="630"/>
      <c r="BL6" s="630"/>
      <c r="BM6" s="630"/>
      <c r="BN6" s="631"/>
      <c r="BO6" s="656">
        <v>100</v>
      </c>
      <c r="BP6" s="656"/>
      <c r="BQ6" s="656"/>
      <c r="BR6" s="656"/>
      <c r="BS6" s="657" t="s">
        <v>231</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72974</v>
      </c>
      <c r="CS6" s="630"/>
      <c r="CT6" s="630"/>
      <c r="CU6" s="630"/>
      <c r="CV6" s="630"/>
      <c r="CW6" s="630"/>
      <c r="CX6" s="630"/>
      <c r="CY6" s="631"/>
      <c r="CZ6" s="726">
        <v>1.2</v>
      </c>
      <c r="DA6" s="700"/>
      <c r="DB6" s="700"/>
      <c r="DC6" s="729"/>
      <c r="DD6" s="635" t="s">
        <v>225</v>
      </c>
      <c r="DE6" s="630"/>
      <c r="DF6" s="630"/>
      <c r="DG6" s="630"/>
      <c r="DH6" s="630"/>
      <c r="DI6" s="630"/>
      <c r="DJ6" s="630"/>
      <c r="DK6" s="630"/>
      <c r="DL6" s="630"/>
      <c r="DM6" s="630"/>
      <c r="DN6" s="630"/>
      <c r="DO6" s="630"/>
      <c r="DP6" s="631"/>
      <c r="DQ6" s="635">
        <v>72974</v>
      </c>
      <c r="DR6" s="630"/>
      <c r="DS6" s="630"/>
      <c r="DT6" s="630"/>
      <c r="DU6" s="630"/>
      <c r="DV6" s="630"/>
      <c r="DW6" s="630"/>
      <c r="DX6" s="630"/>
      <c r="DY6" s="630"/>
      <c r="DZ6" s="630"/>
      <c r="EA6" s="630"/>
      <c r="EB6" s="630"/>
      <c r="EC6" s="670"/>
    </row>
    <row r="7" spans="2:143" ht="11.25" customHeight="1" x14ac:dyDescent="0.15">
      <c r="B7" s="626" t="s">
        <v>233</v>
      </c>
      <c r="C7" s="627"/>
      <c r="D7" s="627"/>
      <c r="E7" s="627"/>
      <c r="F7" s="627"/>
      <c r="G7" s="627"/>
      <c r="H7" s="627"/>
      <c r="I7" s="627"/>
      <c r="J7" s="627"/>
      <c r="K7" s="627"/>
      <c r="L7" s="627"/>
      <c r="M7" s="627"/>
      <c r="N7" s="627"/>
      <c r="O7" s="627"/>
      <c r="P7" s="627"/>
      <c r="Q7" s="628"/>
      <c r="R7" s="629">
        <v>778</v>
      </c>
      <c r="S7" s="630"/>
      <c r="T7" s="630"/>
      <c r="U7" s="630"/>
      <c r="V7" s="630"/>
      <c r="W7" s="630"/>
      <c r="X7" s="630"/>
      <c r="Y7" s="631"/>
      <c r="Z7" s="656">
        <v>0</v>
      </c>
      <c r="AA7" s="656"/>
      <c r="AB7" s="656"/>
      <c r="AC7" s="656"/>
      <c r="AD7" s="657">
        <v>778</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541739</v>
      </c>
      <c r="BH7" s="630"/>
      <c r="BI7" s="630"/>
      <c r="BJ7" s="630"/>
      <c r="BK7" s="630"/>
      <c r="BL7" s="630"/>
      <c r="BM7" s="630"/>
      <c r="BN7" s="631"/>
      <c r="BO7" s="656">
        <v>41.6</v>
      </c>
      <c r="BP7" s="656"/>
      <c r="BQ7" s="656"/>
      <c r="BR7" s="656"/>
      <c r="BS7" s="657" t="s">
        <v>225</v>
      </c>
      <c r="BT7" s="657"/>
      <c r="BU7" s="657"/>
      <c r="BV7" s="657"/>
      <c r="BW7" s="657"/>
      <c r="BX7" s="657"/>
      <c r="BY7" s="657"/>
      <c r="BZ7" s="657"/>
      <c r="CA7" s="657"/>
      <c r="CB7" s="715"/>
      <c r="CD7" s="671" t="s">
        <v>235</v>
      </c>
      <c r="CE7" s="668"/>
      <c r="CF7" s="668"/>
      <c r="CG7" s="668"/>
      <c r="CH7" s="668"/>
      <c r="CI7" s="668"/>
      <c r="CJ7" s="668"/>
      <c r="CK7" s="668"/>
      <c r="CL7" s="668"/>
      <c r="CM7" s="668"/>
      <c r="CN7" s="668"/>
      <c r="CO7" s="668"/>
      <c r="CP7" s="668"/>
      <c r="CQ7" s="669"/>
      <c r="CR7" s="629">
        <v>1454895</v>
      </c>
      <c r="CS7" s="630"/>
      <c r="CT7" s="630"/>
      <c r="CU7" s="630"/>
      <c r="CV7" s="630"/>
      <c r="CW7" s="630"/>
      <c r="CX7" s="630"/>
      <c r="CY7" s="631"/>
      <c r="CZ7" s="656">
        <v>23.5</v>
      </c>
      <c r="DA7" s="656"/>
      <c r="DB7" s="656"/>
      <c r="DC7" s="656"/>
      <c r="DD7" s="635">
        <v>184096</v>
      </c>
      <c r="DE7" s="630"/>
      <c r="DF7" s="630"/>
      <c r="DG7" s="630"/>
      <c r="DH7" s="630"/>
      <c r="DI7" s="630"/>
      <c r="DJ7" s="630"/>
      <c r="DK7" s="630"/>
      <c r="DL7" s="630"/>
      <c r="DM7" s="630"/>
      <c r="DN7" s="630"/>
      <c r="DO7" s="630"/>
      <c r="DP7" s="631"/>
      <c r="DQ7" s="635">
        <v>1287987</v>
      </c>
      <c r="DR7" s="630"/>
      <c r="DS7" s="630"/>
      <c r="DT7" s="630"/>
      <c r="DU7" s="630"/>
      <c r="DV7" s="630"/>
      <c r="DW7" s="630"/>
      <c r="DX7" s="630"/>
      <c r="DY7" s="630"/>
      <c r="DZ7" s="630"/>
      <c r="EA7" s="630"/>
      <c r="EB7" s="630"/>
      <c r="EC7" s="670"/>
    </row>
    <row r="8" spans="2:143" ht="11.25" customHeight="1" x14ac:dyDescent="0.15">
      <c r="B8" s="626" t="s">
        <v>236</v>
      </c>
      <c r="C8" s="627"/>
      <c r="D8" s="627"/>
      <c r="E8" s="627"/>
      <c r="F8" s="627"/>
      <c r="G8" s="627"/>
      <c r="H8" s="627"/>
      <c r="I8" s="627"/>
      <c r="J8" s="627"/>
      <c r="K8" s="627"/>
      <c r="L8" s="627"/>
      <c r="M8" s="627"/>
      <c r="N8" s="627"/>
      <c r="O8" s="627"/>
      <c r="P8" s="627"/>
      <c r="Q8" s="628"/>
      <c r="R8" s="629">
        <v>7529</v>
      </c>
      <c r="S8" s="630"/>
      <c r="T8" s="630"/>
      <c r="U8" s="630"/>
      <c r="V8" s="630"/>
      <c r="W8" s="630"/>
      <c r="X8" s="630"/>
      <c r="Y8" s="631"/>
      <c r="Z8" s="656">
        <v>0.1</v>
      </c>
      <c r="AA8" s="656"/>
      <c r="AB8" s="656"/>
      <c r="AC8" s="656"/>
      <c r="AD8" s="657">
        <v>7529</v>
      </c>
      <c r="AE8" s="657"/>
      <c r="AF8" s="657"/>
      <c r="AG8" s="657"/>
      <c r="AH8" s="657"/>
      <c r="AI8" s="657"/>
      <c r="AJ8" s="657"/>
      <c r="AK8" s="657"/>
      <c r="AL8" s="632">
        <v>0.2</v>
      </c>
      <c r="AM8" s="633"/>
      <c r="AN8" s="633"/>
      <c r="AO8" s="658"/>
      <c r="AP8" s="626" t="s">
        <v>237</v>
      </c>
      <c r="AQ8" s="627"/>
      <c r="AR8" s="627"/>
      <c r="AS8" s="627"/>
      <c r="AT8" s="627"/>
      <c r="AU8" s="627"/>
      <c r="AV8" s="627"/>
      <c r="AW8" s="627"/>
      <c r="AX8" s="627"/>
      <c r="AY8" s="627"/>
      <c r="AZ8" s="627"/>
      <c r="BA8" s="627"/>
      <c r="BB8" s="627"/>
      <c r="BC8" s="627"/>
      <c r="BD8" s="627"/>
      <c r="BE8" s="627"/>
      <c r="BF8" s="628"/>
      <c r="BG8" s="629">
        <v>20420</v>
      </c>
      <c r="BH8" s="630"/>
      <c r="BI8" s="630"/>
      <c r="BJ8" s="630"/>
      <c r="BK8" s="630"/>
      <c r="BL8" s="630"/>
      <c r="BM8" s="630"/>
      <c r="BN8" s="631"/>
      <c r="BO8" s="656">
        <v>1.6</v>
      </c>
      <c r="BP8" s="656"/>
      <c r="BQ8" s="656"/>
      <c r="BR8" s="656"/>
      <c r="BS8" s="657" t="s">
        <v>231</v>
      </c>
      <c r="BT8" s="657"/>
      <c r="BU8" s="657"/>
      <c r="BV8" s="657"/>
      <c r="BW8" s="657"/>
      <c r="BX8" s="657"/>
      <c r="BY8" s="657"/>
      <c r="BZ8" s="657"/>
      <c r="CA8" s="657"/>
      <c r="CB8" s="715"/>
      <c r="CD8" s="671" t="s">
        <v>238</v>
      </c>
      <c r="CE8" s="668"/>
      <c r="CF8" s="668"/>
      <c r="CG8" s="668"/>
      <c r="CH8" s="668"/>
      <c r="CI8" s="668"/>
      <c r="CJ8" s="668"/>
      <c r="CK8" s="668"/>
      <c r="CL8" s="668"/>
      <c r="CM8" s="668"/>
      <c r="CN8" s="668"/>
      <c r="CO8" s="668"/>
      <c r="CP8" s="668"/>
      <c r="CQ8" s="669"/>
      <c r="CR8" s="629">
        <v>1760308</v>
      </c>
      <c r="CS8" s="630"/>
      <c r="CT8" s="630"/>
      <c r="CU8" s="630"/>
      <c r="CV8" s="630"/>
      <c r="CW8" s="630"/>
      <c r="CX8" s="630"/>
      <c r="CY8" s="631"/>
      <c r="CZ8" s="656">
        <v>28.5</v>
      </c>
      <c r="DA8" s="656"/>
      <c r="DB8" s="656"/>
      <c r="DC8" s="656"/>
      <c r="DD8" s="635">
        <v>1072</v>
      </c>
      <c r="DE8" s="630"/>
      <c r="DF8" s="630"/>
      <c r="DG8" s="630"/>
      <c r="DH8" s="630"/>
      <c r="DI8" s="630"/>
      <c r="DJ8" s="630"/>
      <c r="DK8" s="630"/>
      <c r="DL8" s="630"/>
      <c r="DM8" s="630"/>
      <c r="DN8" s="630"/>
      <c r="DO8" s="630"/>
      <c r="DP8" s="631"/>
      <c r="DQ8" s="635">
        <v>940240</v>
      </c>
      <c r="DR8" s="630"/>
      <c r="DS8" s="630"/>
      <c r="DT8" s="630"/>
      <c r="DU8" s="630"/>
      <c r="DV8" s="630"/>
      <c r="DW8" s="630"/>
      <c r="DX8" s="630"/>
      <c r="DY8" s="630"/>
      <c r="DZ8" s="630"/>
      <c r="EA8" s="630"/>
      <c r="EB8" s="630"/>
      <c r="EC8" s="670"/>
    </row>
    <row r="9" spans="2:143" ht="11.25" customHeight="1" x14ac:dyDescent="0.15">
      <c r="B9" s="626" t="s">
        <v>239</v>
      </c>
      <c r="C9" s="627"/>
      <c r="D9" s="627"/>
      <c r="E9" s="627"/>
      <c r="F9" s="627"/>
      <c r="G9" s="627"/>
      <c r="H9" s="627"/>
      <c r="I9" s="627"/>
      <c r="J9" s="627"/>
      <c r="K9" s="627"/>
      <c r="L9" s="627"/>
      <c r="M9" s="627"/>
      <c r="N9" s="627"/>
      <c r="O9" s="627"/>
      <c r="P9" s="627"/>
      <c r="Q9" s="628"/>
      <c r="R9" s="629">
        <v>8890</v>
      </c>
      <c r="S9" s="630"/>
      <c r="T9" s="630"/>
      <c r="U9" s="630"/>
      <c r="V9" s="630"/>
      <c r="W9" s="630"/>
      <c r="X9" s="630"/>
      <c r="Y9" s="631"/>
      <c r="Z9" s="656">
        <v>0.1</v>
      </c>
      <c r="AA9" s="656"/>
      <c r="AB9" s="656"/>
      <c r="AC9" s="656"/>
      <c r="AD9" s="657">
        <v>8890</v>
      </c>
      <c r="AE9" s="657"/>
      <c r="AF9" s="657"/>
      <c r="AG9" s="657"/>
      <c r="AH9" s="657"/>
      <c r="AI9" s="657"/>
      <c r="AJ9" s="657"/>
      <c r="AK9" s="657"/>
      <c r="AL9" s="632">
        <v>0.2</v>
      </c>
      <c r="AM9" s="633"/>
      <c r="AN9" s="633"/>
      <c r="AO9" s="658"/>
      <c r="AP9" s="626" t="s">
        <v>240</v>
      </c>
      <c r="AQ9" s="627"/>
      <c r="AR9" s="627"/>
      <c r="AS9" s="627"/>
      <c r="AT9" s="627"/>
      <c r="AU9" s="627"/>
      <c r="AV9" s="627"/>
      <c r="AW9" s="627"/>
      <c r="AX9" s="627"/>
      <c r="AY9" s="627"/>
      <c r="AZ9" s="627"/>
      <c r="BA9" s="627"/>
      <c r="BB9" s="627"/>
      <c r="BC9" s="627"/>
      <c r="BD9" s="627"/>
      <c r="BE9" s="627"/>
      <c r="BF9" s="628"/>
      <c r="BG9" s="629">
        <v>447551</v>
      </c>
      <c r="BH9" s="630"/>
      <c r="BI9" s="630"/>
      <c r="BJ9" s="630"/>
      <c r="BK9" s="630"/>
      <c r="BL9" s="630"/>
      <c r="BM9" s="630"/>
      <c r="BN9" s="631"/>
      <c r="BO9" s="656">
        <v>34.4</v>
      </c>
      <c r="BP9" s="656"/>
      <c r="BQ9" s="656"/>
      <c r="BR9" s="656"/>
      <c r="BS9" s="657" t="s">
        <v>225</v>
      </c>
      <c r="BT9" s="657"/>
      <c r="BU9" s="657"/>
      <c r="BV9" s="657"/>
      <c r="BW9" s="657"/>
      <c r="BX9" s="657"/>
      <c r="BY9" s="657"/>
      <c r="BZ9" s="657"/>
      <c r="CA9" s="657"/>
      <c r="CB9" s="715"/>
      <c r="CD9" s="671" t="s">
        <v>241</v>
      </c>
      <c r="CE9" s="668"/>
      <c r="CF9" s="668"/>
      <c r="CG9" s="668"/>
      <c r="CH9" s="668"/>
      <c r="CI9" s="668"/>
      <c r="CJ9" s="668"/>
      <c r="CK9" s="668"/>
      <c r="CL9" s="668"/>
      <c r="CM9" s="668"/>
      <c r="CN9" s="668"/>
      <c r="CO9" s="668"/>
      <c r="CP9" s="668"/>
      <c r="CQ9" s="669"/>
      <c r="CR9" s="629">
        <v>575155</v>
      </c>
      <c r="CS9" s="630"/>
      <c r="CT9" s="630"/>
      <c r="CU9" s="630"/>
      <c r="CV9" s="630"/>
      <c r="CW9" s="630"/>
      <c r="CX9" s="630"/>
      <c r="CY9" s="631"/>
      <c r="CZ9" s="656">
        <v>9.3000000000000007</v>
      </c>
      <c r="DA9" s="656"/>
      <c r="DB9" s="656"/>
      <c r="DC9" s="656"/>
      <c r="DD9" s="635">
        <v>929</v>
      </c>
      <c r="DE9" s="630"/>
      <c r="DF9" s="630"/>
      <c r="DG9" s="630"/>
      <c r="DH9" s="630"/>
      <c r="DI9" s="630"/>
      <c r="DJ9" s="630"/>
      <c r="DK9" s="630"/>
      <c r="DL9" s="630"/>
      <c r="DM9" s="630"/>
      <c r="DN9" s="630"/>
      <c r="DO9" s="630"/>
      <c r="DP9" s="631"/>
      <c r="DQ9" s="635">
        <v>487450</v>
      </c>
      <c r="DR9" s="630"/>
      <c r="DS9" s="630"/>
      <c r="DT9" s="630"/>
      <c r="DU9" s="630"/>
      <c r="DV9" s="630"/>
      <c r="DW9" s="630"/>
      <c r="DX9" s="630"/>
      <c r="DY9" s="630"/>
      <c r="DZ9" s="630"/>
      <c r="EA9" s="630"/>
      <c r="EB9" s="630"/>
      <c r="EC9" s="670"/>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56" t="s">
        <v>231</v>
      </c>
      <c r="AA10" s="656"/>
      <c r="AB10" s="656"/>
      <c r="AC10" s="656"/>
      <c r="AD10" s="657" t="s">
        <v>231</v>
      </c>
      <c r="AE10" s="657"/>
      <c r="AF10" s="657"/>
      <c r="AG10" s="657"/>
      <c r="AH10" s="657"/>
      <c r="AI10" s="657"/>
      <c r="AJ10" s="657"/>
      <c r="AK10" s="657"/>
      <c r="AL10" s="632" t="s">
        <v>225</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36513</v>
      </c>
      <c r="BH10" s="630"/>
      <c r="BI10" s="630"/>
      <c r="BJ10" s="630"/>
      <c r="BK10" s="630"/>
      <c r="BL10" s="630"/>
      <c r="BM10" s="630"/>
      <c r="BN10" s="631"/>
      <c r="BO10" s="656">
        <v>2.8</v>
      </c>
      <c r="BP10" s="656"/>
      <c r="BQ10" s="656"/>
      <c r="BR10" s="656"/>
      <c r="BS10" s="657" t="s">
        <v>231</v>
      </c>
      <c r="BT10" s="657"/>
      <c r="BU10" s="657"/>
      <c r="BV10" s="657"/>
      <c r="BW10" s="657"/>
      <c r="BX10" s="657"/>
      <c r="BY10" s="657"/>
      <c r="BZ10" s="657"/>
      <c r="CA10" s="657"/>
      <c r="CB10" s="715"/>
      <c r="CD10" s="671" t="s">
        <v>244</v>
      </c>
      <c r="CE10" s="668"/>
      <c r="CF10" s="668"/>
      <c r="CG10" s="668"/>
      <c r="CH10" s="668"/>
      <c r="CI10" s="668"/>
      <c r="CJ10" s="668"/>
      <c r="CK10" s="668"/>
      <c r="CL10" s="668"/>
      <c r="CM10" s="668"/>
      <c r="CN10" s="668"/>
      <c r="CO10" s="668"/>
      <c r="CP10" s="668"/>
      <c r="CQ10" s="669"/>
      <c r="CR10" s="629">
        <v>2598</v>
      </c>
      <c r="CS10" s="630"/>
      <c r="CT10" s="630"/>
      <c r="CU10" s="630"/>
      <c r="CV10" s="630"/>
      <c r="CW10" s="630"/>
      <c r="CX10" s="630"/>
      <c r="CY10" s="631"/>
      <c r="CZ10" s="656">
        <v>0</v>
      </c>
      <c r="DA10" s="656"/>
      <c r="DB10" s="656"/>
      <c r="DC10" s="656"/>
      <c r="DD10" s="635" t="s">
        <v>231</v>
      </c>
      <c r="DE10" s="630"/>
      <c r="DF10" s="630"/>
      <c r="DG10" s="630"/>
      <c r="DH10" s="630"/>
      <c r="DI10" s="630"/>
      <c r="DJ10" s="630"/>
      <c r="DK10" s="630"/>
      <c r="DL10" s="630"/>
      <c r="DM10" s="630"/>
      <c r="DN10" s="630"/>
      <c r="DO10" s="630"/>
      <c r="DP10" s="631"/>
      <c r="DQ10" s="635">
        <v>2596</v>
      </c>
      <c r="DR10" s="630"/>
      <c r="DS10" s="630"/>
      <c r="DT10" s="630"/>
      <c r="DU10" s="630"/>
      <c r="DV10" s="630"/>
      <c r="DW10" s="630"/>
      <c r="DX10" s="630"/>
      <c r="DY10" s="630"/>
      <c r="DZ10" s="630"/>
      <c r="EA10" s="630"/>
      <c r="EB10" s="630"/>
      <c r="EC10" s="670"/>
    </row>
    <row r="11" spans="2:143" ht="11.25" customHeight="1" x14ac:dyDescent="0.15">
      <c r="B11" s="626" t="s">
        <v>245</v>
      </c>
      <c r="C11" s="627"/>
      <c r="D11" s="627"/>
      <c r="E11" s="627"/>
      <c r="F11" s="627"/>
      <c r="G11" s="627"/>
      <c r="H11" s="627"/>
      <c r="I11" s="627"/>
      <c r="J11" s="627"/>
      <c r="K11" s="627"/>
      <c r="L11" s="627"/>
      <c r="M11" s="627"/>
      <c r="N11" s="627"/>
      <c r="O11" s="627"/>
      <c r="P11" s="627"/>
      <c r="Q11" s="628"/>
      <c r="R11" s="629">
        <v>263454</v>
      </c>
      <c r="S11" s="630"/>
      <c r="T11" s="630"/>
      <c r="U11" s="630"/>
      <c r="V11" s="630"/>
      <c r="W11" s="630"/>
      <c r="X11" s="630"/>
      <c r="Y11" s="631"/>
      <c r="Z11" s="632">
        <v>4</v>
      </c>
      <c r="AA11" s="633"/>
      <c r="AB11" s="633"/>
      <c r="AC11" s="634"/>
      <c r="AD11" s="635">
        <v>263454</v>
      </c>
      <c r="AE11" s="630"/>
      <c r="AF11" s="630"/>
      <c r="AG11" s="630"/>
      <c r="AH11" s="630"/>
      <c r="AI11" s="630"/>
      <c r="AJ11" s="630"/>
      <c r="AK11" s="631"/>
      <c r="AL11" s="632">
        <v>6.5</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37255</v>
      </c>
      <c r="BH11" s="630"/>
      <c r="BI11" s="630"/>
      <c r="BJ11" s="630"/>
      <c r="BK11" s="630"/>
      <c r="BL11" s="630"/>
      <c r="BM11" s="630"/>
      <c r="BN11" s="631"/>
      <c r="BO11" s="656">
        <v>2.9</v>
      </c>
      <c r="BP11" s="656"/>
      <c r="BQ11" s="656"/>
      <c r="BR11" s="656"/>
      <c r="BS11" s="657" t="s">
        <v>231</v>
      </c>
      <c r="BT11" s="657"/>
      <c r="BU11" s="657"/>
      <c r="BV11" s="657"/>
      <c r="BW11" s="657"/>
      <c r="BX11" s="657"/>
      <c r="BY11" s="657"/>
      <c r="BZ11" s="657"/>
      <c r="CA11" s="657"/>
      <c r="CB11" s="715"/>
      <c r="CD11" s="671" t="s">
        <v>247</v>
      </c>
      <c r="CE11" s="668"/>
      <c r="CF11" s="668"/>
      <c r="CG11" s="668"/>
      <c r="CH11" s="668"/>
      <c r="CI11" s="668"/>
      <c r="CJ11" s="668"/>
      <c r="CK11" s="668"/>
      <c r="CL11" s="668"/>
      <c r="CM11" s="668"/>
      <c r="CN11" s="668"/>
      <c r="CO11" s="668"/>
      <c r="CP11" s="668"/>
      <c r="CQ11" s="669"/>
      <c r="CR11" s="629">
        <v>118920</v>
      </c>
      <c r="CS11" s="630"/>
      <c r="CT11" s="630"/>
      <c r="CU11" s="630"/>
      <c r="CV11" s="630"/>
      <c r="CW11" s="630"/>
      <c r="CX11" s="630"/>
      <c r="CY11" s="631"/>
      <c r="CZ11" s="656">
        <v>1.9</v>
      </c>
      <c r="DA11" s="656"/>
      <c r="DB11" s="656"/>
      <c r="DC11" s="656"/>
      <c r="DD11" s="635">
        <v>10069</v>
      </c>
      <c r="DE11" s="630"/>
      <c r="DF11" s="630"/>
      <c r="DG11" s="630"/>
      <c r="DH11" s="630"/>
      <c r="DI11" s="630"/>
      <c r="DJ11" s="630"/>
      <c r="DK11" s="630"/>
      <c r="DL11" s="630"/>
      <c r="DM11" s="630"/>
      <c r="DN11" s="630"/>
      <c r="DO11" s="630"/>
      <c r="DP11" s="631"/>
      <c r="DQ11" s="635">
        <v>94212</v>
      </c>
      <c r="DR11" s="630"/>
      <c r="DS11" s="630"/>
      <c r="DT11" s="630"/>
      <c r="DU11" s="630"/>
      <c r="DV11" s="630"/>
      <c r="DW11" s="630"/>
      <c r="DX11" s="630"/>
      <c r="DY11" s="630"/>
      <c r="DZ11" s="630"/>
      <c r="EA11" s="630"/>
      <c r="EB11" s="630"/>
      <c r="EC11" s="670"/>
    </row>
    <row r="12" spans="2:143" ht="11.25" customHeight="1" x14ac:dyDescent="0.15">
      <c r="B12" s="626" t="s">
        <v>248</v>
      </c>
      <c r="C12" s="627"/>
      <c r="D12" s="627"/>
      <c r="E12" s="627"/>
      <c r="F12" s="627"/>
      <c r="G12" s="627"/>
      <c r="H12" s="627"/>
      <c r="I12" s="627"/>
      <c r="J12" s="627"/>
      <c r="K12" s="627"/>
      <c r="L12" s="627"/>
      <c r="M12" s="627"/>
      <c r="N12" s="627"/>
      <c r="O12" s="627"/>
      <c r="P12" s="627"/>
      <c r="Q12" s="628"/>
      <c r="R12" s="629">
        <v>65936</v>
      </c>
      <c r="S12" s="630"/>
      <c r="T12" s="630"/>
      <c r="U12" s="630"/>
      <c r="V12" s="630"/>
      <c r="W12" s="630"/>
      <c r="X12" s="630"/>
      <c r="Y12" s="631"/>
      <c r="Z12" s="656">
        <v>1</v>
      </c>
      <c r="AA12" s="656"/>
      <c r="AB12" s="656"/>
      <c r="AC12" s="656"/>
      <c r="AD12" s="657">
        <v>65936</v>
      </c>
      <c r="AE12" s="657"/>
      <c r="AF12" s="657"/>
      <c r="AG12" s="657"/>
      <c r="AH12" s="657"/>
      <c r="AI12" s="657"/>
      <c r="AJ12" s="657"/>
      <c r="AK12" s="657"/>
      <c r="AL12" s="632">
        <v>1.6</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650599</v>
      </c>
      <c r="BH12" s="630"/>
      <c r="BI12" s="630"/>
      <c r="BJ12" s="630"/>
      <c r="BK12" s="630"/>
      <c r="BL12" s="630"/>
      <c r="BM12" s="630"/>
      <c r="BN12" s="631"/>
      <c r="BO12" s="656">
        <v>50</v>
      </c>
      <c r="BP12" s="656"/>
      <c r="BQ12" s="656"/>
      <c r="BR12" s="656"/>
      <c r="BS12" s="657" t="s">
        <v>225</v>
      </c>
      <c r="BT12" s="657"/>
      <c r="BU12" s="657"/>
      <c r="BV12" s="657"/>
      <c r="BW12" s="657"/>
      <c r="BX12" s="657"/>
      <c r="BY12" s="657"/>
      <c r="BZ12" s="657"/>
      <c r="CA12" s="657"/>
      <c r="CB12" s="715"/>
      <c r="CD12" s="671" t="s">
        <v>250</v>
      </c>
      <c r="CE12" s="668"/>
      <c r="CF12" s="668"/>
      <c r="CG12" s="668"/>
      <c r="CH12" s="668"/>
      <c r="CI12" s="668"/>
      <c r="CJ12" s="668"/>
      <c r="CK12" s="668"/>
      <c r="CL12" s="668"/>
      <c r="CM12" s="668"/>
      <c r="CN12" s="668"/>
      <c r="CO12" s="668"/>
      <c r="CP12" s="668"/>
      <c r="CQ12" s="669"/>
      <c r="CR12" s="629">
        <v>304059</v>
      </c>
      <c r="CS12" s="630"/>
      <c r="CT12" s="630"/>
      <c r="CU12" s="630"/>
      <c r="CV12" s="630"/>
      <c r="CW12" s="630"/>
      <c r="CX12" s="630"/>
      <c r="CY12" s="631"/>
      <c r="CZ12" s="656">
        <v>4.9000000000000004</v>
      </c>
      <c r="DA12" s="656"/>
      <c r="DB12" s="656"/>
      <c r="DC12" s="656"/>
      <c r="DD12" s="635">
        <v>40654</v>
      </c>
      <c r="DE12" s="630"/>
      <c r="DF12" s="630"/>
      <c r="DG12" s="630"/>
      <c r="DH12" s="630"/>
      <c r="DI12" s="630"/>
      <c r="DJ12" s="630"/>
      <c r="DK12" s="630"/>
      <c r="DL12" s="630"/>
      <c r="DM12" s="630"/>
      <c r="DN12" s="630"/>
      <c r="DO12" s="630"/>
      <c r="DP12" s="631"/>
      <c r="DQ12" s="635">
        <v>285545</v>
      </c>
      <c r="DR12" s="630"/>
      <c r="DS12" s="630"/>
      <c r="DT12" s="630"/>
      <c r="DU12" s="630"/>
      <c r="DV12" s="630"/>
      <c r="DW12" s="630"/>
      <c r="DX12" s="630"/>
      <c r="DY12" s="630"/>
      <c r="DZ12" s="630"/>
      <c r="EA12" s="630"/>
      <c r="EB12" s="630"/>
      <c r="EC12" s="670"/>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225</v>
      </c>
      <c r="S13" s="630"/>
      <c r="T13" s="630"/>
      <c r="U13" s="630"/>
      <c r="V13" s="630"/>
      <c r="W13" s="630"/>
      <c r="X13" s="630"/>
      <c r="Y13" s="631"/>
      <c r="Z13" s="656" t="s">
        <v>231</v>
      </c>
      <c r="AA13" s="656"/>
      <c r="AB13" s="656"/>
      <c r="AC13" s="656"/>
      <c r="AD13" s="657" t="s">
        <v>225</v>
      </c>
      <c r="AE13" s="657"/>
      <c r="AF13" s="657"/>
      <c r="AG13" s="657"/>
      <c r="AH13" s="657"/>
      <c r="AI13" s="657"/>
      <c r="AJ13" s="657"/>
      <c r="AK13" s="657"/>
      <c r="AL13" s="632" t="s">
        <v>231</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649858</v>
      </c>
      <c r="BH13" s="630"/>
      <c r="BI13" s="630"/>
      <c r="BJ13" s="630"/>
      <c r="BK13" s="630"/>
      <c r="BL13" s="630"/>
      <c r="BM13" s="630"/>
      <c r="BN13" s="631"/>
      <c r="BO13" s="656">
        <v>49.9</v>
      </c>
      <c r="BP13" s="656"/>
      <c r="BQ13" s="656"/>
      <c r="BR13" s="656"/>
      <c r="BS13" s="657" t="s">
        <v>225</v>
      </c>
      <c r="BT13" s="657"/>
      <c r="BU13" s="657"/>
      <c r="BV13" s="657"/>
      <c r="BW13" s="657"/>
      <c r="BX13" s="657"/>
      <c r="BY13" s="657"/>
      <c r="BZ13" s="657"/>
      <c r="CA13" s="657"/>
      <c r="CB13" s="715"/>
      <c r="CD13" s="671" t="s">
        <v>253</v>
      </c>
      <c r="CE13" s="668"/>
      <c r="CF13" s="668"/>
      <c r="CG13" s="668"/>
      <c r="CH13" s="668"/>
      <c r="CI13" s="668"/>
      <c r="CJ13" s="668"/>
      <c r="CK13" s="668"/>
      <c r="CL13" s="668"/>
      <c r="CM13" s="668"/>
      <c r="CN13" s="668"/>
      <c r="CO13" s="668"/>
      <c r="CP13" s="668"/>
      <c r="CQ13" s="669"/>
      <c r="CR13" s="629">
        <v>293017</v>
      </c>
      <c r="CS13" s="630"/>
      <c r="CT13" s="630"/>
      <c r="CU13" s="630"/>
      <c r="CV13" s="630"/>
      <c r="CW13" s="630"/>
      <c r="CX13" s="630"/>
      <c r="CY13" s="631"/>
      <c r="CZ13" s="656">
        <v>4.7</v>
      </c>
      <c r="DA13" s="656"/>
      <c r="DB13" s="656"/>
      <c r="DC13" s="656"/>
      <c r="DD13" s="635">
        <v>164068</v>
      </c>
      <c r="DE13" s="630"/>
      <c r="DF13" s="630"/>
      <c r="DG13" s="630"/>
      <c r="DH13" s="630"/>
      <c r="DI13" s="630"/>
      <c r="DJ13" s="630"/>
      <c r="DK13" s="630"/>
      <c r="DL13" s="630"/>
      <c r="DM13" s="630"/>
      <c r="DN13" s="630"/>
      <c r="DO13" s="630"/>
      <c r="DP13" s="631"/>
      <c r="DQ13" s="635">
        <v>201005</v>
      </c>
      <c r="DR13" s="630"/>
      <c r="DS13" s="630"/>
      <c r="DT13" s="630"/>
      <c r="DU13" s="630"/>
      <c r="DV13" s="630"/>
      <c r="DW13" s="630"/>
      <c r="DX13" s="630"/>
      <c r="DY13" s="630"/>
      <c r="DZ13" s="630"/>
      <c r="EA13" s="630"/>
      <c r="EB13" s="630"/>
      <c r="EC13" s="670"/>
    </row>
    <row r="14" spans="2:143" ht="11.25" customHeight="1" x14ac:dyDescent="0.15">
      <c r="B14" s="626" t="s">
        <v>254</v>
      </c>
      <c r="C14" s="627"/>
      <c r="D14" s="627"/>
      <c r="E14" s="627"/>
      <c r="F14" s="627"/>
      <c r="G14" s="627"/>
      <c r="H14" s="627"/>
      <c r="I14" s="627"/>
      <c r="J14" s="627"/>
      <c r="K14" s="627"/>
      <c r="L14" s="627"/>
      <c r="M14" s="627"/>
      <c r="N14" s="627"/>
      <c r="O14" s="627"/>
      <c r="P14" s="627"/>
      <c r="Q14" s="628"/>
      <c r="R14" s="629">
        <v>4</v>
      </c>
      <c r="S14" s="630"/>
      <c r="T14" s="630"/>
      <c r="U14" s="630"/>
      <c r="V14" s="630"/>
      <c r="W14" s="630"/>
      <c r="X14" s="630"/>
      <c r="Y14" s="631"/>
      <c r="Z14" s="656">
        <v>0</v>
      </c>
      <c r="AA14" s="656"/>
      <c r="AB14" s="656"/>
      <c r="AC14" s="656"/>
      <c r="AD14" s="657">
        <v>4</v>
      </c>
      <c r="AE14" s="657"/>
      <c r="AF14" s="657"/>
      <c r="AG14" s="657"/>
      <c r="AH14" s="657"/>
      <c r="AI14" s="657"/>
      <c r="AJ14" s="657"/>
      <c r="AK14" s="657"/>
      <c r="AL14" s="632">
        <v>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43624</v>
      </c>
      <c r="BH14" s="630"/>
      <c r="BI14" s="630"/>
      <c r="BJ14" s="630"/>
      <c r="BK14" s="630"/>
      <c r="BL14" s="630"/>
      <c r="BM14" s="630"/>
      <c r="BN14" s="631"/>
      <c r="BO14" s="656">
        <v>3.4</v>
      </c>
      <c r="BP14" s="656"/>
      <c r="BQ14" s="656"/>
      <c r="BR14" s="656"/>
      <c r="BS14" s="657" t="s">
        <v>231</v>
      </c>
      <c r="BT14" s="657"/>
      <c r="BU14" s="657"/>
      <c r="BV14" s="657"/>
      <c r="BW14" s="657"/>
      <c r="BX14" s="657"/>
      <c r="BY14" s="657"/>
      <c r="BZ14" s="657"/>
      <c r="CA14" s="657"/>
      <c r="CB14" s="715"/>
      <c r="CD14" s="671" t="s">
        <v>256</v>
      </c>
      <c r="CE14" s="668"/>
      <c r="CF14" s="668"/>
      <c r="CG14" s="668"/>
      <c r="CH14" s="668"/>
      <c r="CI14" s="668"/>
      <c r="CJ14" s="668"/>
      <c r="CK14" s="668"/>
      <c r="CL14" s="668"/>
      <c r="CM14" s="668"/>
      <c r="CN14" s="668"/>
      <c r="CO14" s="668"/>
      <c r="CP14" s="668"/>
      <c r="CQ14" s="669"/>
      <c r="CR14" s="629">
        <v>309838</v>
      </c>
      <c r="CS14" s="630"/>
      <c r="CT14" s="630"/>
      <c r="CU14" s="630"/>
      <c r="CV14" s="630"/>
      <c r="CW14" s="630"/>
      <c r="CX14" s="630"/>
      <c r="CY14" s="631"/>
      <c r="CZ14" s="656">
        <v>5</v>
      </c>
      <c r="DA14" s="656"/>
      <c r="DB14" s="656"/>
      <c r="DC14" s="656"/>
      <c r="DD14" s="635">
        <v>6836</v>
      </c>
      <c r="DE14" s="630"/>
      <c r="DF14" s="630"/>
      <c r="DG14" s="630"/>
      <c r="DH14" s="630"/>
      <c r="DI14" s="630"/>
      <c r="DJ14" s="630"/>
      <c r="DK14" s="630"/>
      <c r="DL14" s="630"/>
      <c r="DM14" s="630"/>
      <c r="DN14" s="630"/>
      <c r="DO14" s="630"/>
      <c r="DP14" s="631"/>
      <c r="DQ14" s="635">
        <v>309838</v>
      </c>
      <c r="DR14" s="630"/>
      <c r="DS14" s="630"/>
      <c r="DT14" s="630"/>
      <c r="DU14" s="630"/>
      <c r="DV14" s="630"/>
      <c r="DW14" s="630"/>
      <c r="DX14" s="630"/>
      <c r="DY14" s="630"/>
      <c r="DZ14" s="630"/>
      <c r="EA14" s="630"/>
      <c r="EB14" s="630"/>
      <c r="EC14" s="670"/>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231</v>
      </c>
      <c r="S15" s="630"/>
      <c r="T15" s="630"/>
      <c r="U15" s="630"/>
      <c r="V15" s="630"/>
      <c r="W15" s="630"/>
      <c r="X15" s="630"/>
      <c r="Y15" s="631"/>
      <c r="Z15" s="656" t="s">
        <v>231</v>
      </c>
      <c r="AA15" s="656"/>
      <c r="AB15" s="656"/>
      <c r="AC15" s="656"/>
      <c r="AD15" s="657" t="s">
        <v>231</v>
      </c>
      <c r="AE15" s="657"/>
      <c r="AF15" s="657"/>
      <c r="AG15" s="657"/>
      <c r="AH15" s="657"/>
      <c r="AI15" s="657"/>
      <c r="AJ15" s="657"/>
      <c r="AK15" s="657"/>
      <c r="AL15" s="632" t="s">
        <v>225</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65742</v>
      </c>
      <c r="BH15" s="630"/>
      <c r="BI15" s="630"/>
      <c r="BJ15" s="630"/>
      <c r="BK15" s="630"/>
      <c r="BL15" s="630"/>
      <c r="BM15" s="630"/>
      <c r="BN15" s="631"/>
      <c r="BO15" s="656">
        <v>5.0999999999999996</v>
      </c>
      <c r="BP15" s="656"/>
      <c r="BQ15" s="656"/>
      <c r="BR15" s="656"/>
      <c r="BS15" s="657" t="s">
        <v>225</v>
      </c>
      <c r="BT15" s="657"/>
      <c r="BU15" s="657"/>
      <c r="BV15" s="657"/>
      <c r="BW15" s="657"/>
      <c r="BX15" s="657"/>
      <c r="BY15" s="657"/>
      <c r="BZ15" s="657"/>
      <c r="CA15" s="657"/>
      <c r="CB15" s="715"/>
      <c r="CD15" s="671" t="s">
        <v>259</v>
      </c>
      <c r="CE15" s="668"/>
      <c r="CF15" s="668"/>
      <c r="CG15" s="668"/>
      <c r="CH15" s="668"/>
      <c r="CI15" s="668"/>
      <c r="CJ15" s="668"/>
      <c r="CK15" s="668"/>
      <c r="CL15" s="668"/>
      <c r="CM15" s="668"/>
      <c r="CN15" s="668"/>
      <c r="CO15" s="668"/>
      <c r="CP15" s="668"/>
      <c r="CQ15" s="669"/>
      <c r="CR15" s="629">
        <v>501964</v>
      </c>
      <c r="CS15" s="630"/>
      <c r="CT15" s="630"/>
      <c r="CU15" s="630"/>
      <c r="CV15" s="630"/>
      <c r="CW15" s="630"/>
      <c r="CX15" s="630"/>
      <c r="CY15" s="631"/>
      <c r="CZ15" s="656">
        <v>8.1</v>
      </c>
      <c r="DA15" s="656"/>
      <c r="DB15" s="656"/>
      <c r="DC15" s="656"/>
      <c r="DD15" s="635">
        <v>7786</v>
      </c>
      <c r="DE15" s="630"/>
      <c r="DF15" s="630"/>
      <c r="DG15" s="630"/>
      <c r="DH15" s="630"/>
      <c r="DI15" s="630"/>
      <c r="DJ15" s="630"/>
      <c r="DK15" s="630"/>
      <c r="DL15" s="630"/>
      <c r="DM15" s="630"/>
      <c r="DN15" s="630"/>
      <c r="DO15" s="630"/>
      <c r="DP15" s="631"/>
      <c r="DQ15" s="635">
        <v>418565</v>
      </c>
      <c r="DR15" s="630"/>
      <c r="DS15" s="630"/>
      <c r="DT15" s="630"/>
      <c r="DU15" s="630"/>
      <c r="DV15" s="630"/>
      <c r="DW15" s="630"/>
      <c r="DX15" s="630"/>
      <c r="DY15" s="630"/>
      <c r="DZ15" s="630"/>
      <c r="EA15" s="630"/>
      <c r="EB15" s="630"/>
      <c r="EC15" s="670"/>
    </row>
    <row r="16" spans="2:143" ht="11.25" customHeight="1" x14ac:dyDescent="0.15">
      <c r="B16" s="626" t="s">
        <v>260</v>
      </c>
      <c r="C16" s="627"/>
      <c r="D16" s="627"/>
      <c r="E16" s="627"/>
      <c r="F16" s="627"/>
      <c r="G16" s="627"/>
      <c r="H16" s="627"/>
      <c r="I16" s="627"/>
      <c r="J16" s="627"/>
      <c r="K16" s="627"/>
      <c r="L16" s="627"/>
      <c r="M16" s="627"/>
      <c r="N16" s="627"/>
      <c r="O16" s="627"/>
      <c r="P16" s="627"/>
      <c r="Q16" s="628"/>
      <c r="R16" s="629">
        <v>9103</v>
      </c>
      <c r="S16" s="630"/>
      <c r="T16" s="630"/>
      <c r="U16" s="630"/>
      <c r="V16" s="630"/>
      <c r="W16" s="630"/>
      <c r="X16" s="630"/>
      <c r="Y16" s="631"/>
      <c r="Z16" s="656">
        <v>0.1</v>
      </c>
      <c r="AA16" s="656"/>
      <c r="AB16" s="656"/>
      <c r="AC16" s="656"/>
      <c r="AD16" s="657">
        <v>9103</v>
      </c>
      <c r="AE16" s="657"/>
      <c r="AF16" s="657"/>
      <c r="AG16" s="657"/>
      <c r="AH16" s="657"/>
      <c r="AI16" s="657"/>
      <c r="AJ16" s="657"/>
      <c r="AK16" s="657"/>
      <c r="AL16" s="632">
        <v>0.2</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231</v>
      </c>
      <c r="BH16" s="630"/>
      <c r="BI16" s="630"/>
      <c r="BJ16" s="630"/>
      <c r="BK16" s="630"/>
      <c r="BL16" s="630"/>
      <c r="BM16" s="630"/>
      <c r="BN16" s="631"/>
      <c r="BO16" s="656" t="s">
        <v>231</v>
      </c>
      <c r="BP16" s="656"/>
      <c r="BQ16" s="656"/>
      <c r="BR16" s="656"/>
      <c r="BS16" s="657" t="s">
        <v>225</v>
      </c>
      <c r="BT16" s="657"/>
      <c r="BU16" s="657"/>
      <c r="BV16" s="657"/>
      <c r="BW16" s="657"/>
      <c r="BX16" s="657"/>
      <c r="BY16" s="657"/>
      <c r="BZ16" s="657"/>
      <c r="CA16" s="657"/>
      <c r="CB16" s="715"/>
      <c r="CD16" s="671" t="s">
        <v>262</v>
      </c>
      <c r="CE16" s="668"/>
      <c r="CF16" s="668"/>
      <c r="CG16" s="668"/>
      <c r="CH16" s="668"/>
      <c r="CI16" s="668"/>
      <c r="CJ16" s="668"/>
      <c r="CK16" s="668"/>
      <c r="CL16" s="668"/>
      <c r="CM16" s="668"/>
      <c r="CN16" s="668"/>
      <c r="CO16" s="668"/>
      <c r="CP16" s="668"/>
      <c r="CQ16" s="669"/>
      <c r="CR16" s="629">
        <v>80365</v>
      </c>
      <c r="CS16" s="630"/>
      <c r="CT16" s="630"/>
      <c r="CU16" s="630"/>
      <c r="CV16" s="630"/>
      <c r="CW16" s="630"/>
      <c r="CX16" s="630"/>
      <c r="CY16" s="631"/>
      <c r="CZ16" s="656">
        <v>1.3</v>
      </c>
      <c r="DA16" s="656"/>
      <c r="DB16" s="656"/>
      <c r="DC16" s="656"/>
      <c r="DD16" s="635" t="s">
        <v>231</v>
      </c>
      <c r="DE16" s="630"/>
      <c r="DF16" s="630"/>
      <c r="DG16" s="630"/>
      <c r="DH16" s="630"/>
      <c r="DI16" s="630"/>
      <c r="DJ16" s="630"/>
      <c r="DK16" s="630"/>
      <c r="DL16" s="630"/>
      <c r="DM16" s="630"/>
      <c r="DN16" s="630"/>
      <c r="DO16" s="630"/>
      <c r="DP16" s="631"/>
      <c r="DQ16" s="635">
        <v>19843</v>
      </c>
      <c r="DR16" s="630"/>
      <c r="DS16" s="630"/>
      <c r="DT16" s="630"/>
      <c r="DU16" s="630"/>
      <c r="DV16" s="630"/>
      <c r="DW16" s="630"/>
      <c r="DX16" s="630"/>
      <c r="DY16" s="630"/>
      <c r="DZ16" s="630"/>
      <c r="EA16" s="630"/>
      <c r="EB16" s="630"/>
      <c r="EC16" s="670"/>
    </row>
    <row r="17" spans="2:133" ht="11.25" customHeight="1" x14ac:dyDescent="0.15">
      <c r="B17" s="626" t="s">
        <v>263</v>
      </c>
      <c r="C17" s="627"/>
      <c r="D17" s="627"/>
      <c r="E17" s="627"/>
      <c r="F17" s="627"/>
      <c r="G17" s="627"/>
      <c r="H17" s="627"/>
      <c r="I17" s="627"/>
      <c r="J17" s="627"/>
      <c r="K17" s="627"/>
      <c r="L17" s="627"/>
      <c r="M17" s="627"/>
      <c r="N17" s="627"/>
      <c r="O17" s="627"/>
      <c r="P17" s="627"/>
      <c r="Q17" s="628"/>
      <c r="R17" s="629">
        <v>17068</v>
      </c>
      <c r="S17" s="630"/>
      <c r="T17" s="630"/>
      <c r="U17" s="630"/>
      <c r="V17" s="630"/>
      <c r="W17" s="630"/>
      <c r="X17" s="630"/>
      <c r="Y17" s="631"/>
      <c r="Z17" s="656">
        <v>0.3</v>
      </c>
      <c r="AA17" s="656"/>
      <c r="AB17" s="656"/>
      <c r="AC17" s="656"/>
      <c r="AD17" s="657">
        <v>17068</v>
      </c>
      <c r="AE17" s="657"/>
      <c r="AF17" s="657"/>
      <c r="AG17" s="657"/>
      <c r="AH17" s="657"/>
      <c r="AI17" s="657"/>
      <c r="AJ17" s="657"/>
      <c r="AK17" s="657"/>
      <c r="AL17" s="632">
        <v>0.4</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231</v>
      </c>
      <c r="BH17" s="630"/>
      <c r="BI17" s="630"/>
      <c r="BJ17" s="630"/>
      <c r="BK17" s="630"/>
      <c r="BL17" s="630"/>
      <c r="BM17" s="630"/>
      <c r="BN17" s="631"/>
      <c r="BO17" s="656" t="s">
        <v>231</v>
      </c>
      <c r="BP17" s="656"/>
      <c r="BQ17" s="656"/>
      <c r="BR17" s="656"/>
      <c r="BS17" s="657" t="s">
        <v>231</v>
      </c>
      <c r="BT17" s="657"/>
      <c r="BU17" s="657"/>
      <c r="BV17" s="657"/>
      <c r="BW17" s="657"/>
      <c r="BX17" s="657"/>
      <c r="BY17" s="657"/>
      <c r="BZ17" s="657"/>
      <c r="CA17" s="657"/>
      <c r="CB17" s="715"/>
      <c r="CD17" s="671" t="s">
        <v>265</v>
      </c>
      <c r="CE17" s="668"/>
      <c r="CF17" s="668"/>
      <c r="CG17" s="668"/>
      <c r="CH17" s="668"/>
      <c r="CI17" s="668"/>
      <c r="CJ17" s="668"/>
      <c r="CK17" s="668"/>
      <c r="CL17" s="668"/>
      <c r="CM17" s="668"/>
      <c r="CN17" s="668"/>
      <c r="CO17" s="668"/>
      <c r="CP17" s="668"/>
      <c r="CQ17" s="669"/>
      <c r="CR17" s="629">
        <v>711921</v>
      </c>
      <c r="CS17" s="630"/>
      <c r="CT17" s="630"/>
      <c r="CU17" s="630"/>
      <c r="CV17" s="630"/>
      <c r="CW17" s="630"/>
      <c r="CX17" s="630"/>
      <c r="CY17" s="631"/>
      <c r="CZ17" s="656">
        <v>11.5</v>
      </c>
      <c r="DA17" s="656"/>
      <c r="DB17" s="656"/>
      <c r="DC17" s="656"/>
      <c r="DD17" s="635" t="s">
        <v>225</v>
      </c>
      <c r="DE17" s="630"/>
      <c r="DF17" s="630"/>
      <c r="DG17" s="630"/>
      <c r="DH17" s="630"/>
      <c r="DI17" s="630"/>
      <c r="DJ17" s="630"/>
      <c r="DK17" s="630"/>
      <c r="DL17" s="630"/>
      <c r="DM17" s="630"/>
      <c r="DN17" s="630"/>
      <c r="DO17" s="630"/>
      <c r="DP17" s="631"/>
      <c r="DQ17" s="635">
        <v>711921</v>
      </c>
      <c r="DR17" s="630"/>
      <c r="DS17" s="630"/>
      <c r="DT17" s="630"/>
      <c r="DU17" s="630"/>
      <c r="DV17" s="630"/>
      <c r="DW17" s="630"/>
      <c r="DX17" s="630"/>
      <c r="DY17" s="630"/>
      <c r="DZ17" s="630"/>
      <c r="EA17" s="630"/>
      <c r="EB17" s="630"/>
      <c r="EC17" s="670"/>
    </row>
    <row r="18" spans="2:133" ht="11.25" customHeight="1" x14ac:dyDescent="0.15">
      <c r="B18" s="626" t="s">
        <v>266</v>
      </c>
      <c r="C18" s="627"/>
      <c r="D18" s="627"/>
      <c r="E18" s="627"/>
      <c r="F18" s="627"/>
      <c r="G18" s="627"/>
      <c r="H18" s="627"/>
      <c r="I18" s="627"/>
      <c r="J18" s="627"/>
      <c r="K18" s="627"/>
      <c r="L18" s="627"/>
      <c r="M18" s="627"/>
      <c r="N18" s="627"/>
      <c r="O18" s="627"/>
      <c r="P18" s="627"/>
      <c r="Q18" s="628"/>
      <c r="R18" s="629">
        <v>23996</v>
      </c>
      <c r="S18" s="630"/>
      <c r="T18" s="630"/>
      <c r="U18" s="630"/>
      <c r="V18" s="630"/>
      <c r="W18" s="630"/>
      <c r="X18" s="630"/>
      <c r="Y18" s="631"/>
      <c r="Z18" s="656">
        <v>0.4</v>
      </c>
      <c r="AA18" s="656"/>
      <c r="AB18" s="656"/>
      <c r="AC18" s="656"/>
      <c r="AD18" s="657">
        <v>23996</v>
      </c>
      <c r="AE18" s="657"/>
      <c r="AF18" s="657"/>
      <c r="AG18" s="657"/>
      <c r="AH18" s="657"/>
      <c r="AI18" s="657"/>
      <c r="AJ18" s="657"/>
      <c r="AK18" s="657"/>
      <c r="AL18" s="632">
        <v>0.60000002384185791</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231</v>
      </c>
      <c r="BH18" s="630"/>
      <c r="BI18" s="630"/>
      <c r="BJ18" s="630"/>
      <c r="BK18" s="630"/>
      <c r="BL18" s="630"/>
      <c r="BM18" s="630"/>
      <c r="BN18" s="631"/>
      <c r="BO18" s="656" t="s">
        <v>231</v>
      </c>
      <c r="BP18" s="656"/>
      <c r="BQ18" s="656"/>
      <c r="BR18" s="656"/>
      <c r="BS18" s="657" t="s">
        <v>225</v>
      </c>
      <c r="BT18" s="657"/>
      <c r="BU18" s="657"/>
      <c r="BV18" s="657"/>
      <c r="BW18" s="657"/>
      <c r="BX18" s="657"/>
      <c r="BY18" s="657"/>
      <c r="BZ18" s="657"/>
      <c r="CA18" s="657"/>
      <c r="CB18" s="715"/>
      <c r="CD18" s="671" t="s">
        <v>268</v>
      </c>
      <c r="CE18" s="668"/>
      <c r="CF18" s="668"/>
      <c r="CG18" s="668"/>
      <c r="CH18" s="668"/>
      <c r="CI18" s="668"/>
      <c r="CJ18" s="668"/>
      <c r="CK18" s="668"/>
      <c r="CL18" s="668"/>
      <c r="CM18" s="668"/>
      <c r="CN18" s="668"/>
      <c r="CO18" s="668"/>
      <c r="CP18" s="668"/>
      <c r="CQ18" s="669"/>
      <c r="CR18" s="629" t="s">
        <v>225</v>
      </c>
      <c r="CS18" s="630"/>
      <c r="CT18" s="630"/>
      <c r="CU18" s="630"/>
      <c r="CV18" s="630"/>
      <c r="CW18" s="630"/>
      <c r="CX18" s="630"/>
      <c r="CY18" s="631"/>
      <c r="CZ18" s="656" t="s">
        <v>225</v>
      </c>
      <c r="DA18" s="656"/>
      <c r="DB18" s="656"/>
      <c r="DC18" s="656"/>
      <c r="DD18" s="635" t="s">
        <v>231</v>
      </c>
      <c r="DE18" s="630"/>
      <c r="DF18" s="630"/>
      <c r="DG18" s="630"/>
      <c r="DH18" s="630"/>
      <c r="DI18" s="630"/>
      <c r="DJ18" s="630"/>
      <c r="DK18" s="630"/>
      <c r="DL18" s="630"/>
      <c r="DM18" s="630"/>
      <c r="DN18" s="630"/>
      <c r="DO18" s="630"/>
      <c r="DP18" s="631"/>
      <c r="DQ18" s="635" t="s">
        <v>225</v>
      </c>
      <c r="DR18" s="630"/>
      <c r="DS18" s="630"/>
      <c r="DT18" s="630"/>
      <c r="DU18" s="630"/>
      <c r="DV18" s="630"/>
      <c r="DW18" s="630"/>
      <c r="DX18" s="630"/>
      <c r="DY18" s="630"/>
      <c r="DZ18" s="630"/>
      <c r="EA18" s="630"/>
      <c r="EB18" s="630"/>
      <c r="EC18" s="670"/>
    </row>
    <row r="19" spans="2:133" ht="11.25" customHeight="1" x14ac:dyDescent="0.15">
      <c r="B19" s="626" t="s">
        <v>269</v>
      </c>
      <c r="C19" s="627"/>
      <c r="D19" s="627"/>
      <c r="E19" s="627"/>
      <c r="F19" s="627"/>
      <c r="G19" s="627"/>
      <c r="H19" s="627"/>
      <c r="I19" s="627"/>
      <c r="J19" s="627"/>
      <c r="K19" s="627"/>
      <c r="L19" s="627"/>
      <c r="M19" s="627"/>
      <c r="N19" s="627"/>
      <c r="O19" s="627"/>
      <c r="P19" s="627"/>
      <c r="Q19" s="628"/>
      <c r="R19" s="629">
        <v>3244</v>
      </c>
      <c r="S19" s="630"/>
      <c r="T19" s="630"/>
      <c r="U19" s="630"/>
      <c r="V19" s="630"/>
      <c r="W19" s="630"/>
      <c r="X19" s="630"/>
      <c r="Y19" s="631"/>
      <c r="Z19" s="656">
        <v>0</v>
      </c>
      <c r="AA19" s="656"/>
      <c r="AB19" s="656"/>
      <c r="AC19" s="656"/>
      <c r="AD19" s="657">
        <v>3244</v>
      </c>
      <c r="AE19" s="657"/>
      <c r="AF19" s="657"/>
      <c r="AG19" s="657"/>
      <c r="AH19" s="657"/>
      <c r="AI19" s="657"/>
      <c r="AJ19" s="657"/>
      <c r="AK19" s="657"/>
      <c r="AL19" s="632">
        <v>0.1</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t="s">
        <v>231</v>
      </c>
      <c r="BH19" s="630"/>
      <c r="BI19" s="630"/>
      <c r="BJ19" s="630"/>
      <c r="BK19" s="630"/>
      <c r="BL19" s="630"/>
      <c r="BM19" s="630"/>
      <c r="BN19" s="631"/>
      <c r="BO19" s="656" t="s">
        <v>225</v>
      </c>
      <c r="BP19" s="656"/>
      <c r="BQ19" s="656"/>
      <c r="BR19" s="656"/>
      <c r="BS19" s="657" t="s">
        <v>225</v>
      </c>
      <c r="BT19" s="657"/>
      <c r="BU19" s="657"/>
      <c r="BV19" s="657"/>
      <c r="BW19" s="657"/>
      <c r="BX19" s="657"/>
      <c r="BY19" s="657"/>
      <c r="BZ19" s="657"/>
      <c r="CA19" s="657"/>
      <c r="CB19" s="715"/>
      <c r="CD19" s="671" t="s">
        <v>271</v>
      </c>
      <c r="CE19" s="668"/>
      <c r="CF19" s="668"/>
      <c r="CG19" s="668"/>
      <c r="CH19" s="668"/>
      <c r="CI19" s="668"/>
      <c r="CJ19" s="668"/>
      <c r="CK19" s="668"/>
      <c r="CL19" s="668"/>
      <c r="CM19" s="668"/>
      <c r="CN19" s="668"/>
      <c r="CO19" s="668"/>
      <c r="CP19" s="668"/>
      <c r="CQ19" s="669"/>
      <c r="CR19" s="629" t="s">
        <v>231</v>
      </c>
      <c r="CS19" s="630"/>
      <c r="CT19" s="630"/>
      <c r="CU19" s="630"/>
      <c r="CV19" s="630"/>
      <c r="CW19" s="630"/>
      <c r="CX19" s="630"/>
      <c r="CY19" s="631"/>
      <c r="CZ19" s="656" t="s">
        <v>225</v>
      </c>
      <c r="DA19" s="656"/>
      <c r="DB19" s="656"/>
      <c r="DC19" s="656"/>
      <c r="DD19" s="635" t="s">
        <v>231</v>
      </c>
      <c r="DE19" s="630"/>
      <c r="DF19" s="630"/>
      <c r="DG19" s="630"/>
      <c r="DH19" s="630"/>
      <c r="DI19" s="630"/>
      <c r="DJ19" s="630"/>
      <c r="DK19" s="630"/>
      <c r="DL19" s="630"/>
      <c r="DM19" s="630"/>
      <c r="DN19" s="630"/>
      <c r="DO19" s="630"/>
      <c r="DP19" s="631"/>
      <c r="DQ19" s="635" t="s">
        <v>231</v>
      </c>
      <c r="DR19" s="630"/>
      <c r="DS19" s="630"/>
      <c r="DT19" s="630"/>
      <c r="DU19" s="630"/>
      <c r="DV19" s="630"/>
      <c r="DW19" s="630"/>
      <c r="DX19" s="630"/>
      <c r="DY19" s="630"/>
      <c r="DZ19" s="630"/>
      <c r="EA19" s="630"/>
      <c r="EB19" s="630"/>
      <c r="EC19" s="670"/>
    </row>
    <row r="20" spans="2:133" ht="11.25" customHeight="1" x14ac:dyDescent="0.15">
      <c r="B20" s="626" t="s">
        <v>272</v>
      </c>
      <c r="C20" s="627"/>
      <c r="D20" s="627"/>
      <c r="E20" s="627"/>
      <c r="F20" s="627"/>
      <c r="G20" s="627"/>
      <c r="H20" s="627"/>
      <c r="I20" s="627"/>
      <c r="J20" s="627"/>
      <c r="K20" s="627"/>
      <c r="L20" s="627"/>
      <c r="M20" s="627"/>
      <c r="N20" s="627"/>
      <c r="O20" s="627"/>
      <c r="P20" s="627"/>
      <c r="Q20" s="628"/>
      <c r="R20" s="629">
        <v>2957</v>
      </c>
      <c r="S20" s="630"/>
      <c r="T20" s="630"/>
      <c r="U20" s="630"/>
      <c r="V20" s="630"/>
      <c r="W20" s="630"/>
      <c r="X20" s="630"/>
      <c r="Y20" s="631"/>
      <c r="Z20" s="656">
        <v>0</v>
      </c>
      <c r="AA20" s="656"/>
      <c r="AB20" s="656"/>
      <c r="AC20" s="656"/>
      <c r="AD20" s="657">
        <v>2957</v>
      </c>
      <c r="AE20" s="657"/>
      <c r="AF20" s="657"/>
      <c r="AG20" s="657"/>
      <c r="AH20" s="657"/>
      <c r="AI20" s="657"/>
      <c r="AJ20" s="657"/>
      <c r="AK20" s="657"/>
      <c r="AL20" s="632">
        <v>0.1</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t="s">
        <v>225</v>
      </c>
      <c r="BH20" s="630"/>
      <c r="BI20" s="630"/>
      <c r="BJ20" s="630"/>
      <c r="BK20" s="630"/>
      <c r="BL20" s="630"/>
      <c r="BM20" s="630"/>
      <c r="BN20" s="631"/>
      <c r="BO20" s="656" t="s">
        <v>231</v>
      </c>
      <c r="BP20" s="656"/>
      <c r="BQ20" s="656"/>
      <c r="BR20" s="656"/>
      <c r="BS20" s="657" t="s">
        <v>231</v>
      </c>
      <c r="BT20" s="657"/>
      <c r="BU20" s="657"/>
      <c r="BV20" s="657"/>
      <c r="BW20" s="657"/>
      <c r="BX20" s="657"/>
      <c r="BY20" s="657"/>
      <c r="BZ20" s="657"/>
      <c r="CA20" s="657"/>
      <c r="CB20" s="715"/>
      <c r="CD20" s="671" t="s">
        <v>274</v>
      </c>
      <c r="CE20" s="668"/>
      <c r="CF20" s="668"/>
      <c r="CG20" s="668"/>
      <c r="CH20" s="668"/>
      <c r="CI20" s="668"/>
      <c r="CJ20" s="668"/>
      <c r="CK20" s="668"/>
      <c r="CL20" s="668"/>
      <c r="CM20" s="668"/>
      <c r="CN20" s="668"/>
      <c r="CO20" s="668"/>
      <c r="CP20" s="668"/>
      <c r="CQ20" s="669"/>
      <c r="CR20" s="629">
        <v>6186014</v>
      </c>
      <c r="CS20" s="630"/>
      <c r="CT20" s="630"/>
      <c r="CU20" s="630"/>
      <c r="CV20" s="630"/>
      <c r="CW20" s="630"/>
      <c r="CX20" s="630"/>
      <c r="CY20" s="631"/>
      <c r="CZ20" s="656">
        <v>100</v>
      </c>
      <c r="DA20" s="656"/>
      <c r="DB20" s="656"/>
      <c r="DC20" s="656"/>
      <c r="DD20" s="635">
        <v>415510</v>
      </c>
      <c r="DE20" s="630"/>
      <c r="DF20" s="630"/>
      <c r="DG20" s="630"/>
      <c r="DH20" s="630"/>
      <c r="DI20" s="630"/>
      <c r="DJ20" s="630"/>
      <c r="DK20" s="630"/>
      <c r="DL20" s="630"/>
      <c r="DM20" s="630"/>
      <c r="DN20" s="630"/>
      <c r="DO20" s="630"/>
      <c r="DP20" s="631"/>
      <c r="DQ20" s="635">
        <v>4832176</v>
      </c>
      <c r="DR20" s="630"/>
      <c r="DS20" s="630"/>
      <c r="DT20" s="630"/>
      <c r="DU20" s="630"/>
      <c r="DV20" s="630"/>
      <c r="DW20" s="630"/>
      <c r="DX20" s="630"/>
      <c r="DY20" s="630"/>
      <c r="DZ20" s="630"/>
      <c r="EA20" s="630"/>
      <c r="EB20" s="630"/>
      <c r="EC20" s="670"/>
    </row>
    <row r="21" spans="2:133" ht="11.25" customHeight="1" x14ac:dyDescent="0.15">
      <c r="B21" s="626" t="s">
        <v>275</v>
      </c>
      <c r="C21" s="627"/>
      <c r="D21" s="627"/>
      <c r="E21" s="627"/>
      <c r="F21" s="627"/>
      <c r="G21" s="627"/>
      <c r="H21" s="627"/>
      <c r="I21" s="627"/>
      <c r="J21" s="627"/>
      <c r="K21" s="627"/>
      <c r="L21" s="627"/>
      <c r="M21" s="627"/>
      <c r="N21" s="627"/>
      <c r="O21" s="627"/>
      <c r="P21" s="627"/>
      <c r="Q21" s="628"/>
      <c r="R21" s="629">
        <v>1076</v>
      </c>
      <c r="S21" s="630"/>
      <c r="T21" s="630"/>
      <c r="U21" s="630"/>
      <c r="V21" s="630"/>
      <c r="W21" s="630"/>
      <c r="X21" s="630"/>
      <c r="Y21" s="631"/>
      <c r="Z21" s="656">
        <v>0</v>
      </c>
      <c r="AA21" s="656"/>
      <c r="AB21" s="656"/>
      <c r="AC21" s="656"/>
      <c r="AD21" s="657">
        <v>1076</v>
      </c>
      <c r="AE21" s="657"/>
      <c r="AF21" s="657"/>
      <c r="AG21" s="657"/>
      <c r="AH21" s="657"/>
      <c r="AI21" s="657"/>
      <c r="AJ21" s="657"/>
      <c r="AK21" s="657"/>
      <c r="AL21" s="632">
        <v>0</v>
      </c>
      <c r="AM21" s="633"/>
      <c r="AN21" s="633"/>
      <c r="AO21" s="658"/>
      <c r="AP21" s="626" t="s">
        <v>276</v>
      </c>
      <c r="AQ21" s="728"/>
      <c r="AR21" s="728"/>
      <c r="AS21" s="728"/>
      <c r="AT21" s="728"/>
      <c r="AU21" s="728"/>
      <c r="AV21" s="728"/>
      <c r="AW21" s="728"/>
      <c r="AX21" s="728"/>
      <c r="AY21" s="728"/>
      <c r="AZ21" s="728"/>
      <c r="BA21" s="728"/>
      <c r="BB21" s="728"/>
      <c r="BC21" s="728"/>
      <c r="BD21" s="728"/>
      <c r="BE21" s="728"/>
      <c r="BF21" s="723"/>
      <c r="BG21" s="629" t="s">
        <v>231</v>
      </c>
      <c r="BH21" s="630"/>
      <c r="BI21" s="630"/>
      <c r="BJ21" s="630"/>
      <c r="BK21" s="630"/>
      <c r="BL21" s="630"/>
      <c r="BM21" s="630"/>
      <c r="BN21" s="631"/>
      <c r="BO21" s="656" t="s">
        <v>225</v>
      </c>
      <c r="BP21" s="656"/>
      <c r="BQ21" s="656"/>
      <c r="BR21" s="656"/>
      <c r="BS21" s="657" t="s">
        <v>231</v>
      </c>
      <c r="BT21" s="657"/>
      <c r="BU21" s="657"/>
      <c r="BV21" s="657"/>
      <c r="BW21" s="657"/>
      <c r="BX21" s="657"/>
      <c r="BY21" s="657"/>
      <c r="BZ21" s="657"/>
      <c r="CA21" s="657"/>
      <c r="CB21" s="715"/>
      <c r="CD21" s="733"/>
      <c r="CE21" s="660"/>
      <c r="CF21" s="660"/>
      <c r="CG21" s="660"/>
      <c r="CH21" s="660"/>
      <c r="CI21" s="660"/>
      <c r="CJ21" s="660"/>
      <c r="CK21" s="660"/>
      <c r="CL21" s="660"/>
      <c r="CM21" s="660"/>
      <c r="CN21" s="660"/>
      <c r="CO21" s="660"/>
      <c r="CP21" s="660"/>
      <c r="CQ21" s="661"/>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2" t="s">
        <v>277</v>
      </c>
      <c r="C22" s="693"/>
      <c r="D22" s="693"/>
      <c r="E22" s="693"/>
      <c r="F22" s="693"/>
      <c r="G22" s="693"/>
      <c r="H22" s="693"/>
      <c r="I22" s="693"/>
      <c r="J22" s="693"/>
      <c r="K22" s="693"/>
      <c r="L22" s="693"/>
      <c r="M22" s="693"/>
      <c r="N22" s="693"/>
      <c r="O22" s="693"/>
      <c r="P22" s="693"/>
      <c r="Q22" s="694"/>
      <c r="R22" s="629">
        <v>16719</v>
      </c>
      <c r="S22" s="630"/>
      <c r="T22" s="630"/>
      <c r="U22" s="630"/>
      <c r="V22" s="630"/>
      <c r="W22" s="630"/>
      <c r="X22" s="630"/>
      <c r="Y22" s="631"/>
      <c r="Z22" s="656">
        <v>0.3</v>
      </c>
      <c r="AA22" s="656"/>
      <c r="AB22" s="656"/>
      <c r="AC22" s="656"/>
      <c r="AD22" s="657">
        <v>16719</v>
      </c>
      <c r="AE22" s="657"/>
      <c r="AF22" s="657"/>
      <c r="AG22" s="657"/>
      <c r="AH22" s="657"/>
      <c r="AI22" s="657"/>
      <c r="AJ22" s="657"/>
      <c r="AK22" s="657"/>
      <c r="AL22" s="632">
        <v>0.40000000596046448</v>
      </c>
      <c r="AM22" s="633"/>
      <c r="AN22" s="633"/>
      <c r="AO22" s="658"/>
      <c r="AP22" s="626" t="s">
        <v>278</v>
      </c>
      <c r="AQ22" s="728"/>
      <c r="AR22" s="728"/>
      <c r="AS22" s="728"/>
      <c r="AT22" s="728"/>
      <c r="AU22" s="728"/>
      <c r="AV22" s="728"/>
      <c r="AW22" s="728"/>
      <c r="AX22" s="728"/>
      <c r="AY22" s="728"/>
      <c r="AZ22" s="728"/>
      <c r="BA22" s="728"/>
      <c r="BB22" s="728"/>
      <c r="BC22" s="728"/>
      <c r="BD22" s="728"/>
      <c r="BE22" s="728"/>
      <c r="BF22" s="723"/>
      <c r="BG22" s="629" t="s">
        <v>231</v>
      </c>
      <c r="BH22" s="630"/>
      <c r="BI22" s="630"/>
      <c r="BJ22" s="630"/>
      <c r="BK22" s="630"/>
      <c r="BL22" s="630"/>
      <c r="BM22" s="630"/>
      <c r="BN22" s="631"/>
      <c r="BO22" s="656" t="s">
        <v>225</v>
      </c>
      <c r="BP22" s="656"/>
      <c r="BQ22" s="656"/>
      <c r="BR22" s="656"/>
      <c r="BS22" s="657" t="s">
        <v>225</v>
      </c>
      <c r="BT22" s="657"/>
      <c r="BU22" s="657"/>
      <c r="BV22" s="657"/>
      <c r="BW22" s="657"/>
      <c r="BX22" s="657"/>
      <c r="BY22" s="657"/>
      <c r="BZ22" s="657"/>
      <c r="CA22" s="657"/>
      <c r="CB22" s="715"/>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6" t="s">
        <v>280</v>
      </c>
      <c r="C23" s="627"/>
      <c r="D23" s="627"/>
      <c r="E23" s="627"/>
      <c r="F23" s="627"/>
      <c r="G23" s="627"/>
      <c r="H23" s="627"/>
      <c r="I23" s="627"/>
      <c r="J23" s="627"/>
      <c r="K23" s="627"/>
      <c r="L23" s="627"/>
      <c r="M23" s="627"/>
      <c r="N23" s="627"/>
      <c r="O23" s="627"/>
      <c r="P23" s="627"/>
      <c r="Q23" s="628"/>
      <c r="R23" s="629">
        <v>2527277</v>
      </c>
      <c r="S23" s="630"/>
      <c r="T23" s="630"/>
      <c r="U23" s="630"/>
      <c r="V23" s="630"/>
      <c r="W23" s="630"/>
      <c r="X23" s="630"/>
      <c r="Y23" s="631"/>
      <c r="Z23" s="656">
        <v>38.5</v>
      </c>
      <c r="AA23" s="656"/>
      <c r="AB23" s="656"/>
      <c r="AC23" s="656"/>
      <c r="AD23" s="657">
        <v>2264757</v>
      </c>
      <c r="AE23" s="657"/>
      <c r="AF23" s="657"/>
      <c r="AG23" s="657"/>
      <c r="AH23" s="657"/>
      <c r="AI23" s="657"/>
      <c r="AJ23" s="657"/>
      <c r="AK23" s="657"/>
      <c r="AL23" s="632">
        <v>55.8</v>
      </c>
      <c r="AM23" s="633"/>
      <c r="AN23" s="633"/>
      <c r="AO23" s="658"/>
      <c r="AP23" s="626" t="s">
        <v>281</v>
      </c>
      <c r="AQ23" s="728"/>
      <c r="AR23" s="728"/>
      <c r="AS23" s="728"/>
      <c r="AT23" s="728"/>
      <c r="AU23" s="728"/>
      <c r="AV23" s="728"/>
      <c r="AW23" s="728"/>
      <c r="AX23" s="728"/>
      <c r="AY23" s="728"/>
      <c r="AZ23" s="728"/>
      <c r="BA23" s="728"/>
      <c r="BB23" s="728"/>
      <c r="BC23" s="728"/>
      <c r="BD23" s="728"/>
      <c r="BE23" s="728"/>
      <c r="BF23" s="723"/>
      <c r="BG23" s="629" t="s">
        <v>231</v>
      </c>
      <c r="BH23" s="630"/>
      <c r="BI23" s="630"/>
      <c r="BJ23" s="630"/>
      <c r="BK23" s="630"/>
      <c r="BL23" s="630"/>
      <c r="BM23" s="630"/>
      <c r="BN23" s="631"/>
      <c r="BO23" s="656" t="s">
        <v>231</v>
      </c>
      <c r="BP23" s="656"/>
      <c r="BQ23" s="656"/>
      <c r="BR23" s="656"/>
      <c r="BS23" s="657" t="s">
        <v>231</v>
      </c>
      <c r="BT23" s="657"/>
      <c r="BU23" s="657"/>
      <c r="BV23" s="657"/>
      <c r="BW23" s="657"/>
      <c r="BX23" s="657"/>
      <c r="BY23" s="657"/>
      <c r="BZ23" s="657"/>
      <c r="CA23" s="657"/>
      <c r="CB23" s="715"/>
      <c r="CD23" s="730" t="s">
        <v>219</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x14ac:dyDescent="0.15">
      <c r="B24" s="626" t="s">
        <v>287</v>
      </c>
      <c r="C24" s="627"/>
      <c r="D24" s="627"/>
      <c r="E24" s="627"/>
      <c r="F24" s="627"/>
      <c r="G24" s="627"/>
      <c r="H24" s="627"/>
      <c r="I24" s="627"/>
      <c r="J24" s="627"/>
      <c r="K24" s="627"/>
      <c r="L24" s="627"/>
      <c r="M24" s="627"/>
      <c r="N24" s="627"/>
      <c r="O24" s="627"/>
      <c r="P24" s="627"/>
      <c r="Q24" s="628"/>
      <c r="R24" s="629">
        <v>2264757</v>
      </c>
      <c r="S24" s="630"/>
      <c r="T24" s="630"/>
      <c r="U24" s="630"/>
      <c r="V24" s="630"/>
      <c r="W24" s="630"/>
      <c r="X24" s="630"/>
      <c r="Y24" s="631"/>
      <c r="Z24" s="656">
        <v>34.5</v>
      </c>
      <c r="AA24" s="656"/>
      <c r="AB24" s="656"/>
      <c r="AC24" s="656"/>
      <c r="AD24" s="657">
        <v>2264757</v>
      </c>
      <c r="AE24" s="657"/>
      <c r="AF24" s="657"/>
      <c r="AG24" s="657"/>
      <c r="AH24" s="657"/>
      <c r="AI24" s="657"/>
      <c r="AJ24" s="657"/>
      <c r="AK24" s="657"/>
      <c r="AL24" s="632">
        <v>55.8</v>
      </c>
      <c r="AM24" s="633"/>
      <c r="AN24" s="633"/>
      <c r="AO24" s="658"/>
      <c r="AP24" s="626" t="s">
        <v>288</v>
      </c>
      <c r="AQ24" s="728"/>
      <c r="AR24" s="728"/>
      <c r="AS24" s="728"/>
      <c r="AT24" s="728"/>
      <c r="AU24" s="728"/>
      <c r="AV24" s="728"/>
      <c r="AW24" s="728"/>
      <c r="AX24" s="728"/>
      <c r="AY24" s="728"/>
      <c r="AZ24" s="728"/>
      <c r="BA24" s="728"/>
      <c r="BB24" s="728"/>
      <c r="BC24" s="728"/>
      <c r="BD24" s="728"/>
      <c r="BE24" s="728"/>
      <c r="BF24" s="723"/>
      <c r="BG24" s="629" t="s">
        <v>225</v>
      </c>
      <c r="BH24" s="630"/>
      <c r="BI24" s="630"/>
      <c r="BJ24" s="630"/>
      <c r="BK24" s="630"/>
      <c r="BL24" s="630"/>
      <c r="BM24" s="630"/>
      <c r="BN24" s="631"/>
      <c r="BO24" s="656" t="s">
        <v>231</v>
      </c>
      <c r="BP24" s="656"/>
      <c r="BQ24" s="656"/>
      <c r="BR24" s="656"/>
      <c r="BS24" s="657" t="s">
        <v>231</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2748872</v>
      </c>
      <c r="CS24" s="683"/>
      <c r="CT24" s="683"/>
      <c r="CU24" s="683"/>
      <c r="CV24" s="683"/>
      <c r="CW24" s="683"/>
      <c r="CX24" s="683"/>
      <c r="CY24" s="725"/>
      <c r="CZ24" s="726">
        <v>44.4</v>
      </c>
      <c r="DA24" s="700"/>
      <c r="DB24" s="700"/>
      <c r="DC24" s="729"/>
      <c r="DD24" s="724">
        <v>1995056</v>
      </c>
      <c r="DE24" s="683"/>
      <c r="DF24" s="683"/>
      <c r="DG24" s="683"/>
      <c r="DH24" s="683"/>
      <c r="DI24" s="683"/>
      <c r="DJ24" s="683"/>
      <c r="DK24" s="725"/>
      <c r="DL24" s="724">
        <v>1987819</v>
      </c>
      <c r="DM24" s="683"/>
      <c r="DN24" s="683"/>
      <c r="DO24" s="683"/>
      <c r="DP24" s="683"/>
      <c r="DQ24" s="683"/>
      <c r="DR24" s="683"/>
      <c r="DS24" s="683"/>
      <c r="DT24" s="683"/>
      <c r="DU24" s="683"/>
      <c r="DV24" s="725"/>
      <c r="DW24" s="726">
        <v>46.6</v>
      </c>
      <c r="DX24" s="700"/>
      <c r="DY24" s="700"/>
      <c r="DZ24" s="700"/>
      <c r="EA24" s="700"/>
      <c r="EB24" s="700"/>
      <c r="EC24" s="727"/>
    </row>
    <row r="25" spans="2:133" ht="11.25" customHeight="1" x14ac:dyDescent="0.15">
      <c r="B25" s="626" t="s">
        <v>290</v>
      </c>
      <c r="C25" s="627"/>
      <c r="D25" s="627"/>
      <c r="E25" s="627"/>
      <c r="F25" s="627"/>
      <c r="G25" s="627"/>
      <c r="H25" s="627"/>
      <c r="I25" s="627"/>
      <c r="J25" s="627"/>
      <c r="K25" s="627"/>
      <c r="L25" s="627"/>
      <c r="M25" s="627"/>
      <c r="N25" s="627"/>
      <c r="O25" s="627"/>
      <c r="P25" s="627"/>
      <c r="Q25" s="628"/>
      <c r="R25" s="629">
        <v>262520</v>
      </c>
      <c r="S25" s="630"/>
      <c r="T25" s="630"/>
      <c r="U25" s="630"/>
      <c r="V25" s="630"/>
      <c r="W25" s="630"/>
      <c r="X25" s="630"/>
      <c r="Y25" s="631"/>
      <c r="Z25" s="656">
        <v>4</v>
      </c>
      <c r="AA25" s="656"/>
      <c r="AB25" s="656"/>
      <c r="AC25" s="656"/>
      <c r="AD25" s="657" t="s">
        <v>225</v>
      </c>
      <c r="AE25" s="657"/>
      <c r="AF25" s="657"/>
      <c r="AG25" s="657"/>
      <c r="AH25" s="657"/>
      <c r="AI25" s="657"/>
      <c r="AJ25" s="657"/>
      <c r="AK25" s="657"/>
      <c r="AL25" s="632" t="s">
        <v>231</v>
      </c>
      <c r="AM25" s="633"/>
      <c r="AN25" s="633"/>
      <c r="AO25" s="658"/>
      <c r="AP25" s="626" t="s">
        <v>291</v>
      </c>
      <c r="AQ25" s="728"/>
      <c r="AR25" s="728"/>
      <c r="AS25" s="728"/>
      <c r="AT25" s="728"/>
      <c r="AU25" s="728"/>
      <c r="AV25" s="728"/>
      <c r="AW25" s="728"/>
      <c r="AX25" s="728"/>
      <c r="AY25" s="728"/>
      <c r="AZ25" s="728"/>
      <c r="BA25" s="728"/>
      <c r="BB25" s="728"/>
      <c r="BC25" s="728"/>
      <c r="BD25" s="728"/>
      <c r="BE25" s="728"/>
      <c r="BF25" s="723"/>
      <c r="BG25" s="629" t="s">
        <v>225</v>
      </c>
      <c r="BH25" s="630"/>
      <c r="BI25" s="630"/>
      <c r="BJ25" s="630"/>
      <c r="BK25" s="630"/>
      <c r="BL25" s="630"/>
      <c r="BM25" s="630"/>
      <c r="BN25" s="631"/>
      <c r="BO25" s="656" t="s">
        <v>231</v>
      </c>
      <c r="BP25" s="656"/>
      <c r="BQ25" s="656"/>
      <c r="BR25" s="656"/>
      <c r="BS25" s="657" t="s">
        <v>231</v>
      </c>
      <c r="BT25" s="657"/>
      <c r="BU25" s="657"/>
      <c r="BV25" s="657"/>
      <c r="BW25" s="657"/>
      <c r="BX25" s="657"/>
      <c r="BY25" s="657"/>
      <c r="BZ25" s="657"/>
      <c r="CA25" s="657"/>
      <c r="CB25" s="715"/>
      <c r="CD25" s="671" t="s">
        <v>292</v>
      </c>
      <c r="CE25" s="668"/>
      <c r="CF25" s="668"/>
      <c r="CG25" s="668"/>
      <c r="CH25" s="668"/>
      <c r="CI25" s="668"/>
      <c r="CJ25" s="668"/>
      <c r="CK25" s="668"/>
      <c r="CL25" s="668"/>
      <c r="CM25" s="668"/>
      <c r="CN25" s="668"/>
      <c r="CO25" s="668"/>
      <c r="CP25" s="668"/>
      <c r="CQ25" s="669"/>
      <c r="CR25" s="629">
        <v>1123627</v>
      </c>
      <c r="CS25" s="640"/>
      <c r="CT25" s="640"/>
      <c r="CU25" s="640"/>
      <c r="CV25" s="640"/>
      <c r="CW25" s="640"/>
      <c r="CX25" s="640"/>
      <c r="CY25" s="641"/>
      <c r="CZ25" s="632">
        <v>18.2</v>
      </c>
      <c r="DA25" s="642"/>
      <c r="DB25" s="642"/>
      <c r="DC25" s="643"/>
      <c r="DD25" s="635">
        <v>1056060</v>
      </c>
      <c r="DE25" s="640"/>
      <c r="DF25" s="640"/>
      <c r="DG25" s="640"/>
      <c r="DH25" s="640"/>
      <c r="DI25" s="640"/>
      <c r="DJ25" s="640"/>
      <c r="DK25" s="641"/>
      <c r="DL25" s="635">
        <v>1049723</v>
      </c>
      <c r="DM25" s="640"/>
      <c r="DN25" s="640"/>
      <c r="DO25" s="640"/>
      <c r="DP25" s="640"/>
      <c r="DQ25" s="640"/>
      <c r="DR25" s="640"/>
      <c r="DS25" s="640"/>
      <c r="DT25" s="640"/>
      <c r="DU25" s="640"/>
      <c r="DV25" s="641"/>
      <c r="DW25" s="632">
        <v>24.6</v>
      </c>
      <c r="DX25" s="642"/>
      <c r="DY25" s="642"/>
      <c r="DZ25" s="642"/>
      <c r="EA25" s="642"/>
      <c r="EB25" s="642"/>
      <c r="EC25" s="663"/>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225</v>
      </c>
      <c r="S26" s="630"/>
      <c r="T26" s="630"/>
      <c r="U26" s="630"/>
      <c r="V26" s="630"/>
      <c r="W26" s="630"/>
      <c r="X26" s="630"/>
      <c r="Y26" s="631"/>
      <c r="Z26" s="656" t="s">
        <v>231</v>
      </c>
      <c r="AA26" s="656"/>
      <c r="AB26" s="656"/>
      <c r="AC26" s="656"/>
      <c r="AD26" s="657" t="s">
        <v>225</v>
      </c>
      <c r="AE26" s="657"/>
      <c r="AF26" s="657"/>
      <c r="AG26" s="657"/>
      <c r="AH26" s="657"/>
      <c r="AI26" s="657"/>
      <c r="AJ26" s="657"/>
      <c r="AK26" s="657"/>
      <c r="AL26" s="632" t="s">
        <v>225</v>
      </c>
      <c r="AM26" s="633"/>
      <c r="AN26" s="633"/>
      <c r="AO26" s="658"/>
      <c r="AP26" s="626" t="s">
        <v>294</v>
      </c>
      <c r="AQ26" s="722"/>
      <c r="AR26" s="722"/>
      <c r="AS26" s="722"/>
      <c r="AT26" s="722"/>
      <c r="AU26" s="722"/>
      <c r="AV26" s="722"/>
      <c r="AW26" s="722"/>
      <c r="AX26" s="722"/>
      <c r="AY26" s="722"/>
      <c r="AZ26" s="722"/>
      <c r="BA26" s="722"/>
      <c r="BB26" s="722"/>
      <c r="BC26" s="722"/>
      <c r="BD26" s="722"/>
      <c r="BE26" s="722"/>
      <c r="BF26" s="723"/>
      <c r="BG26" s="629" t="s">
        <v>225</v>
      </c>
      <c r="BH26" s="630"/>
      <c r="BI26" s="630"/>
      <c r="BJ26" s="630"/>
      <c r="BK26" s="630"/>
      <c r="BL26" s="630"/>
      <c r="BM26" s="630"/>
      <c r="BN26" s="631"/>
      <c r="BO26" s="656" t="s">
        <v>225</v>
      </c>
      <c r="BP26" s="656"/>
      <c r="BQ26" s="656"/>
      <c r="BR26" s="656"/>
      <c r="BS26" s="657" t="s">
        <v>225</v>
      </c>
      <c r="BT26" s="657"/>
      <c r="BU26" s="657"/>
      <c r="BV26" s="657"/>
      <c r="BW26" s="657"/>
      <c r="BX26" s="657"/>
      <c r="BY26" s="657"/>
      <c r="BZ26" s="657"/>
      <c r="CA26" s="657"/>
      <c r="CB26" s="715"/>
      <c r="CD26" s="671" t="s">
        <v>295</v>
      </c>
      <c r="CE26" s="668"/>
      <c r="CF26" s="668"/>
      <c r="CG26" s="668"/>
      <c r="CH26" s="668"/>
      <c r="CI26" s="668"/>
      <c r="CJ26" s="668"/>
      <c r="CK26" s="668"/>
      <c r="CL26" s="668"/>
      <c r="CM26" s="668"/>
      <c r="CN26" s="668"/>
      <c r="CO26" s="668"/>
      <c r="CP26" s="668"/>
      <c r="CQ26" s="669"/>
      <c r="CR26" s="629">
        <v>624826</v>
      </c>
      <c r="CS26" s="630"/>
      <c r="CT26" s="630"/>
      <c r="CU26" s="630"/>
      <c r="CV26" s="630"/>
      <c r="CW26" s="630"/>
      <c r="CX26" s="630"/>
      <c r="CY26" s="631"/>
      <c r="CZ26" s="632">
        <v>10.1</v>
      </c>
      <c r="DA26" s="642"/>
      <c r="DB26" s="642"/>
      <c r="DC26" s="643"/>
      <c r="DD26" s="635">
        <v>575624</v>
      </c>
      <c r="DE26" s="630"/>
      <c r="DF26" s="630"/>
      <c r="DG26" s="630"/>
      <c r="DH26" s="630"/>
      <c r="DI26" s="630"/>
      <c r="DJ26" s="630"/>
      <c r="DK26" s="631"/>
      <c r="DL26" s="635" t="s">
        <v>231</v>
      </c>
      <c r="DM26" s="630"/>
      <c r="DN26" s="630"/>
      <c r="DO26" s="630"/>
      <c r="DP26" s="630"/>
      <c r="DQ26" s="630"/>
      <c r="DR26" s="630"/>
      <c r="DS26" s="630"/>
      <c r="DT26" s="630"/>
      <c r="DU26" s="630"/>
      <c r="DV26" s="631"/>
      <c r="DW26" s="632" t="s">
        <v>225</v>
      </c>
      <c r="DX26" s="642"/>
      <c r="DY26" s="642"/>
      <c r="DZ26" s="642"/>
      <c r="EA26" s="642"/>
      <c r="EB26" s="642"/>
      <c r="EC26" s="663"/>
    </row>
    <row r="27" spans="2:133" ht="11.25" customHeight="1" x14ac:dyDescent="0.15">
      <c r="B27" s="626" t="s">
        <v>296</v>
      </c>
      <c r="C27" s="627"/>
      <c r="D27" s="627"/>
      <c r="E27" s="627"/>
      <c r="F27" s="627"/>
      <c r="G27" s="627"/>
      <c r="H27" s="627"/>
      <c r="I27" s="627"/>
      <c r="J27" s="627"/>
      <c r="K27" s="627"/>
      <c r="L27" s="627"/>
      <c r="M27" s="627"/>
      <c r="N27" s="627"/>
      <c r="O27" s="627"/>
      <c r="P27" s="627"/>
      <c r="Q27" s="628"/>
      <c r="R27" s="629">
        <v>4300616</v>
      </c>
      <c r="S27" s="630"/>
      <c r="T27" s="630"/>
      <c r="U27" s="630"/>
      <c r="V27" s="630"/>
      <c r="W27" s="630"/>
      <c r="X27" s="630"/>
      <c r="Y27" s="631"/>
      <c r="Z27" s="656">
        <v>65.5</v>
      </c>
      <c r="AA27" s="656"/>
      <c r="AB27" s="656"/>
      <c r="AC27" s="656"/>
      <c r="AD27" s="657">
        <v>4038096</v>
      </c>
      <c r="AE27" s="657"/>
      <c r="AF27" s="657"/>
      <c r="AG27" s="657"/>
      <c r="AH27" s="657"/>
      <c r="AI27" s="657"/>
      <c r="AJ27" s="657"/>
      <c r="AK27" s="657"/>
      <c r="AL27" s="632">
        <v>99.5</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1301704</v>
      </c>
      <c r="BH27" s="630"/>
      <c r="BI27" s="630"/>
      <c r="BJ27" s="630"/>
      <c r="BK27" s="630"/>
      <c r="BL27" s="630"/>
      <c r="BM27" s="630"/>
      <c r="BN27" s="631"/>
      <c r="BO27" s="656">
        <v>100</v>
      </c>
      <c r="BP27" s="656"/>
      <c r="BQ27" s="656"/>
      <c r="BR27" s="656"/>
      <c r="BS27" s="657" t="s">
        <v>225</v>
      </c>
      <c r="BT27" s="657"/>
      <c r="BU27" s="657"/>
      <c r="BV27" s="657"/>
      <c r="BW27" s="657"/>
      <c r="BX27" s="657"/>
      <c r="BY27" s="657"/>
      <c r="BZ27" s="657"/>
      <c r="CA27" s="657"/>
      <c r="CB27" s="715"/>
      <c r="CD27" s="671" t="s">
        <v>298</v>
      </c>
      <c r="CE27" s="668"/>
      <c r="CF27" s="668"/>
      <c r="CG27" s="668"/>
      <c r="CH27" s="668"/>
      <c r="CI27" s="668"/>
      <c r="CJ27" s="668"/>
      <c r="CK27" s="668"/>
      <c r="CL27" s="668"/>
      <c r="CM27" s="668"/>
      <c r="CN27" s="668"/>
      <c r="CO27" s="668"/>
      <c r="CP27" s="668"/>
      <c r="CQ27" s="669"/>
      <c r="CR27" s="629">
        <v>913324</v>
      </c>
      <c r="CS27" s="640"/>
      <c r="CT27" s="640"/>
      <c r="CU27" s="640"/>
      <c r="CV27" s="640"/>
      <c r="CW27" s="640"/>
      <c r="CX27" s="640"/>
      <c r="CY27" s="641"/>
      <c r="CZ27" s="632">
        <v>14.8</v>
      </c>
      <c r="DA27" s="642"/>
      <c r="DB27" s="642"/>
      <c r="DC27" s="643"/>
      <c r="DD27" s="635">
        <v>227075</v>
      </c>
      <c r="DE27" s="640"/>
      <c r="DF27" s="640"/>
      <c r="DG27" s="640"/>
      <c r="DH27" s="640"/>
      <c r="DI27" s="640"/>
      <c r="DJ27" s="640"/>
      <c r="DK27" s="641"/>
      <c r="DL27" s="635">
        <v>226175</v>
      </c>
      <c r="DM27" s="640"/>
      <c r="DN27" s="640"/>
      <c r="DO27" s="640"/>
      <c r="DP27" s="640"/>
      <c r="DQ27" s="640"/>
      <c r="DR27" s="640"/>
      <c r="DS27" s="640"/>
      <c r="DT27" s="640"/>
      <c r="DU27" s="640"/>
      <c r="DV27" s="641"/>
      <c r="DW27" s="632">
        <v>5.3</v>
      </c>
      <c r="DX27" s="642"/>
      <c r="DY27" s="642"/>
      <c r="DZ27" s="642"/>
      <c r="EA27" s="642"/>
      <c r="EB27" s="642"/>
      <c r="EC27" s="663"/>
    </row>
    <row r="28" spans="2:133" ht="11.25" customHeight="1" x14ac:dyDescent="0.15">
      <c r="B28" s="626" t="s">
        <v>299</v>
      </c>
      <c r="C28" s="627"/>
      <c r="D28" s="627"/>
      <c r="E28" s="627"/>
      <c r="F28" s="627"/>
      <c r="G28" s="627"/>
      <c r="H28" s="627"/>
      <c r="I28" s="627"/>
      <c r="J28" s="627"/>
      <c r="K28" s="627"/>
      <c r="L28" s="627"/>
      <c r="M28" s="627"/>
      <c r="N28" s="627"/>
      <c r="O28" s="627"/>
      <c r="P28" s="627"/>
      <c r="Q28" s="628"/>
      <c r="R28" s="629">
        <v>1718</v>
      </c>
      <c r="S28" s="630"/>
      <c r="T28" s="630"/>
      <c r="U28" s="630"/>
      <c r="V28" s="630"/>
      <c r="W28" s="630"/>
      <c r="X28" s="630"/>
      <c r="Y28" s="631"/>
      <c r="Z28" s="656">
        <v>0</v>
      </c>
      <c r="AA28" s="656"/>
      <c r="AB28" s="656"/>
      <c r="AC28" s="656"/>
      <c r="AD28" s="657">
        <v>1718</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300</v>
      </c>
      <c r="CE28" s="668"/>
      <c r="CF28" s="668"/>
      <c r="CG28" s="668"/>
      <c r="CH28" s="668"/>
      <c r="CI28" s="668"/>
      <c r="CJ28" s="668"/>
      <c r="CK28" s="668"/>
      <c r="CL28" s="668"/>
      <c r="CM28" s="668"/>
      <c r="CN28" s="668"/>
      <c r="CO28" s="668"/>
      <c r="CP28" s="668"/>
      <c r="CQ28" s="669"/>
      <c r="CR28" s="629">
        <v>711921</v>
      </c>
      <c r="CS28" s="630"/>
      <c r="CT28" s="630"/>
      <c r="CU28" s="630"/>
      <c r="CV28" s="630"/>
      <c r="CW28" s="630"/>
      <c r="CX28" s="630"/>
      <c r="CY28" s="631"/>
      <c r="CZ28" s="632">
        <v>11.5</v>
      </c>
      <c r="DA28" s="642"/>
      <c r="DB28" s="642"/>
      <c r="DC28" s="643"/>
      <c r="DD28" s="635">
        <v>711921</v>
      </c>
      <c r="DE28" s="630"/>
      <c r="DF28" s="630"/>
      <c r="DG28" s="630"/>
      <c r="DH28" s="630"/>
      <c r="DI28" s="630"/>
      <c r="DJ28" s="630"/>
      <c r="DK28" s="631"/>
      <c r="DL28" s="635">
        <v>711921</v>
      </c>
      <c r="DM28" s="630"/>
      <c r="DN28" s="630"/>
      <c r="DO28" s="630"/>
      <c r="DP28" s="630"/>
      <c r="DQ28" s="630"/>
      <c r="DR28" s="630"/>
      <c r="DS28" s="630"/>
      <c r="DT28" s="630"/>
      <c r="DU28" s="630"/>
      <c r="DV28" s="631"/>
      <c r="DW28" s="632">
        <v>16.7</v>
      </c>
      <c r="DX28" s="642"/>
      <c r="DY28" s="642"/>
      <c r="DZ28" s="642"/>
      <c r="EA28" s="642"/>
      <c r="EB28" s="642"/>
      <c r="EC28" s="663"/>
    </row>
    <row r="29" spans="2:133" ht="11.25" customHeight="1" x14ac:dyDescent="0.15">
      <c r="B29" s="626" t="s">
        <v>301</v>
      </c>
      <c r="C29" s="627"/>
      <c r="D29" s="627"/>
      <c r="E29" s="627"/>
      <c r="F29" s="627"/>
      <c r="G29" s="627"/>
      <c r="H29" s="627"/>
      <c r="I29" s="627"/>
      <c r="J29" s="627"/>
      <c r="K29" s="627"/>
      <c r="L29" s="627"/>
      <c r="M29" s="627"/>
      <c r="N29" s="627"/>
      <c r="O29" s="627"/>
      <c r="P29" s="627"/>
      <c r="Q29" s="628"/>
      <c r="R29" s="629">
        <v>17726</v>
      </c>
      <c r="S29" s="630"/>
      <c r="T29" s="630"/>
      <c r="U29" s="630"/>
      <c r="V29" s="630"/>
      <c r="W29" s="630"/>
      <c r="X29" s="630"/>
      <c r="Y29" s="631"/>
      <c r="Z29" s="656">
        <v>0.3</v>
      </c>
      <c r="AA29" s="656"/>
      <c r="AB29" s="656"/>
      <c r="AC29" s="656"/>
      <c r="AD29" s="657" t="s">
        <v>231</v>
      </c>
      <c r="AE29" s="657"/>
      <c r="AF29" s="657"/>
      <c r="AG29" s="657"/>
      <c r="AH29" s="657"/>
      <c r="AI29" s="657"/>
      <c r="AJ29" s="657"/>
      <c r="AK29" s="657"/>
      <c r="AL29" s="632" t="s">
        <v>231</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71" t="s">
        <v>303</v>
      </c>
      <c r="CG29" s="668"/>
      <c r="CH29" s="668"/>
      <c r="CI29" s="668"/>
      <c r="CJ29" s="668"/>
      <c r="CK29" s="668"/>
      <c r="CL29" s="668"/>
      <c r="CM29" s="668"/>
      <c r="CN29" s="668"/>
      <c r="CO29" s="668"/>
      <c r="CP29" s="668"/>
      <c r="CQ29" s="669"/>
      <c r="CR29" s="629">
        <v>711921</v>
      </c>
      <c r="CS29" s="640"/>
      <c r="CT29" s="640"/>
      <c r="CU29" s="640"/>
      <c r="CV29" s="640"/>
      <c r="CW29" s="640"/>
      <c r="CX29" s="640"/>
      <c r="CY29" s="641"/>
      <c r="CZ29" s="632">
        <v>11.5</v>
      </c>
      <c r="DA29" s="642"/>
      <c r="DB29" s="642"/>
      <c r="DC29" s="643"/>
      <c r="DD29" s="635">
        <v>711921</v>
      </c>
      <c r="DE29" s="640"/>
      <c r="DF29" s="640"/>
      <c r="DG29" s="640"/>
      <c r="DH29" s="640"/>
      <c r="DI29" s="640"/>
      <c r="DJ29" s="640"/>
      <c r="DK29" s="641"/>
      <c r="DL29" s="635">
        <v>711921</v>
      </c>
      <c r="DM29" s="640"/>
      <c r="DN29" s="640"/>
      <c r="DO29" s="640"/>
      <c r="DP29" s="640"/>
      <c r="DQ29" s="640"/>
      <c r="DR29" s="640"/>
      <c r="DS29" s="640"/>
      <c r="DT29" s="640"/>
      <c r="DU29" s="640"/>
      <c r="DV29" s="641"/>
      <c r="DW29" s="632">
        <v>16.7</v>
      </c>
      <c r="DX29" s="642"/>
      <c r="DY29" s="642"/>
      <c r="DZ29" s="642"/>
      <c r="EA29" s="642"/>
      <c r="EB29" s="642"/>
      <c r="EC29" s="663"/>
    </row>
    <row r="30" spans="2:133" ht="11.25" customHeight="1" x14ac:dyDescent="0.15">
      <c r="B30" s="626" t="s">
        <v>304</v>
      </c>
      <c r="C30" s="627"/>
      <c r="D30" s="627"/>
      <c r="E30" s="627"/>
      <c r="F30" s="627"/>
      <c r="G30" s="627"/>
      <c r="H30" s="627"/>
      <c r="I30" s="627"/>
      <c r="J30" s="627"/>
      <c r="K30" s="627"/>
      <c r="L30" s="627"/>
      <c r="M30" s="627"/>
      <c r="N30" s="627"/>
      <c r="O30" s="627"/>
      <c r="P30" s="627"/>
      <c r="Q30" s="628"/>
      <c r="R30" s="629">
        <v>19133</v>
      </c>
      <c r="S30" s="630"/>
      <c r="T30" s="630"/>
      <c r="U30" s="630"/>
      <c r="V30" s="630"/>
      <c r="W30" s="630"/>
      <c r="X30" s="630"/>
      <c r="Y30" s="631"/>
      <c r="Z30" s="656">
        <v>0.3</v>
      </c>
      <c r="AA30" s="656"/>
      <c r="AB30" s="656"/>
      <c r="AC30" s="656"/>
      <c r="AD30" s="657">
        <v>1737</v>
      </c>
      <c r="AE30" s="657"/>
      <c r="AF30" s="657"/>
      <c r="AG30" s="657"/>
      <c r="AH30" s="657"/>
      <c r="AI30" s="657"/>
      <c r="AJ30" s="657"/>
      <c r="AK30" s="657"/>
      <c r="AL30" s="632">
        <v>0</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71" t="s">
        <v>307</v>
      </c>
      <c r="CG30" s="668"/>
      <c r="CH30" s="668"/>
      <c r="CI30" s="668"/>
      <c r="CJ30" s="668"/>
      <c r="CK30" s="668"/>
      <c r="CL30" s="668"/>
      <c r="CM30" s="668"/>
      <c r="CN30" s="668"/>
      <c r="CO30" s="668"/>
      <c r="CP30" s="668"/>
      <c r="CQ30" s="669"/>
      <c r="CR30" s="629">
        <v>680594</v>
      </c>
      <c r="CS30" s="630"/>
      <c r="CT30" s="630"/>
      <c r="CU30" s="630"/>
      <c r="CV30" s="630"/>
      <c r="CW30" s="630"/>
      <c r="CX30" s="630"/>
      <c r="CY30" s="631"/>
      <c r="CZ30" s="632">
        <v>11</v>
      </c>
      <c r="DA30" s="642"/>
      <c r="DB30" s="642"/>
      <c r="DC30" s="643"/>
      <c r="DD30" s="635">
        <v>680594</v>
      </c>
      <c r="DE30" s="630"/>
      <c r="DF30" s="630"/>
      <c r="DG30" s="630"/>
      <c r="DH30" s="630"/>
      <c r="DI30" s="630"/>
      <c r="DJ30" s="630"/>
      <c r="DK30" s="631"/>
      <c r="DL30" s="635">
        <v>680594</v>
      </c>
      <c r="DM30" s="630"/>
      <c r="DN30" s="630"/>
      <c r="DO30" s="630"/>
      <c r="DP30" s="630"/>
      <c r="DQ30" s="630"/>
      <c r="DR30" s="630"/>
      <c r="DS30" s="630"/>
      <c r="DT30" s="630"/>
      <c r="DU30" s="630"/>
      <c r="DV30" s="631"/>
      <c r="DW30" s="632">
        <v>16</v>
      </c>
      <c r="DX30" s="642"/>
      <c r="DY30" s="642"/>
      <c r="DZ30" s="642"/>
      <c r="EA30" s="642"/>
      <c r="EB30" s="642"/>
      <c r="EC30" s="663"/>
    </row>
    <row r="31" spans="2:133" ht="11.25" customHeight="1" x14ac:dyDescent="0.15">
      <c r="B31" s="626" t="s">
        <v>308</v>
      </c>
      <c r="C31" s="627"/>
      <c r="D31" s="627"/>
      <c r="E31" s="627"/>
      <c r="F31" s="627"/>
      <c r="G31" s="627"/>
      <c r="H31" s="627"/>
      <c r="I31" s="627"/>
      <c r="J31" s="627"/>
      <c r="K31" s="627"/>
      <c r="L31" s="627"/>
      <c r="M31" s="627"/>
      <c r="N31" s="627"/>
      <c r="O31" s="627"/>
      <c r="P31" s="627"/>
      <c r="Q31" s="628"/>
      <c r="R31" s="629">
        <v>5043</v>
      </c>
      <c r="S31" s="630"/>
      <c r="T31" s="630"/>
      <c r="U31" s="630"/>
      <c r="V31" s="630"/>
      <c r="W31" s="630"/>
      <c r="X31" s="630"/>
      <c r="Y31" s="631"/>
      <c r="Z31" s="656">
        <v>0.1</v>
      </c>
      <c r="AA31" s="656"/>
      <c r="AB31" s="656"/>
      <c r="AC31" s="656"/>
      <c r="AD31" s="657" t="s">
        <v>231</v>
      </c>
      <c r="AE31" s="657"/>
      <c r="AF31" s="657"/>
      <c r="AG31" s="657"/>
      <c r="AH31" s="657"/>
      <c r="AI31" s="657"/>
      <c r="AJ31" s="657"/>
      <c r="AK31" s="657"/>
      <c r="AL31" s="632" t="s">
        <v>225</v>
      </c>
      <c r="AM31" s="633"/>
      <c r="AN31" s="633"/>
      <c r="AO31" s="658"/>
      <c r="AP31" s="702" t="s">
        <v>309</v>
      </c>
      <c r="AQ31" s="703"/>
      <c r="AR31" s="703"/>
      <c r="AS31" s="703"/>
      <c r="AT31" s="708" t="s">
        <v>310</v>
      </c>
      <c r="AU31" s="217"/>
      <c r="AV31" s="217"/>
      <c r="AW31" s="217"/>
      <c r="AX31" s="695" t="s">
        <v>185</v>
      </c>
      <c r="AY31" s="696"/>
      <c r="AZ31" s="696"/>
      <c r="BA31" s="696"/>
      <c r="BB31" s="696"/>
      <c r="BC31" s="696"/>
      <c r="BD31" s="696"/>
      <c r="BE31" s="696"/>
      <c r="BF31" s="697"/>
      <c r="BG31" s="698">
        <v>99.6</v>
      </c>
      <c r="BH31" s="699"/>
      <c r="BI31" s="699"/>
      <c r="BJ31" s="699"/>
      <c r="BK31" s="699"/>
      <c r="BL31" s="699"/>
      <c r="BM31" s="700">
        <v>99.3</v>
      </c>
      <c r="BN31" s="699"/>
      <c r="BO31" s="699"/>
      <c r="BP31" s="699"/>
      <c r="BQ31" s="701"/>
      <c r="BR31" s="698">
        <v>99.4</v>
      </c>
      <c r="BS31" s="699"/>
      <c r="BT31" s="699"/>
      <c r="BU31" s="699"/>
      <c r="BV31" s="699"/>
      <c r="BW31" s="699"/>
      <c r="BX31" s="700">
        <v>99.2</v>
      </c>
      <c r="BY31" s="699"/>
      <c r="BZ31" s="699"/>
      <c r="CA31" s="699"/>
      <c r="CB31" s="701"/>
      <c r="CD31" s="718"/>
      <c r="CE31" s="719"/>
      <c r="CF31" s="671" t="s">
        <v>311</v>
      </c>
      <c r="CG31" s="668"/>
      <c r="CH31" s="668"/>
      <c r="CI31" s="668"/>
      <c r="CJ31" s="668"/>
      <c r="CK31" s="668"/>
      <c r="CL31" s="668"/>
      <c r="CM31" s="668"/>
      <c r="CN31" s="668"/>
      <c r="CO31" s="668"/>
      <c r="CP31" s="668"/>
      <c r="CQ31" s="669"/>
      <c r="CR31" s="629">
        <v>31327</v>
      </c>
      <c r="CS31" s="640"/>
      <c r="CT31" s="640"/>
      <c r="CU31" s="640"/>
      <c r="CV31" s="640"/>
      <c r="CW31" s="640"/>
      <c r="CX31" s="640"/>
      <c r="CY31" s="641"/>
      <c r="CZ31" s="632">
        <v>0.5</v>
      </c>
      <c r="DA31" s="642"/>
      <c r="DB31" s="642"/>
      <c r="DC31" s="643"/>
      <c r="DD31" s="635">
        <v>31327</v>
      </c>
      <c r="DE31" s="640"/>
      <c r="DF31" s="640"/>
      <c r="DG31" s="640"/>
      <c r="DH31" s="640"/>
      <c r="DI31" s="640"/>
      <c r="DJ31" s="640"/>
      <c r="DK31" s="641"/>
      <c r="DL31" s="635">
        <v>31327</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15">
      <c r="B32" s="626" t="s">
        <v>312</v>
      </c>
      <c r="C32" s="627"/>
      <c r="D32" s="627"/>
      <c r="E32" s="627"/>
      <c r="F32" s="627"/>
      <c r="G32" s="627"/>
      <c r="H32" s="627"/>
      <c r="I32" s="627"/>
      <c r="J32" s="627"/>
      <c r="K32" s="627"/>
      <c r="L32" s="627"/>
      <c r="M32" s="627"/>
      <c r="N32" s="627"/>
      <c r="O32" s="627"/>
      <c r="P32" s="627"/>
      <c r="Q32" s="628"/>
      <c r="R32" s="629">
        <v>966304</v>
      </c>
      <c r="S32" s="630"/>
      <c r="T32" s="630"/>
      <c r="U32" s="630"/>
      <c r="V32" s="630"/>
      <c r="W32" s="630"/>
      <c r="X32" s="630"/>
      <c r="Y32" s="631"/>
      <c r="Z32" s="656">
        <v>14.7</v>
      </c>
      <c r="AA32" s="656"/>
      <c r="AB32" s="656"/>
      <c r="AC32" s="656"/>
      <c r="AD32" s="657" t="s">
        <v>231</v>
      </c>
      <c r="AE32" s="657"/>
      <c r="AF32" s="657"/>
      <c r="AG32" s="657"/>
      <c r="AH32" s="657"/>
      <c r="AI32" s="657"/>
      <c r="AJ32" s="657"/>
      <c r="AK32" s="657"/>
      <c r="AL32" s="632" t="s">
        <v>231</v>
      </c>
      <c r="AM32" s="633"/>
      <c r="AN32" s="633"/>
      <c r="AO32" s="658"/>
      <c r="AP32" s="704"/>
      <c r="AQ32" s="705"/>
      <c r="AR32" s="705"/>
      <c r="AS32" s="705"/>
      <c r="AT32" s="709"/>
      <c r="AU32" s="216" t="s">
        <v>313</v>
      </c>
      <c r="AV32" s="216"/>
      <c r="AW32" s="216"/>
      <c r="AX32" s="626" t="s">
        <v>314</v>
      </c>
      <c r="AY32" s="627"/>
      <c r="AZ32" s="627"/>
      <c r="BA32" s="627"/>
      <c r="BB32" s="627"/>
      <c r="BC32" s="627"/>
      <c r="BD32" s="627"/>
      <c r="BE32" s="627"/>
      <c r="BF32" s="628"/>
      <c r="BG32" s="711">
        <v>99.6</v>
      </c>
      <c r="BH32" s="640"/>
      <c r="BI32" s="640"/>
      <c r="BJ32" s="640"/>
      <c r="BK32" s="640"/>
      <c r="BL32" s="640"/>
      <c r="BM32" s="633">
        <v>99.4</v>
      </c>
      <c r="BN32" s="712"/>
      <c r="BO32" s="712"/>
      <c r="BP32" s="712"/>
      <c r="BQ32" s="667"/>
      <c r="BR32" s="711">
        <v>99.7</v>
      </c>
      <c r="BS32" s="640"/>
      <c r="BT32" s="640"/>
      <c r="BU32" s="640"/>
      <c r="BV32" s="640"/>
      <c r="BW32" s="640"/>
      <c r="BX32" s="633">
        <v>99.5</v>
      </c>
      <c r="BY32" s="712"/>
      <c r="BZ32" s="712"/>
      <c r="CA32" s="712"/>
      <c r="CB32" s="667"/>
      <c r="CD32" s="720"/>
      <c r="CE32" s="721"/>
      <c r="CF32" s="671" t="s">
        <v>315</v>
      </c>
      <c r="CG32" s="668"/>
      <c r="CH32" s="668"/>
      <c r="CI32" s="668"/>
      <c r="CJ32" s="668"/>
      <c r="CK32" s="668"/>
      <c r="CL32" s="668"/>
      <c r="CM32" s="668"/>
      <c r="CN32" s="668"/>
      <c r="CO32" s="668"/>
      <c r="CP32" s="668"/>
      <c r="CQ32" s="669"/>
      <c r="CR32" s="629" t="s">
        <v>225</v>
      </c>
      <c r="CS32" s="630"/>
      <c r="CT32" s="630"/>
      <c r="CU32" s="630"/>
      <c r="CV32" s="630"/>
      <c r="CW32" s="630"/>
      <c r="CX32" s="630"/>
      <c r="CY32" s="631"/>
      <c r="CZ32" s="632" t="s">
        <v>225</v>
      </c>
      <c r="DA32" s="642"/>
      <c r="DB32" s="642"/>
      <c r="DC32" s="643"/>
      <c r="DD32" s="635" t="s">
        <v>225</v>
      </c>
      <c r="DE32" s="630"/>
      <c r="DF32" s="630"/>
      <c r="DG32" s="630"/>
      <c r="DH32" s="630"/>
      <c r="DI32" s="630"/>
      <c r="DJ32" s="630"/>
      <c r="DK32" s="631"/>
      <c r="DL32" s="635" t="s">
        <v>231</v>
      </c>
      <c r="DM32" s="630"/>
      <c r="DN32" s="630"/>
      <c r="DO32" s="630"/>
      <c r="DP32" s="630"/>
      <c r="DQ32" s="630"/>
      <c r="DR32" s="630"/>
      <c r="DS32" s="630"/>
      <c r="DT32" s="630"/>
      <c r="DU32" s="630"/>
      <c r="DV32" s="631"/>
      <c r="DW32" s="632" t="s">
        <v>225</v>
      </c>
      <c r="DX32" s="642"/>
      <c r="DY32" s="642"/>
      <c r="DZ32" s="642"/>
      <c r="EA32" s="642"/>
      <c r="EB32" s="642"/>
      <c r="EC32" s="663"/>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231</v>
      </c>
      <c r="S33" s="630"/>
      <c r="T33" s="630"/>
      <c r="U33" s="630"/>
      <c r="V33" s="630"/>
      <c r="W33" s="630"/>
      <c r="X33" s="630"/>
      <c r="Y33" s="631"/>
      <c r="Z33" s="656" t="s">
        <v>231</v>
      </c>
      <c r="AA33" s="656"/>
      <c r="AB33" s="656"/>
      <c r="AC33" s="656"/>
      <c r="AD33" s="657" t="s">
        <v>225</v>
      </c>
      <c r="AE33" s="657"/>
      <c r="AF33" s="657"/>
      <c r="AG33" s="657"/>
      <c r="AH33" s="657"/>
      <c r="AI33" s="657"/>
      <c r="AJ33" s="657"/>
      <c r="AK33" s="657"/>
      <c r="AL33" s="632" t="s">
        <v>225</v>
      </c>
      <c r="AM33" s="633"/>
      <c r="AN33" s="633"/>
      <c r="AO33" s="658"/>
      <c r="AP33" s="706"/>
      <c r="AQ33" s="707"/>
      <c r="AR33" s="707"/>
      <c r="AS33" s="707"/>
      <c r="AT33" s="710"/>
      <c r="AU33" s="218"/>
      <c r="AV33" s="218"/>
      <c r="AW33" s="218"/>
      <c r="AX33" s="606" t="s">
        <v>317</v>
      </c>
      <c r="AY33" s="607"/>
      <c r="AZ33" s="607"/>
      <c r="BA33" s="607"/>
      <c r="BB33" s="607"/>
      <c r="BC33" s="607"/>
      <c r="BD33" s="607"/>
      <c r="BE33" s="607"/>
      <c r="BF33" s="608"/>
      <c r="BG33" s="691">
        <v>99.5</v>
      </c>
      <c r="BH33" s="610"/>
      <c r="BI33" s="610"/>
      <c r="BJ33" s="610"/>
      <c r="BK33" s="610"/>
      <c r="BL33" s="610"/>
      <c r="BM33" s="648">
        <v>99.1</v>
      </c>
      <c r="BN33" s="610"/>
      <c r="BO33" s="610"/>
      <c r="BP33" s="610"/>
      <c r="BQ33" s="659"/>
      <c r="BR33" s="691">
        <v>99.1</v>
      </c>
      <c r="BS33" s="610"/>
      <c r="BT33" s="610"/>
      <c r="BU33" s="610"/>
      <c r="BV33" s="610"/>
      <c r="BW33" s="610"/>
      <c r="BX33" s="648">
        <v>98.9</v>
      </c>
      <c r="BY33" s="610"/>
      <c r="BZ33" s="610"/>
      <c r="CA33" s="610"/>
      <c r="CB33" s="659"/>
      <c r="CD33" s="671" t="s">
        <v>318</v>
      </c>
      <c r="CE33" s="668"/>
      <c r="CF33" s="668"/>
      <c r="CG33" s="668"/>
      <c r="CH33" s="668"/>
      <c r="CI33" s="668"/>
      <c r="CJ33" s="668"/>
      <c r="CK33" s="668"/>
      <c r="CL33" s="668"/>
      <c r="CM33" s="668"/>
      <c r="CN33" s="668"/>
      <c r="CO33" s="668"/>
      <c r="CP33" s="668"/>
      <c r="CQ33" s="669"/>
      <c r="CR33" s="629">
        <v>2941267</v>
      </c>
      <c r="CS33" s="640"/>
      <c r="CT33" s="640"/>
      <c r="CU33" s="640"/>
      <c r="CV33" s="640"/>
      <c r="CW33" s="640"/>
      <c r="CX33" s="640"/>
      <c r="CY33" s="641"/>
      <c r="CZ33" s="632">
        <v>47.5</v>
      </c>
      <c r="DA33" s="642"/>
      <c r="DB33" s="642"/>
      <c r="DC33" s="643"/>
      <c r="DD33" s="635">
        <v>2538018</v>
      </c>
      <c r="DE33" s="640"/>
      <c r="DF33" s="640"/>
      <c r="DG33" s="640"/>
      <c r="DH33" s="640"/>
      <c r="DI33" s="640"/>
      <c r="DJ33" s="640"/>
      <c r="DK33" s="641"/>
      <c r="DL33" s="635">
        <v>1632987</v>
      </c>
      <c r="DM33" s="640"/>
      <c r="DN33" s="640"/>
      <c r="DO33" s="640"/>
      <c r="DP33" s="640"/>
      <c r="DQ33" s="640"/>
      <c r="DR33" s="640"/>
      <c r="DS33" s="640"/>
      <c r="DT33" s="640"/>
      <c r="DU33" s="640"/>
      <c r="DV33" s="641"/>
      <c r="DW33" s="632">
        <v>38.299999999999997</v>
      </c>
      <c r="DX33" s="642"/>
      <c r="DY33" s="642"/>
      <c r="DZ33" s="642"/>
      <c r="EA33" s="642"/>
      <c r="EB33" s="642"/>
      <c r="EC33" s="663"/>
    </row>
    <row r="34" spans="2:133" ht="11.25" customHeight="1" x14ac:dyDescent="0.15">
      <c r="B34" s="626" t="s">
        <v>319</v>
      </c>
      <c r="C34" s="627"/>
      <c r="D34" s="627"/>
      <c r="E34" s="627"/>
      <c r="F34" s="627"/>
      <c r="G34" s="627"/>
      <c r="H34" s="627"/>
      <c r="I34" s="627"/>
      <c r="J34" s="627"/>
      <c r="K34" s="627"/>
      <c r="L34" s="627"/>
      <c r="M34" s="627"/>
      <c r="N34" s="627"/>
      <c r="O34" s="627"/>
      <c r="P34" s="627"/>
      <c r="Q34" s="628"/>
      <c r="R34" s="629">
        <v>398065</v>
      </c>
      <c r="S34" s="630"/>
      <c r="T34" s="630"/>
      <c r="U34" s="630"/>
      <c r="V34" s="630"/>
      <c r="W34" s="630"/>
      <c r="X34" s="630"/>
      <c r="Y34" s="631"/>
      <c r="Z34" s="656">
        <v>6.1</v>
      </c>
      <c r="AA34" s="656"/>
      <c r="AB34" s="656"/>
      <c r="AC34" s="656"/>
      <c r="AD34" s="657" t="s">
        <v>225</v>
      </c>
      <c r="AE34" s="657"/>
      <c r="AF34" s="657"/>
      <c r="AG34" s="657"/>
      <c r="AH34" s="657"/>
      <c r="AI34" s="657"/>
      <c r="AJ34" s="657"/>
      <c r="AK34" s="657"/>
      <c r="AL34" s="632" t="s">
        <v>231</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805417</v>
      </c>
      <c r="CS34" s="630"/>
      <c r="CT34" s="630"/>
      <c r="CU34" s="630"/>
      <c r="CV34" s="630"/>
      <c r="CW34" s="630"/>
      <c r="CX34" s="630"/>
      <c r="CY34" s="631"/>
      <c r="CZ34" s="632">
        <v>13</v>
      </c>
      <c r="DA34" s="642"/>
      <c r="DB34" s="642"/>
      <c r="DC34" s="643"/>
      <c r="DD34" s="635">
        <v>623780</v>
      </c>
      <c r="DE34" s="630"/>
      <c r="DF34" s="630"/>
      <c r="DG34" s="630"/>
      <c r="DH34" s="630"/>
      <c r="DI34" s="630"/>
      <c r="DJ34" s="630"/>
      <c r="DK34" s="631"/>
      <c r="DL34" s="635">
        <v>551316</v>
      </c>
      <c r="DM34" s="630"/>
      <c r="DN34" s="630"/>
      <c r="DO34" s="630"/>
      <c r="DP34" s="630"/>
      <c r="DQ34" s="630"/>
      <c r="DR34" s="630"/>
      <c r="DS34" s="630"/>
      <c r="DT34" s="630"/>
      <c r="DU34" s="630"/>
      <c r="DV34" s="631"/>
      <c r="DW34" s="632">
        <v>12.9</v>
      </c>
      <c r="DX34" s="642"/>
      <c r="DY34" s="642"/>
      <c r="DZ34" s="642"/>
      <c r="EA34" s="642"/>
      <c r="EB34" s="642"/>
      <c r="EC34" s="663"/>
    </row>
    <row r="35" spans="2:133" ht="11.25" customHeight="1" x14ac:dyDescent="0.15">
      <c r="B35" s="626" t="s">
        <v>321</v>
      </c>
      <c r="C35" s="627"/>
      <c r="D35" s="627"/>
      <c r="E35" s="627"/>
      <c r="F35" s="627"/>
      <c r="G35" s="627"/>
      <c r="H35" s="627"/>
      <c r="I35" s="627"/>
      <c r="J35" s="627"/>
      <c r="K35" s="627"/>
      <c r="L35" s="627"/>
      <c r="M35" s="627"/>
      <c r="N35" s="627"/>
      <c r="O35" s="627"/>
      <c r="P35" s="627"/>
      <c r="Q35" s="628"/>
      <c r="R35" s="629">
        <v>48278</v>
      </c>
      <c r="S35" s="630"/>
      <c r="T35" s="630"/>
      <c r="U35" s="630"/>
      <c r="V35" s="630"/>
      <c r="W35" s="630"/>
      <c r="X35" s="630"/>
      <c r="Y35" s="631"/>
      <c r="Z35" s="656">
        <v>0.7</v>
      </c>
      <c r="AA35" s="656"/>
      <c r="AB35" s="656"/>
      <c r="AC35" s="656"/>
      <c r="AD35" s="657">
        <v>14891</v>
      </c>
      <c r="AE35" s="657"/>
      <c r="AF35" s="657"/>
      <c r="AG35" s="657"/>
      <c r="AH35" s="657"/>
      <c r="AI35" s="657"/>
      <c r="AJ35" s="657"/>
      <c r="AK35" s="657"/>
      <c r="AL35" s="632">
        <v>0.4</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74476</v>
      </c>
      <c r="CS35" s="640"/>
      <c r="CT35" s="640"/>
      <c r="CU35" s="640"/>
      <c r="CV35" s="640"/>
      <c r="CW35" s="640"/>
      <c r="CX35" s="640"/>
      <c r="CY35" s="641"/>
      <c r="CZ35" s="632">
        <v>1.2</v>
      </c>
      <c r="DA35" s="642"/>
      <c r="DB35" s="642"/>
      <c r="DC35" s="643"/>
      <c r="DD35" s="635">
        <v>67612</v>
      </c>
      <c r="DE35" s="640"/>
      <c r="DF35" s="640"/>
      <c r="DG35" s="640"/>
      <c r="DH35" s="640"/>
      <c r="DI35" s="640"/>
      <c r="DJ35" s="640"/>
      <c r="DK35" s="641"/>
      <c r="DL35" s="635">
        <v>67612</v>
      </c>
      <c r="DM35" s="640"/>
      <c r="DN35" s="640"/>
      <c r="DO35" s="640"/>
      <c r="DP35" s="640"/>
      <c r="DQ35" s="640"/>
      <c r="DR35" s="640"/>
      <c r="DS35" s="640"/>
      <c r="DT35" s="640"/>
      <c r="DU35" s="640"/>
      <c r="DV35" s="641"/>
      <c r="DW35" s="632">
        <v>1.6</v>
      </c>
      <c r="DX35" s="642"/>
      <c r="DY35" s="642"/>
      <c r="DZ35" s="642"/>
      <c r="EA35" s="642"/>
      <c r="EB35" s="642"/>
      <c r="EC35" s="663"/>
    </row>
    <row r="36" spans="2:133" ht="11.25" customHeight="1" x14ac:dyDescent="0.15">
      <c r="B36" s="626" t="s">
        <v>325</v>
      </c>
      <c r="C36" s="627"/>
      <c r="D36" s="627"/>
      <c r="E36" s="627"/>
      <c r="F36" s="627"/>
      <c r="G36" s="627"/>
      <c r="H36" s="627"/>
      <c r="I36" s="627"/>
      <c r="J36" s="627"/>
      <c r="K36" s="627"/>
      <c r="L36" s="627"/>
      <c r="M36" s="627"/>
      <c r="N36" s="627"/>
      <c r="O36" s="627"/>
      <c r="P36" s="627"/>
      <c r="Q36" s="628"/>
      <c r="R36" s="629">
        <v>9830</v>
      </c>
      <c r="S36" s="630"/>
      <c r="T36" s="630"/>
      <c r="U36" s="630"/>
      <c r="V36" s="630"/>
      <c r="W36" s="630"/>
      <c r="X36" s="630"/>
      <c r="Y36" s="631"/>
      <c r="Z36" s="656">
        <v>0.1</v>
      </c>
      <c r="AA36" s="656"/>
      <c r="AB36" s="656"/>
      <c r="AC36" s="656"/>
      <c r="AD36" s="657" t="s">
        <v>231</v>
      </c>
      <c r="AE36" s="657"/>
      <c r="AF36" s="657"/>
      <c r="AG36" s="657"/>
      <c r="AH36" s="657"/>
      <c r="AI36" s="657"/>
      <c r="AJ36" s="657"/>
      <c r="AK36" s="657"/>
      <c r="AL36" s="632" t="s">
        <v>231</v>
      </c>
      <c r="AM36" s="633"/>
      <c r="AN36" s="633"/>
      <c r="AO36" s="658"/>
      <c r="AP36" s="221"/>
      <c r="AQ36" s="679" t="s">
        <v>326</v>
      </c>
      <c r="AR36" s="680"/>
      <c r="AS36" s="680"/>
      <c r="AT36" s="680"/>
      <c r="AU36" s="680"/>
      <c r="AV36" s="680"/>
      <c r="AW36" s="680"/>
      <c r="AX36" s="680"/>
      <c r="AY36" s="681"/>
      <c r="AZ36" s="682">
        <v>581559</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110459</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1014467</v>
      </c>
      <c r="CS36" s="630"/>
      <c r="CT36" s="630"/>
      <c r="CU36" s="630"/>
      <c r="CV36" s="630"/>
      <c r="CW36" s="630"/>
      <c r="CX36" s="630"/>
      <c r="CY36" s="631"/>
      <c r="CZ36" s="632">
        <v>16.399999999999999</v>
      </c>
      <c r="DA36" s="642"/>
      <c r="DB36" s="642"/>
      <c r="DC36" s="643"/>
      <c r="DD36" s="635">
        <v>923263</v>
      </c>
      <c r="DE36" s="630"/>
      <c r="DF36" s="630"/>
      <c r="DG36" s="630"/>
      <c r="DH36" s="630"/>
      <c r="DI36" s="630"/>
      <c r="DJ36" s="630"/>
      <c r="DK36" s="631"/>
      <c r="DL36" s="635">
        <v>624374</v>
      </c>
      <c r="DM36" s="630"/>
      <c r="DN36" s="630"/>
      <c r="DO36" s="630"/>
      <c r="DP36" s="630"/>
      <c r="DQ36" s="630"/>
      <c r="DR36" s="630"/>
      <c r="DS36" s="630"/>
      <c r="DT36" s="630"/>
      <c r="DU36" s="630"/>
      <c r="DV36" s="631"/>
      <c r="DW36" s="632">
        <v>14.6</v>
      </c>
      <c r="DX36" s="642"/>
      <c r="DY36" s="642"/>
      <c r="DZ36" s="642"/>
      <c r="EA36" s="642"/>
      <c r="EB36" s="642"/>
      <c r="EC36" s="663"/>
    </row>
    <row r="37" spans="2:133" ht="11.25" customHeight="1" x14ac:dyDescent="0.15">
      <c r="B37" s="626" t="s">
        <v>329</v>
      </c>
      <c r="C37" s="627"/>
      <c r="D37" s="627"/>
      <c r="E37" s="627"/>
      <c r="F37" s="627"/>
      <c r="G37" s="627"/>
      <c r="H37" s="627"/>
      <c r="I37" s="627"/>
      <c r="J37" s="627"/>
      <c r="K37" s="627"/>
      <c r="L37" s="627"/>
      <c r="M37" s="627"/>
      <c r="N37" s="627"/>
      <c r="O37" s="627"/>
      <c r="P37" s="627"/>
      <c r="Q37" s="628"/>
      <c r="R37" s="629">
        <v>112101</v>
      </c>
      <c r="S37" s="630"/>
      <c r="T37" s="630"/>
      <c r="U37" s="630"/>
      <c r="V37" s="630"/>
      <c r="W37" s="630"/>
      <c r="X37" s="630"/>
      <c r="Y37" s="631"/>
      <c r="Z37" s="656">
        <v>1.7</v>
      </c>
      <c r="AA37" s="656"/>
      <c r="AB37" s="656"/>
      <c r="AC37" s="656"/>
      <c r="AD37" s="657" t="s">
        <v>231</v>
      </c>
      <c r="AE37" s="657"/>
      <c r="AF37" s="657"/>
      <c r="AG37" s="657"/>
      <c r="AH37" s="657"/>
      <c r="AI37" s="657"/>
      <c r="AJ37" s="657"/>
      <c r="AK37" s="657"/>
      <c r="AL37" s="632" t="s">
        <v>225</v>
      </c>
      <c r="AM37" s="633"/>
      <c r="AN37" s="633"/>
      <c r="AO37" s="658"/>
      <c r="AQ37" s="664" t="s">
        <v>330</v>
      </c>
      <c r="AR37" s="665"/>
      <c r="AS37" s="665"/>
      <c r="AT37" s="665"/>
      <c r="AU37" s="665"/>
      <c r="AV37" s="665"/>
      <c r="AW37" s="665"/>
      <c r="AX37" s="665"/>
      <c r="AY37" s="666"/>
      <c r="AZ37" s="629">
        <v>84623</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100868</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445111</v>
      </c>
      <c r="CS37" s="640"/>
      <c r="CT37" s="640"/>
      <c r="CU37" s="640"/>
      <c r="CV37" s="640"/>
      <c r="CW37" s="640"/>
      <c r="CX37" s="640"/>
      <c r="CY37" s="641"/>
      <c r="CZ37" s="632">
        <v>7.2</v>
      </c>
      <c r="DA37" s="642"/>
      <c r="DB37" s="642"/>
      <c r="DC37" s="643"/>
      <c r="DD37" s="635">
        <v>445111</v>
      </c>
      <c r="DE37" s="640"/>
      <c r="DF37" s="640"/>
      <c r="DG37" s="640"/>
      <c r="DH37" s="640"/>
      <c r="DI37" s="640"/>
      <c r="DJ37" s="640"/>
      <c r="DK37" s="641"/>
      <c r="DL37" s="635">
        <v>387775</v>
      </c>
      <c r="DM37" s="640"/>
      <c r="DN37" s="640"/>
      <c r="DO37" s="640"/>
      <c r="DP37" s="640"/>
      <c r="DQ37" s="640"/>
      <c r="DR37" s="640"/>
      <c r="DS37" s="640"/>
      <c r="DT37" s="640"/>
      <c r="DU37" s="640"/>
      <c r="DV37" s="641"/>
      <c r="DW37" s="632">
        <v>9.1</v>
      </c>
      <c r="DX37" s="642"/>
      <c r="DY37" s="642"/>
      <c r="DZ37" s="642"/>
      <c r="EA37" s="642"/>
      <c r="EB37" s="642"/>
      <c r="EC37" s="663"/>
    </row>
    <row r="38" spans="2:133" ht="11.25" customHeight="1" x14ac:dyDescent="0.15">
      <c r="B38" s="626" t="s">
        <v>333</v>
      </c>
      <c r="C38" s="627"/>
      <c r="D38" s="627"/>
      <c r="E38" s="627"/>
      <c r="F38" s="627"/>
      <c r="G38" s="627"/>
      <c r="H38" s="627"/>
      <c r="I38" s="627"/>
      <c r="J38" s="627"/>
      <c r="K38" s="627"/>
      <c r="L38" s="627"/>
      <c r="M38" s="627"/>
      <c r="N38" s="627"/>
      <c r="O38" s="627"/>
      <c r="P38" s="627"/>
      <c r="Q38" s="628"/>
      <c r="R38" s="629">
        <v>305640</v>
      </c>
      <c r="S38" s="630"/>
      <c r="T38" s="630"/>
      <c r="U38" s="630"/>
      <c r="V38" s="630"/>
      <c r="W38" s="630"/>
      <c r="X38" s="630"/>
      <c r="Y38" s="631"/>
      <c r="Z38" s="656">
        <v>4.7</v>
      </c>
      <c r="AA38" s="656"/>
      <c r="AB38" s="656"/>
      <c r="AC38" s="656"/>
      <c r="AD38" s="657" t="s">
        <v>225</v>
      </c>
      <c r="AE38" s="657"/>
      <c r="AF38" s="657"/>
      <c r="AG38" s="657"/>
      <c r="AH38" s="657"/>
      <c r="AI38" s="657"/>
      <c r="AJ38" s="657"/>
      <c r="AK38" s="657"/>
      <c r="AL38" s="632" t="s">
        <v>225</v>
      </c>
      <c r="AM38" s="633"/>
      <c r="AN38" s="633"/>
      <c r="AO38" s="658"/>
      <c r="AQ38" s="664" t="s">
        <v>334</v>
      </c>
      <c r="AR38" s="665"/>
      <c r="AS38" s="665"/>
      <c r="AT38" s="665"/>
      <c r="AU38" s="665"/>
      <c r="AV38" s="665"/>
      <c r="AW38" s="665"/>
      <c r="AX38" s="665"/>
      <c r="AY38" s="666"/>
      <c r="AZ38" s="629">
        <v>40214</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1917</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496936</v>
      </c>
      <c r="CS38" s="630"/>
      <c r="CT38" s="630"/>
      <c r="CU38" s="630"/>
      <c r="CV38" s="630"/>
      <c r="CW38" s="630"/>
      <c r="CX38" s="630"/>
      <c r="CY38" s="631"/>
      <c r="CZ38" s="632">
        <v>8</v>
      </c>
      <c r="DA38" s="642"/>
      <c r="DB38" s="642"/>
      <c r="DC38" s="643"/>
      <c r="DD38" s="635">
        <v>417883</v>
      </c>
      <c r="DE38" s="630"/>
      <c r="DF38" s="630"/>
      <c r="DG38" s="630"/>
      <c r="DH38" s="630"/>
      <c r="DI38" s="630"/>
      <c r="DJ38" s="630"/>
      <c r="DK38" s="631"/>
      <c r="DL38" s="635">
        <v>389685</v>
      </c>
      <c r="DM38" s="630"/>
      <c r="DN38" s="630"/>
      <c r="DO38" s="630"/>
      <c r="DP38" s="630"/>
      <c r="DQ38" s="630"/>
      <c r="DR38" s="630"/>
      <c r="DS38" s="630"/>
      <c r="DT38" s="630"/>
      <c r="DU38" s="630"/>
      <c r="DV38" s="631"/>
      <c r="DW38" s="632">
        <v>9.1</v>
      </c>
      <c r="DX38" s="642"/>
      <c r="DY38" s="642"/>
      <c r="DZ38" s="642"/>
      <c r="EA38" s="642"/>
      <c r="EB38" s="642"/>
      <c r="EC38" s="663"/>
    </row>
    <row r="39" spans="2:133" ht="11.25" customHeight="1" x14ac:dyDescent="0.15">
      <c r="B39" s="626" t="s">
        <v>337</v>
      </c>
      <c r="C39" s="627"/>
      <c r="D39" s="627"/>
      <c r="E39" s="627"/>
      <c r="F39" s="627"/>
      <c r="G39" s="627"/>
      <c r="H39" s="627"/>
      <c r="I39" s="627"/>
      <c r="J39" s="627"/>
      <c r="K39" s="627"/>
      <c r="L39" s="627"/>
      <c r="M39" s="627"/>
      <c r="N39" s="627"/>
      <c r="O39" s="627"/>
      <c r="P39" s="627"/>
      <c r="Q39" s="628"/>
      <c r="R39" s="629">
        <v>94550</v>
      </c>
      <c r="S39" s="630"/>
      <c r="T39" s="630"/>
      <c r="U39" s="630"/>
      <c r="V39" s="630"/>
      <c r="W39" s="630"/>
      <c r="X39" s="630"/>
      <c r="Y39" s="631"/>
      <c r="Z39" s="656">
        <v>1.4</v>
      </c>
      <c r="AA39" s="656"/>
      <c r="AB39" s="656"/>
      <c r="AC39" s="656"/>
      <c r="AD39" s="657" t="s">
        <v>231</v>
      </c>
      <c r="AE39" s="657"/>
      <c r="AF39" s="657"/>
      <c r="AG39" s="657"/>
      <c r="AH39" s="657"/>
      <c r="AI39" s="657"/>
      <c r="AJ39" s="657"/>
      <c r="AK39" s="657"/>
      <c r="AL39" s="632" t="s">
        <v>225</v>
      </c>
      <c r="AM39" s="633"/>
      <c r="AN39" s="633"/>
      <c r="AO39" s="658"/>
      <c r="AQ39" s="664" t="s">
        <v>338</v>
      </c>
      <c r="AR39" s="665"/>
      <c r="AS39" s="665"/>
      <c r="AT39" s="665"/>
      <c r="AU39" s="665"/>
      <c r="AV39" s="665"/>
      <c r="AW39" s="665"/>
      <c r="AX39" s="665"/>
      <c r="AY39" s="666"/>
      <c r="AZ39" s="629" t="s">
        <v>231</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3017</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529535</v>
      </c>
      <c r="CS39" s="640"/>
      <c r="CT39" s="640"/>
      <c r="CU39" s="640"/>
      <c r="CV39" s="640"/>
      <c r="CW39" s="640"/>
      <c r="CX39" s="640"/>
      <c r="CY39" s="641"/>
      <c r="CZ39" s="632">
        <v>8.6</v>
      </c>
      <c r="DA39" s="642"/>
      <c r="DB39" s="642"/>
      <c r="DC39" s="643"/>
      <c r="DD39" s="635">
        <v>494284</v>
      </c>
      <c r="DE39" s="640"/>
      <c r="DF39" s="640"/>
      <c r="DG39" s="640"/>
      <c r="DH39" s="640"/>
      <c r="DI39" s="640"/>
      <c r="DJ39" s="640"/>
      <c r="DK39" s="641"/>
      <c r="DL39" s="635" t="s">
        <v>231</v>
      </c>
      <c r="DM39" s="640"/>
      <c r="DN39" s="640"/>
      <c r="DO39" s="640"/>
      <c r="DP39" s="640"/>
      <c r="DQ39" s="640"/>
      <c r="DR39" s="640"/>
      <c r="DS39" s="640"/>
      <c r="DT39" s="640"/>
      <c r="DU39" s="640"/>
      <c r="DV39" s="641"/>
      <c r="DW39" s="632" t="s">
        <v>231</v>
      </c>
      <c r="DX39" s="642"/>
      <c r="DY39" s="642"/>
      <c r="DZ39" s="642"/>
      <c r="EA39" s="642"/>
      <c r="EB39" s="642"/>
      <c r="EC39" s="663"/>
    </row>
    <row r="40" spans="2:133" ht="11.25" customHeight="1" x14ac:dyDescent="0.15">
      <c r="B40" s="626" t="s">
        <v>341</v>
      </c>
      <c r="C40" s="627"/>
      <c r="D40" s="627"/>
      <c r="E40" s="627"/>
      <c r="F40" s="627"/>
      <c r="G40" s="627"/>
      <c r="H40" s="627"/>
      <c r="I40" s="627"/>
      <c r="J40" s="627"/>
      <c r="K40" s="627"/>
      <c r="L40" s="627"/>
      <c r="M40" s="627"/>
      <c r="N40" s="627"/>
      <c r="O40" s="627"/>
      <c r="P40" s="627"/>
      <c r="Q40" s="628"/>
      <c r="R40" s="629">
        <v>284089</v>
      </c>
      <c r="S40" s="630"/>
      <c r="T40" s="630"/>
      <c r="U40" s="630"/>
      <c r="V40" s="630"/>
      <c r="W40" s="630"/>
      <c r="X40" s="630"/>
      <c r="Y40" s="631"/>
      <c r="Z40" s="656">
        <v>4.3</v>
      </c>
      <c r="AA40" s="656"/>
      <c r="AB40" s="656"/>
      <c r="AC40" s="656"/>
      <c r="AD40" s="657" t="s">
        <v>225</v>
      </c>
      <c r="AE40" s="657"/>
      <c r="AF40" s="657"/>
      <c r="AG40" s="657"/>
      <c r="AH40" s="657"/>
      <c r="AI40" s="657"/>
      <c r="AJ40" s="657"/>
      <c r="AK40" s="657"/>
      <c r="AL40" s="632" t="s">
        <v>225</v>
      </c>
      <c r="AM40" s="633"/>
      <c r="AN40" s="633"/>
      <c r="AO40" s="658"/>
      <c r="AQ40" s="664" t="s">
        <v>342</v>
      </c>
      <c r="AR40" s="665"/>
      <c r="AS40" s="665"/>
      <c r="AT40" s="665"/>
      <c r="AU40" s="665"/>
      <c r="AV40" s="665"/>
      <c r="AW40" s="665"/>
      <c r="AX40" s="665"/>
      <c r="AY40" s="666"/>
      <c r="AZ40" s="629" t="s">
        <v>231</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77</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20436</v>
      </c>
      <c r="CS40" s="630"/>
      <c r="CT40" s="630"/>
      <c r="CU40" s="630"/>
      <c r="CV40" s="630"/>
      <c r="CW40" s="630"/>
      <c r="CX40" s="630"/>
      <c r="CY40" s="631"/>
      <c r="CZ40" s="632">
        <v>0.3</v>
      </c>
      <c r="DA40" s="642"/>
      <c r="DB40" s="642"/>
      <c r="DC40" s="643"/>
      <c r="DD40" s="635">
        <v>11196</v>
      </c>
      <c r="DE40" s="630"/>
      <c r="DF40" s="630"/>
      <c r="DG40" s="630"/>
      <c r="DH40" s="630"/>
      <c r="DI40" s="630"/>
      <c r="DJ40" s="630"/>
      <c r="DK40" s="631"/>
      <c r="DL40" s="635" t="s">
        <v>231</v>
      </c>
      <c r="DM40" s="630"/>
      <c r="DN40" s="630"/>
      <c r="DO40" s="630"/>
      <c r="DP40" s="630"/>
      <c r="DQ40" s="630"/>
      <c r="DR40" s="630"/>
      <c r="DS40" s="630"/>
      <c r="DT40" s="630"/>
      <c r="DU40" s="630"/>
      <c r="DV40" s="631"/>
      <c r="DW40" s="632" t="s">
        <v>225</v>
      </c>
      <c r="DX40" s="642"/>
      <c r="DY40" s="642"/>
      <c r="DZ40" s="642"/>
      <c r="EA40" s="642"/>
      <c r="EB40" s="642"/>
      <c r="EC40" s="663"/>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225</v>
      </c>
      <c r="S41" s="630"/>
      <c r="T41" s="630"/>
      <c r="U41" s="630"/>
      <c r="V41" s="630"/>
      <c r="W41" s="630"/>
      <c r="X41" s="630"/>
      <c r="Y41" s="631"/>
      <c r="Z41" s="656" t="s">
        <v>231</v>
      </c>
      <c r="AA41" s="656"/>
      <c r="AB41" s="656"/>
      <c r="AC41" s="656"/>
      <c r="AD41" s="657" t="s">
        <v>225</v>
      </c>
      <c r="AE41" s="657"/>
      <c r="AF41" s="657"/>
      <c r="AG41" s="657"/>
      <c r="AH41" s="657"/>
      <c r="AI41" s="657"/>
      <c r="AJ41" s="657"/>
      <c r="AK41" s="657"/>
      <c r="AL41" s="632" t="s">
        <v>231</v>
      </c>
      <c r="AM41" s="633"/>
      <c r="AN41" s="633"/>
      <c r="AO41" s="658"/>
      <c r="AQ41" s="664" t="s">
        <v>347</v>
      </c>
      <c r="AR41" s="665"/>
      <c r="AS41" s="665"/>
      <c r="AT41" s="665"/>
      <c r="AU41" s="665"/>
      <c r="AV41" s="665"/>
      <c r="AW41" s="665"/>
      <c r="AX41" s="665"/>
      <c r="AY41" s="666"/>
      <c r="AZ41" s="629">
        <v>96231</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t="s">
        <v>231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225</v>
      </c>
      <c r="CS41" s="640"/>
      <c r="CT41" s="640"/>
      <c r="CU41" s="640"/>
      <c r="CV41" s="640"/>
      <c r="CW41" s="640"/>
      <c r="CX41" s="640"/>
      <c r="CY41" s="641"/>
      <c r="CZ41" s="632" t="s">
        <v>225</v>
      </c>
      <c r="DA41" s="642"/>
      <c r="DB41" s="642"/>
      <c r="DC41" s="643"/>
      <c r="DD41" s="635" t="s">
        <v>225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231</v>
      </c>
      <c r="S42" s="630"/>
      <c r="T42" s="630"/>
      <c r="U42" s="630"/>
      <c r="V42" s="630"/>
      <c r="W42" s="630"/>
      <c r="X42" s="630"/>
      <c r="Y42" s="631"/>
      <c r="Z42" s="656" t="s">
        <v>231</v>
      </c>
      <c r="AA42" s="656"/>
      <c r="AB42" s="656"/>
      <c r="AC42" s="656"/>
      <c r="AD42" s="657" t="s">
        <v>225</v>
      </c>
      <c r="AE42" s="657"/>
      <c r="AF42" s="657"/>
      <c r="AG42" s="657"/>
      <c r="AH42" s="657"/>
      <c r="AI42" s="657"/>
      <c r="AJ42" s="657"/>
      <c r="AK42" s="657"/>
      <c r="AL42" s="632" t="s">
        <v>231</v>
      </c>
      <c r="AM42" s="633"/>
      <c r="AN42" s="633"/>
      <c r="AO42" s="658"/>
      <c r="AQ42" s="676" t="s">
        <v>351</v>
      </c>
      <c r="AR42" s="677"/>
      <c r="AS42" s="677"/>
      <c r="AT42" s="677"/>
      <c r="AU42" s="677"/>
      <c r="AV42" s="677"/>
      <c r="AW42" s="677"/>
      <c r="AX42" s="677"/>
      <c r="AY42" s="678"/>
      <c r="AZ42" s="609">
        <v>360491</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361</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495875</v>
      </c>
      <c r="CS42" s="640"/>
      <c r="CT42" s="640"/>
      <c r="CU42" s="640"/>
      <c r="CV42" s="640"/>
      <c r="CW42" s="640"/>
      <c r="CX42" s="640"/>
      <c r="CY42" s="641"/>
      <c r="CZ42" s="632">
        <v>8</v>
      </c>
      <c r="DA42" s="642"/>
      <c r="DB42" s="642"/>
      <c r="DC42" s="643"/>
      <c r="DD42" s="635">
        <v>299102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209889</v>
      </c>
      <c r="S43" s="630"/>
      <c r="T43" s="630"/>
      <c r="U43" s="630"/>
      <c r="V43" s="630"/>
      <c r="W43" s="630"/>
      <c r="X43" s="630"/>
      <c r="Y43" s="631"/>
      <c r="Z43" s="656">
        <v>3.2</v>
      </c>
      <c r="AA43" s="656"/>
      <c r="AB43" s="656"/>
      <c r="AC43" s="656"/>
      <c r="AD43" s="657" t="s">
        <v>225</v>
      </c>
      <c r="AE43" s="657"/>
      <c r="AF43" s="657"/>
      <c r="AG43" s="657"/>
      <c r="AH43" s="657"/>
      <c r="AI43" s="657"/>
      <c r="AJ43" s="657"/>
      <c r="AK43" s="657"/>
      <c r="AL43" s="632" t="s">
        <v>231</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10696</v>
      </c>
      <c r="CS43" s="640"/>
      <c r="CT43" s="640"/>
      <c r="CU43" s="640"/>
      <c r="CV43" s="640"/>
      <c r="CW43" s="640"/>
      <c r="CX43" s="640"/>
      <c r="CY43" s="641"/>
      <c r="CZ43" s="632">
        <v>0.2</v>
      </c>
      <c r="DA43" s="642"/>
      <c r="DB43" s="642"/>
      <c r="DC43" s="643"/>
      <c r="DD43" s="635">
        <v>10696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6563093</v>
      </c>
      <c r="S44" s="644"/>
      <c r="T44" s="644"/>
      <c r="U44" s="644"/>
      <c r="V44" s="644"/>
      <c r="W44" s="644"/>
      <c r="X44" s="644"/>
      <c r="Y44" s="645"/>
      <c r="Z44" s="646">
        <v>100</v>
      </c>
      <c r="AA44" s="646"/>
      <c r="AB44" s="646"/>
      <c r="AC44" s="646"/>
      <c r="AD44" s="647">
        <v>4056442</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415510</v>
      </c>
      <c r="CS44" s="630"/>
      <c r="CT44" s="630"/>
      <c r="CU44" s="630"/>
      <c r="CV44" s="630"/>
      <c r="CW44" s="630"/>
      <c r="CX44" s="630"/>
      <c r="CY44" s="631"/>
      <c r="CZ44" s="632">
        <v>6.7</v>
      </c>
      <c r="DA44" s="633"/>
      <c r="DB44" s="633"/>
      <c r="DC44" s="634"/>
      <c r="DD44" s="635">
        <v>279259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161096</v>
      </c>
      <c r="CS45" s="640"/>
      <c r="CT45" s="640"/>
      <c r="CU45" s="640"/>
      <c r="CV45" s="640"/>
      <c r="CW45" s="640"/>
      <c r="CX45" s="640"/>
      <c r="CY45" s="641"/>
      <c r="CZ45" s="632">
        <v>2.6</v>
      </c>
      <c r="DA45" s="642"/>
      <c r="DB45" s="642"/>
      <c r="DC45" s="643"/>
      <c r="DD45" s="635">
        <v>74689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254414</v>
      </c>
      <c r="CS46" s="630"/>
      <c r="CT46" s="630"/>
      <c r="CU46" s="630"/>
      <c r="CV46" s="630"/>
      <c r="CW46" s="630"/>
      <c r="CX46" s="630"/>
      <c r="CY46" s="631"/>
      <c r="CZ46" s="632">
        <v>4.0999999999999996</v>
      </c>
      <c r="DA46" s="633"/>
      <c r="DB46" s="633"/>
      <c r="DC46" s="634"/>
      <c r="DD46" s="635">
        <v>204570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80365</v>
      </c>
      <c r="CS47" s="640"/>
      <c r="CT47" s="640"/>
      <c r="CU47" s="640"/>
      <c r="CV47" s="640"/>
      <c r="CW47" s="640"/>
      <c r="CX47" s="640"/>
      <c r="CY47" s="641"/>
      <c r="CZ47" s="632">
        <v>1.3</v>
      </c>
      <c r="DA47" s="642"/>
      <c r="DB47" s="642"/>
      <c r="DC47" s="643"/>
      <c r="DD47" s="635">
        <v>19843</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231</v>
      </c>
      <c r="CS48" s="630"/>
      <c r="CT48" s="630"/>
      <c r="CU48" s="630"/>
      <c r="CV48" s="630"/>
      <c r="CW48" s="630"/>
      <c r="CX48" s="630"/>
      <c r="CY48" s="631"/>
      <c r="CZ48" s="632" t="s">
        <v>225</v>
      </c>
      <c r="DA48" s="633"/>
      <c r="DB48" s="633"/>
      <c r="DC48" s="634"/>
      <c r="DD48" s="635" t="s">
        <v>231</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6186014</v>
      </c>
      <c r="CS49" s="610"/>
      <c r="CT49" s="610"/>
      <c r="CU49" s="610"/>
      <c r="CV49" s="610"/>
      <c r="CW49" s="610"/>
      <c r="CX49" s="610"/>
      <c r="CY49" s="611"/>
      <c r="CZ49" s="612">
        <v>100</v>
      </c>
      <c r="DA49" s="613"/>
      <c r="DB49" s="613"/>
      <c r="DC49" s="614"/>
      <c r="DD49" s="615">
        <v>4832176</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ZYH2eIqrXXYBXQ9N2ls7Cpep8XUFqcsc5znLWksrgkM9XBLh8KVJClyKxjdF1k/NgwteyIKYyo37RX8Ly061Q==" saltValue="s2usLONBdV4zNShPm1jD4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3"/>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367</v>
      </c>
      <c r="DK2" s="1120"/>
      <c r="DL2" s="1120"/>
      <c r="DM2" s="1120"/>
      <c r="DN2" s="1120"/>
      <c r="DO2" s="1121"/>
      <c r="DP2" s="231"/>
      <c r="DQ2" s="1119" t="s">
        <v>368</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22"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35"/>
      <c r="BA5" s="235"/>
      <c r="BB5" s="235"/>
      <c r="BC5" s="235"/>
      <c r="BD5" s="235"/>
      <c r="BE5" s="236"/>
      <c r="BF5" s="236"/>
      <c r="BG5" s="236"/>
      <c r="BH5" s="236"/>
      <c r="BI5" s="236"/>
      <c r="BJ5" s="236"/>
      <c r="BK5" s="236"/>
      <c r="BL5" s="236"/>
      <c r="BM5" s="236"/>
      <c r="BN5" s="236"/>
      <c r="BO5" s="236"/>
      <c r="BP5" s="236"/>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12" t="s">
        <v>385</v>
      </c>
      <c r="DH5" s="1113"/>
      <c r="DI5" s="1113"/>
      <c r="DJ5" s="1113"/>
      <c r="DK5" s="1114"/>
      <c r="DL5" s="1112" t="s">
        <v>386</v>
      </c>
      <c r="DM5" s="1113"/>
      <c r="DN5" s="1113"/>
      <c r="DO5" s="1113"/>
      <c r="DP5" s="1114"/>
      <c r="DQ5" s="1029" t="s">
        <v>387</v>
      </c>
      <c r="DR5" s="1030"/>
      <c r="DS5" s="1030"/>
      <c r="DT5" s="1030"/>
      <c r="DU5" s="1031"/>
      <c r="DV5" s="1029" t="s">
        <v>378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388</v>
      </c>
      <c r="C7" s="1076"/>
      <c r="D7" s="1076"/>
      <c r="E7" s="1076"/>
      <c r="F7" s="1076"/>
      <c r="G7" s="1076"/>
      <c r="H7" s="1076"/>
      <c r="I7" s="1076"/>
      <c r="J7" s="1076"/>
      <c r="K7" s="1076"/>
      <c r="L7" s="1076"/>
      <c r="M7" s="1076"/>
      <c r="N7" s="1076"/>
      <c r="O7" s="1076"/>
      <c r="P7" s="1077"/>
      <c r="Q7" s="1130">
        <v>6543</v>
      </c>
      <c r="R7" s="1131"/>
      <c r="S7" s="1131"/>
      <c r="T7" s="1131"/>
      <c r="U7" s="1131"/>
      <c r="V7" s="1131">
        <v>6166</v>
      </c>
      <c r="W7" s="1131"/>
      <c r="X7" s="1131"/>
      <c r="Y7" s="1131"/>
      <c r="Z7" s="1131"/>
      <c r="AA7" s="1131">
        <v>377</v>
      </c>
      <c r="AB7" s="1131"/>
      <c r="AC7" s="1131"/>
      <c r="AD7" s="1131"/>
      <c r="AE7" s="1132"/>
      <c r="AF7" s="1133">
        <v>331</v>
      </c>
      <c r="AG7" s="1134"/>
      <c r="AH7" s="1134"/>
      <c r="AI7" s="1134"/>
      <c r="AJ7" s="1135"/>
      <c r="AK7" s="1136">
        <v>103</v>
      </c>
      <c r="AL7" s="1137"/>
      <c r="AM7" s="1137"/>
      <c r="AN7" s="1137"/>
      <c r="AO7" s="1137"/>
      <c r="AP7" s="1137">
        <v>7091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389</v>
      </c>
      <c r="C8" s="1059"/>
      <c r="D8" s="1059"/>
      <c r="E8" s="1059"/>
      <c r="F8" s="1059"/>
      <c r="G8" s="1059"/>
      <c r="H8" s="1059"/>
      <c r="I8" s="1059"/>
      <c r="J8" s="1059"/>
      <c r="K8" s="1059"/>
      <c r="L8" s="1059"/>
      <c r="M8" s="1059"/>
      <c r="N8" s="1059"/>
      <c r="O8" s="1059"/>
      <c r="P8" s="1060"/>
      <c r="Q8" s="1066">
        <v>20</v>
      </c>
      <c r="R8" s="1067"/>
      <c r="S8" s="1067"/>
      <c r="T8" s="1067"/>
      <c r="U8" s="1067"/>
      <c r="V8" s="1067">
        <v>20</v>
      </c>
      <c r="W8" s="1067"/>
      <c r="X8" s="1067"/>
      <c r="Y8" s="1067"/>
      <c r="Z8" s="1067"/>
      <c r="AA8" s="1067">
        <v>0</v>
      </c>
      <c r="AB8" s="1067"/>
      <c r="AC8" s="1067"/>
      <c r="AD8" s="1067"/>
      <c r="AE8" s="1068"/>
      <c r="AF8" s="1063">
        <v>0</v>
      </c>
      <c r="AG8" s="1064"/>
      <c r="AH8" s="1064"/>
      <c r="AI8" s="1064"/>
      <c r="AJ8" s="1065"/>
      <c r="AK8" s="1108">
        <v>9</v>
      </c>
      <c r="AL8" s="1109"/>
      <c r="AM8" s="1109"/>
      <c r="AN8" s="1109"/>
      <c r="AO8" s="1109"/>
      <c r="AP8" s="1109">
        <v>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v>6563</v>
      </c>
      <c r="R23" s="1089"/>
      <c r="S23" s="1089"/>
      <c r="T23" s="1089"/>
      <c r="U23" s="1089"/>
      <c r="V23" s="1089">
        <v>6186</v>
      </c>
      <c r="W23" s="1089"/>
      <c r="X23" s="1089"/>
      <c r="Y23" s="1089"/>
      <c r="Z23" s="1089"/>
      <c r="AA23" s="1089">
        <v>377</v>
      </c>
      <c r="AB23" s="1089"/>
      <c r="AC23" s="1089"/>
      <c r="AD23" s="1089"/>
      <c r="AE23" s="1096"/>
      <c r="AF23" s="1097">
        <v>331</v>
      </c>
      <c r="AG23" s="1089"/>
      <c r="AH23" s="1089"/>
      <c r="AI23" s="1089"/>
      <c r="AJ23" s="1098"/>
      <c r="AK23" s="1099"/>
      <c r="AL23" s="1100"/>
      <c r="AM23" s="1100"/>
      <c r="AN23" s="1100"/>
      <c r="AO23" s="1100"/>
      <c r="AP23" s="1089">
        <v>7091</v>
      </c>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371</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378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405</v>
      </c>
      <c r="C28" s="1076"/>
      <c r="D28" s="1076"/>
      <c r="E28" s="1076"/>
      <c r="F28" s="1076"/>
      <c r="G28" s="1076"/>
      <c r="H28" s="1076"/>
      <c r="I28" s="1076"/>
      <c r="J28" s="1076"/>
      <c r="K28" s="1076"/>
      <c r="L28" s="1076"/>
      <c r="M28" s="1076"/>
      <c r="N28" s="1076"/>
      <c r="O28" s="1076"/>
      <c r="P28" s="1077"/>
      <c r="Q28" s="1078">
        <v>1588</v>
      </c>
      <c r="R28" s="1079"/>
      <c r="S28" s="1079"/>
      <c r="T28" s="1079"/>
      <c r="U28" s="1079"/>
      <c r="V28" s="1079">
        <v>1478</v>
      </c>
      <c r="W28" s="1079"/>
      <c r="X28" s="1079"/>
      <c r="Y28" s="1079"/>
      <c r="Z28" s="1079"/>
      <c r="AA28" s="1079">
        <v>110</v>
      </c>
      <c r="AB28" s="1079"/>
      <c r="AC28" s="1079"/>
      <c r="AD28" s="1079"/>
      <c r="AE28" s="1080"/>
      <c r="AF28" s="1081">
        <v>110</v>
      </c>
      <c r="AG28" s="1079"/>
      <c r="AH28" s="1079"/>
      <c r="AI28" s="1079"/>
      <c r="AJ28" s="1082"/>
      <c r="AK28" s="1070">
        <v>146</v>
      </c>
      <c r="AL28" s="1071"/>
      <c r="AM28" s="1071"/>
      <c r="AN28" s="1071"/>
      <c r="AO28" s="1071"/>
      <c r="AP28" s="1071">
        <v>0</v>
      </c>
      <c r="AQ28" s="1071"/>
      <c r="AR28" s="1071"/>
      <c r="AS28" s="1071"/>
      <c r="AT28" s="1071"/>
      <c r="AU28" s="1071">
        <v>0</v>
      </c>
      <c r="AV28" s="1071"/>
      <c r="AW28" s="1071"/>
      <c r="AX28" s="1071"/>
      <c r="AY28" s="1071"/>
      <c r="AZ28" s="1072" t="s">
        <v>522</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406</v>
      </c>
      <c r="C29" s="1059"/>
      <c r="D29" s="1059"/>
      <c r="E29" s="1059"/>
      <c r="F29" s="1059"/>
      <c r="G29" s="1059"/>
      <c r="H29" s="1059"/>
      <c r="I29" s="1059"/>
      <c r="J29" s="1059"/>
      <c r="K29" s="1059"/>
      <c r="L29" s="1059"/>
      <c r="M29" s="1059"/>
      <c r="N29" s="1059"/>
      <c r="O29" s="1059"/>
      <c r="P29" s="1060"/>
      <c r="Q29" s="1066">
        <v>1150</v>
      </c>
      <c r="R29" s="1067"/>
      <c r="S29" s="1067"/>
      <c r="T29" s="1067"/>
      <c r="U29" s="1067"/>
      <c r="V29" s="1067">
        <v>1113</v>
      </c>
      <c r="W29" s="1067"/>
      <c r="X29" s="1067"/>
      <c r="Y29" s="1067"/>
      <c r="Z29" s="1067"/>
      <c r="AA29" s="1067">
        <v>37</v>
      </c>
      <c r="AB29" s="1067"/>
      <c r="AC29" s="1067"/>
      <c r="AD29" s="1067"/>
      <c r="AE29" s="1068"/>
      <c r="AF29" s="1063">
        <v>37</v>
      </c>
      <c r="AG29" s="1064"/>
      <c r="AH29" s="1064"/>
      <c r="AI29" s="1064"/>
      <c r="AJ29" s="1065"/>
      <c r="AK29" s="1008">
        <v>162</v>
      </c>
      <c r="AL29" s="999"/>
      <c r="AM29" s="999"/>
      <c r="AN29" s="999"/>
      <c r="AO29" s="999"/>
      <c r="AP29" s="999">
        <v>0</v>
      </c>
      <c r="AQ29" s="999"/>
      <c r="AR29" s="999"/>
      <c r="AS29" s="999"/>
      <c r="AT29" s="999"/>
      <c r="AU29" s="999">
        <v>0</v>
      </c>
      <c r="AV29" s="999"/>
      <c r="AW29" s="999"/>
      <c r="AX29" s="999"/>
      <c r="AY29" s="999"/>
      <c r="AZ29" s="1069" t="s">
        <v>522</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407</v>
      </c>
      <c r="C30" s="1059"/>
      <c r="D30" s="1059"/>
      <c r="E30" s="1059"/>
      <c r="F30" s="1059"/>
      <c r="G30" s="1059"/>
      <c r="H30" s="1059"/>
      <c r="I30" s="1059"/>
      <c r="J30" s="1059"/>
      <c r="K30" s="1059"/>
      <c r="L30" s="1059"/>
      <c r="M30" s="1059"/>
      <c r="N30" s="1059"/>
      <c r="O30" s="1059"/>
      <c r="P30" s="1060"/>
      <c r="Q30" s="1066">
        <v>145</v>
      </c>
      <c r="R30" s="1067"/>
      <c r="S30" s="1067"/>
      <c r="T30" s="1067"/>
      <c r="U30" s="1067"/>
      <c r="V30" s="1067">
        <v>143</v>
      </c>
      <c r="W30" s="1067"/>
      <c r="X30" s="1067"/>
      <c r="Y30" s="1067"/>
      <c r="Z30" s="1067"/>
      <c r="AA30" s="1067">
        <v>2</v>
      </c>
      <c r="AB30" s="1067"/>
      <c r="AC30" s="1067"/>
      <c r="AD30" s="1067"/>
      <c r="AE30" s="1068"/>
      <c r="AF30" s="1063">
        <v>2</v>
      </c>
      <c r="AG30" s="1064"/>
      <c r="AH30" s="1064"/>
      <c r="AI30" s="1064"/>
      <c r="AJ30" s="1065"/>
      <c r="AK30" s="1008">
        <v>33</v>
      </c>
      <c r="AL30" s="999"/>
      <c r="AM30" s="999"/>
      <c r="AN30" s="999"/>
      <c r="AO30" s="999"/>
      <c r="AP30" s="999">
        <v>0</v>
      </c>
      <c r="AQ30" s="999"/>
      <c r="AR30" s="999"/>
      <c r="AS30" s="999"/>
      <c r="AT30" s="999"/>
      <c r="AU30" s="999">
        <v>0</v>
      </c>
      <c r="AV30" s="999"/>
      <c r="AW30" s="999"/>
      <c r="AX30" s="999"/>
      <c r="AY30" s="999"/>
      <c r="AZ30" s="1069" t="s">
        <v>522</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408</v>
      </c>
      <c r="C31" s="1059"/>
      <c r="D31" s="1059"/>
      <c r="E31" s="1059"/>
      <c r="F31" s="1059"/>
      <c r="G31" s="1059"/>
      <c r="H31" s="1059"/>
      <c r="I31" s="1059"/>
      <c r="J31" s="1059"/>
      <c r="K31" s="1059"/>
      <c r="L31" s="1059"/>
      <c r="M31" s="1059"/>
      <c r="N31" s="1059"/>
      <c r="O31" s="1059"/>
      <c r="P31" s="1060"/>
      <c r="Q31" s="1066">
        <v>306</v>
      </c>
      <c r="R31" s="1067"/>
      <c r="S31" s="1067"/>
      <c r="T31" s="1067"/>
      <c r="U31" s="1067"/>
      <c r="V31" s="1067">
        <v>296</v>
      </c>
      <c r="W31" s="1067"/>
      <c r="X31" s="1067"/>
      <c r="Y31" s="1067"/>
      <c r="Z31" s="1067"/>
      <c r="AA31" s="1067">
        <v>10</v>
      </c>
      <c r="AB31" s="1067"/>
      <c r="AC31" s="1067"/>
      <c r="AD31" s="1067"/>
      <c r="AE31" s="1068"/>
      <c r="AF31" s="1063">
        <v>198</v>
      </c>
      <c r="AG31" s="1064"/>
      <c r="AH31" s="1064"/>
      <c r="AI31" s="1064"/>
      <c r="AJ31" s="1065"/>
      <c r="AK31" s="1008">
        <v>85</v>
      </c>
      <c r="AL31" s="999"/>
      <c r="AM31" s="999"/>
      <c r="AN31" s="999"/>
      <c r="AO31" s="999"/>
      <c r="AP31" s="999">
        <v>679</v>
      </c>
      <c r="AQ31" s="999"/>
      <c r="AR31" s="999"/>
      <c r="AS31" s="999"/>
      <c r="AT31" s="999"/>
      <c r="AU31" s="999">
        <v>186</v>
      </c>
      <c r="AV31" s="999"/>
      <c r="AW31" s="999"/>
      <c r="AX31" s="999"/>
      <c r="AY31" s="999"/>
      <c r="AZ31" s="1069" t="s">
        <v>522</v>
      </c>
      <c r="BA31" s="1069"/>
      <c r="BB31" s="1069"/>
      <c r="BC31" s="1069"/>
      <c r="BD31" s="1069"/>
      <c r="BE31" s="1000" t="s">
        <v>409</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410</v>
      </c>
      <c r="C32" s="1059"/>
      <c r="D32" s="1059"/>
      <c r="E32" s="1059"/>
      <c r="F32" s="1059"/>
      <c r="G32" s="1059"/>
      <c r="H32" s="1059"/>
      <c r="I32" s="1059"/>
      <c r="J32" s="1059"/>
      <c r="K32" s="1059"/>
      <c r="L32" s="1059"/>
      <c r="M32" s="1059"/>
      <c r="N32" s="1059"/>
      <c r="O32" s="1059"/>
      <c r="P32" s="1060"/>
      <c r="Q32" s="1066">
        <v>120</v>
      </c>
      <c r="R32" s="1067"/>
      <c r="S32" s="1067"/>
      <c r="T32" s="1067"/>
      <c r="U32" s="1067"/>
      <c r="V32" s="1067">
        <v>118</v>
      </c>
      <c r="W32" s="1067"/>
      <c r="X32" s="1067"/>
      <c r="Y32" s="1067"/>
      <c r="Z32" s="1067"/>
      <c r="AA32" s="1067">
        <v>2</v>
      </c>
      <c r="AB32" s="1067"/>
      <c r="AC32" s="1067"/>
      <c r="AD32" s="1067"/>
      <c r="AE32" s="1068"/>
      <c r="AF32" s="1063">
        <v>2</v>
      </c>
      <c r="AG32" s="1064"/>
      <c r="AH32" s="1064"/>
      <c r="AI32" s="1064"/>
      <c r="AJ32" s="1065"/>
      <c r="AK32" s="1008">
        <v>40</v>
      </c>
      <c r="AL32" s="999"/>
      <c r="AM32" s="999"/>
      <c r="AN32" s="999"/>
      <c r="AO32" s="999"/>
      <c r="AP32" s="999">
        <v>406</v>
      </c>
      <c r="AQ32" s="999"/>
      <c r="AR32" s="999"/>
      <c r="AS32" s="999"/>
      <c r="AT32" s="999"/>
      <c r="AU32" s="999">
        <v>176</v>
      </c>
      <c r="AV32" s="999"/>
      <c r="AW32" s="999"/>
      <c r="AX32" s="999"/>
      <c r="AY32" s="999"/>
      <c r="AZ32" s="1069" t="s">
        <v>522</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350</v>
      </c>
      <c r="AG63" s="987"/>
      <c r="AH63" s="987"/>
      <c r="AI63" s="987"/>
      <c r="AJ63" s="1050"/>
      <c r="AK63" s="1051"/>
      <c r="AL63" s="991"/>
      <c r="AM63" s="991"/>
      <c r="AN63" s="991"/>
      <c r="AO63" s="991"/>
      <c r="AP63" s="987">
        <v>1085</v>
      </c>
      <c r="AQ63" s="987"/>
      <c r="AR63" s="987"/>
      <c r="AS63" s="987"/>
      <c r="AT63" s="987"/>
      <c r="AU63" s="987">
        <v>362</v>
      </c>
      <c r="AV63" s="987"/>
      <c r="AW63" s="987"/>
      <c r="AX63" s="987"/>
      <c r="AY63" s="987"/>
      <c r="AZ63" s="1045"/>
      <c r="BA63" s="1045"/>
      <c r="BB63" s="1045"/>
      <c r="BC63" s="1045"/>
      <c r="BD63" s="1045"/>
      <c r="BE63" s="988"/>
      <c r="BF63" s="988"/>
      <c r="BG63" s="988"/>
      <c r="BH63" s="988"/>
      <c r="BI63" s="989"/>
      <c r="BJ63" s="1046" t="s">
        <v>414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417</v>
      </c>
      <c r="R66" s="1030"/>
      <c r="S66" s="1030"/>
      <c r="T66" s="1030"/>
      <c r="U66" s="1031"/>
      <c r="V66" s="1029" t="s">
        <v>418</v>
      </c>
      <c r="W66" s="1030"/>
      <c r="X66" s="1030"/>
      <c r="Y66" s="1030"/>
      <c r="Z66" s="1031"/>
      <c r="AA66" s="1029" t="s">
        <v>419</v>
      </c>
      <c r="AB66" s="1030"/>
      <c r="AC66" s="1030"/>
      <c r="AD66" s="1030"/>
      <c r="AE66" s="1031"/>
      <c r="AF66" s="1035" t="s">
        <v>420</v>
      </c>
      <c r="AG66" s="1036"/>
      <c r="AH66" s="1036"/>
      <c r="AI66" s="1036"/>
      <c r="AJ66" s="1037"/>
      <c r="AK66" s="1029" t="s">
        <v>421</v>
      </c>
      <c r="AL66" s="1024"/>
      <c r="AM66" s="1024"/>
      <c r="AN66" s="1024"/>
      <c r="AO66" s="1025"/>
      <c r="AP66" s="1029" t="s">
        <v>402</v>
      </c>
      <c r="AQ66" s="1030"/>
      <c r="AR66" s="1030"/>
      <c r="AS66" s="1030"/>
      <c r="AT66" s="1031"/>
      <c r="AU66" s="1029" t="s">
        <v>422</v>
      </c>
      <c r="AV66" s="1030"/>
      <c r="AW66" s="1030"/>
      <c r="AX66" s="1030"/>
      <c r="AY66" s="1031"/>
      <c r="AZ66" s="1029" t="s">
        <v>378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583</v>
      </c>
      <c r="C68" s="1014"/>
      <c r="D68" s="1014"/>
      <c r="E68" s="1014"/>
      <c r="F68" s="1014"/>
      <c r="G68" s="1014"/>
      <c r="H68" s="1014"/>
      <c r="I68" s="1014"/>
      <c r="J68" s="1014"/>
      <c r="K68" s="1014"/>
      <c r="L68" s="1014"/>
      <c r="M68" s="1014"/>
      <c r="N68" s="1014"/>
      <c r="O68" s="1014"/>
      <c r="P68" s="1015"/>
      <c r="Q68" s="1016">
        <v>23194</v>
      </c>
      <c r="R68" s="1010"/>
      <c r="S68" s="1010"/>
      <c r="T68" s="1010"/>
      <c r="U68" s="1010"/>
      <c r="V68" s="1010">
        <v>22714</v>
      </c>
      <c r="W68" s="1010"/>
      <c r="X68" s="1010"/>
      <c r="Y68" s="1010"/>
      <c r="Z68" s="1010"/>
      <c r="AA68" s="1010">
        <v>480</v>
      </c>
      <c r="AB68" s="1010"/>
      <c r="AC68" s="1010"/>
      <c r="AD68" s="1010"/>
      <c r="AE68" s="1010"/>
      <c r="AF68" s="1010">
        <v>480</v>
      </c>
      <c r="AG68" s="1010"/>
      <c r="AH68" s="1010"/>
      <c r="AI68" s="1010"/>
      <c r="AJ68" s="1010"/>
      <c r="AK68" s="1010">
        <v>23</v>
      </c>
      <c r="AL68" s="1010"/>
      <c r="AM68" s="1010"/>
      <c r="AN68" s="1010"/>
      <c r="AO68" s="1010"/>
      <c r="AP68" s="1010">
        <v>0</v>
      </c>
      <c r="AQ68" s="1010"/>
      <c r="AR68" s="1010"/>
      <c r="AS68" s="1010"/>
      <c r="AT68" s="1010"/>
      <c r="AU68" s="1010">
        <v>0</v>
      </c>
      <c r="AV68" s="1010"/>
      <c r="AW68" s="1010"/>
      <c r="AX68" s="1010"/>
      <c r="AY68" s="1010"/>
      <c r="AZ68" s="1011" t="s">
        <v>588</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583</v>
      </c>
      <c r="C69" s="1003"/>
      <c r="D69" s="1003"/>
      <c r="E69" s="1003"/>
      <c r="F69" s="1003"/>
      <c r="G69" s="1003"/>
      <c r="H69" s="1003"/>
      <c r="I69" s="1003"/>
      <c r="J69" s="1003"/>
      <c r="K69" s="1003"/>
      <c r="L69" s="1003"/>
      <c r="M69" s="1003"/>
      <c r="N69" s="1003"/>
      <c r="O69" s="1003"/>
      <c r="P69" s="1004"/>
      <c r="Q69" s="1005">
        <v>238</v>
      </c>
      <c r="R69" s="999"/>
      <c r="S69" s="999"/>
      <c r="T69" s="999"/>
      <c r="U69" s="999"/>
      <c r="V69" s="999">
        <v>112</v>
      </c>
      <c r="W69" s="999"/>
      <c r="X69" s="999"/>
      <c r="Y69" s="999"/>
      <c r="Z69" s="999"/>
      <c r="AA69" s="999">
        <v>125</v>
      </c>
      <c r="AB69" s="999"/>
      <c r="AC69" s="999"/>
      <c r="AD69" s="999"/>
      <c r="AE69" s="999"/>
      <c r="AF69" s="999">
        <v>125</v>
      </c>
      <c r="AG69" s="999"/>
      <c r="AH69" s="999"/>
      <c r="AI69" s="999"/>
      <c r="AJ69" s="999"/>
      <c r="AK69" s="999">
        <v>0</v>
      </c>
      <c r="AL69" s="999"/>
      <c r="AM69" s="999"/>
      <c r="AN69" s="999"/>
      <c r="AO69" s="999"/>
      <c r="AP69" s="999">
        <v>0</v>
      </c>
      <c r="AQ69" s="999"/>
      <c r="AR69" s="999"/>
      <c r="AS69" s="999"/>
      <c r="AT69" s="999"/>
      <c r="AU69" s="999">
        <v>0</v>
      </c>
      <c r="AV69" s="999"/>
      <c r="AW69" s="999"/>
      <c r="AX69" s="999"/>
      <c r="AY69" s="999"/>
      <c r="AZ69" s="1000" t="s">
        <v>589</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584</v>
      </c>
      <c r="C70" s="1003"/>
      <c r="D70" s="1003"/>
      <c r="E70" s="1003"/>
      <c r="F70" s="1003"/>
      <c r="G70" s="1003"/>
      <c r="H70" s="1003"/>
      <c r="I70" s="1003"/>
      <c r="J70" s="1003"/>
      <c r="K70" s="1003"/>
      <c r="L70" s="1003"/>
      <c r="M70" s="1003"/>
      <c r="N70" s="1003"/>
      <c r="O70" s="1003"/>
      <c r="P70" s="1004"/>
      <c r="Q70" s="1005">
        <v>1730</v>
      </c>
      <c r="R70" s="999"/>
      <c r="S70" s="999"/>
      <c r="T70" s="999"/>
      <c r="U70" s="999"/>
      <c r="V70" s="999">
        <v>1694</v>
      </c>
      <c r="W70" s="999"/>
      <c r="X70" s="999"/>
      <c r="Y70" s="999"/>
      <c r="Z70" s="999"/>
      <c r="AA70" s="999">
        <v>36</v>
      </c>
      <c r="AB70" s="999"/>
      <c r="AC70" s="999"/>
      <c r="AD70" s="999"/>
      <c r="AE70" s="999"/>
      <c r="AF70" s="999">
        <v>36</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t="s">
        <v>588</v>
      </c>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584</v>
      </c>
      <c r="C71" s="1003"/>
      <c r="D71" s="1003"/>
      <c r="E71" s="1003"/>
      <c r="F71" s="1003"/>
      <c r="G71" s="1003"/>
      <c r="H71" s="1003"/>
      <c r="I71" s="1003"/>
      <c r="J71" s="1003"/>
      <c r="K71" s="1003"/>
      <c r="L71" s="1003"/>
      <c r="M71" s="1003"/>
      <c r="N71" s="1003"/>
      <c r="O71" s="1003"/>
      <c r="P71" s="1004"/>
      <c r="Q71" s="1005">
        <v>824275</v>
      </c>
      <c r="R71" s="999"/>
      <c r="S71" s="999"/>
      <c r="T71" s="999"/>
      <c r="U71" s="999"/>
      <c r="V71" s="999">
        <v>793576</v>
      </c>
      <c r="W71" s="999"/>
      <c r="X71" s="999"/>
      <c r="Y71" s="999"/>
      <c r="Z71" s="999"/>
      <c r="AA71" s="999">
        <v>30699</v>
      </c>
      <c r="AB71" s="999"/>
      <c r="AC71" s="999"/>
      <c r="AD71" s="999"/>
      <c r="AE71" s="999"/>
      <c r="AF71" s="999">
        <v>30699</v>
      </c>
      <c r="AG71" s="999"/>
      <c r="AH71" s="999"/>
      <c r="AI71" s="999"/>
      <c r="AJ71" s="999"/>
      <c r="AK71" s="999">
        <v>9728</v>
      </c>
      <c r="AL71" s="999"/>
      <c r="AM71" s="999"/>
      <c r="AN71" s="999"/>
      <c r="AO71" s="999"/>
      <c r="AP71" s="999">
        <v>0</v>
      </c>
      <c r="AQ71" s="999"/>
      <c r="AR71" s="999"/>
      <c r="AS71" s="999"/>
      <c r="AT71" s="999"/>
      <c r="AU71" s="999">
        <v>0</v>
      </c>
      <c r="AV71" s="999"/>
      <c r="AW71" s="999"/>
      <c r="AX71" s="999"/>
      <c r="AY71" s="999"/>
      <c r="AZ71" s="1000" t="s">
        <v>590</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585</v>
      </c>
      <c r="C72" s="1003"/>
      <c r="D72" s="1003"/>
      <c r="E72" s="1003"/>
      <c r="F72" s="1003"/>
      <c r="G72" s="1003"/>
      <c r="H72" s="1003"/>
      <c r="I72" s="1003"/>
      <c r="J72" s="1003"/>
      <c r="K72" s="1003"/>
      <c r="L72" s="1003"/>
      <c r="M72" s="1003"/>
      <c r="N72" s="1003"/>
      <c r="O72" s="1003"/>
      <c r="P72" s="1004"/>
      <c r="Q72" s="1005">
        <v>332</v>
      </c>
      <c r="R72" s="999"/>
      <c r="S72" s="999"/>
      <c r="T72" s="999"/>
      <c r="U72" s="999"/>
      <c r="V72" s="999">
        <v>324</v>
      </c>
      <c r="W72" s="999"/>
      <c r="X72" s="999"/>
      <c r="Y72" s="999"/>
      <c r="Z72" s="999"/>
      <c r="AA72" s="999">
        <v>8</v>
      </c>
      <c r="AB72" s="999"/>
      <c r="AC72" s="999"/>
      <c r="AD72" s="999"/>
      <c r="AE72" s="999"/>
      <c r="AF72" s="999">
        <v>8</v>
      </c>
      <c r="AG72" s="999"/>
      <c r="AH72" s="999"/>
      <c r="AI72" s="999"/>
      <c r="AJ72" s="999"/>
      <c r="AK72" s="999">
        <v>5</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586</v>
      </c>
      <c r="C73" s="1003"/>
      <c r="D73" s="1003"/>
      <c r="E73" s="1003"/>
      <c r="F73" s="1003"/>
      <c r="G73" s="1003"/>
      <c r="H73" s="1003"/>
      <c r="I73" s="1003"/>
      <c r="J73" s="1003"/>
      <c r="K73" s="1003"/>
      <c r="L73" s="1003"/>
      <c r="M73" s="1003"/>
      <c r="N73" s="1003"/>
      <c r="O73" s="1003"/>
      <c r="P73" s="1004"/>
      <c r="Q73" s="1005">
        <v>76</v>
      </c>
      <c r="R73" s="999"/>
      <c r="S73" s="999"/>
      <c r="T73" s="999"/>
      <c r="U73" s="999"/>
      <c r="V73" s="999">
        <v>62</v>
      </c>
      <c r="W73" s="999"/>
      <c r="X73" s="999"/>
      <c r="Y73" s="999"/>
      <c r="Z73" s="999"/>
      <c r="AA73" s="999">
        <v>14</v>
      </c>
      <c r="AB73" s="999"/>
      <c r="AC73" s="999"/>
      <c r="AD73" s="999"/>
      <c r="AE73" s="999"/>
      <c r="AF73" s="999">
        <v>14</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t="s">
        <v>588</v>
      </c>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586</v>
      </c>
      <c r="C74" s="1003"/>
      <c r="D74" s="1003"/>
      <c r="E74" s="1003"/>
      <c r="F74" s="1003"/>
      <c r="G74" s="1003"/>
      <c r="H74" s="1003"/>
      <c r="I74" s="1003"/>
      <c r="J74" s="1003"/>
      <c r="K74" s="1003"/>
      <c r="L74" s="1003"/>
      <c r="M74" s="1003"/>
      <c r="N74" s="1003"/>
      <c r="O74" s="1003"/>
      <c r="P74" s="1004"/>
      <c r="Q74" s="1005">
        <v>3232</v>
      </c>
      <c r="R74" s="999"/>
      <c r="S74" s="999"/>
      <c r="T74" s="999"/>
      <c r="U74" s="999"/>
      <c r="V74" s="999">
        <v>3033</v>
      </c>
      <c r="W74" s="999"/>
      <c r="X74" s="999"/>
      <c r="Y74" s="999"/>
      <c r="Z74" s="999"/>
      <c r="AA74" s="999">
        <v>199</v>
      </c>
      <c r="AB74" s="999"/>
      <c r="AC74" s="999"/>
      <c r="AD74" s="999"/>
      <c r="AE74" s="999"/>
      <c r="AF74" s="999">
        <v>199</v>
      </c>
      <c r="AG74" s="999"/>
      <c r="AH74" s="999"/>
      <c r="AI74" s="999"/>
      <c r="AJ74" s="999"/>
      <c r="AK74" s="999">
        <v>0</v>
      </c>
      <c r="AL74" s="999"/>
      <c r="AM74" s="999"/>
      <c r="AN74" s="999"/>
      <c r="AO74" s="999"/>
      <c r="AP74" s="999">
        <v>979</v>
      </c>
      <c r="AQ74" s="999"/>
      <c r="AR74" s="999"/>
      <c r="AS74" s="999"/>
      <c r="AT74" s="999"/>
      <c r="AU74" s="999">
        <v>0</v>
      </c>
      <c r="AV74" s="999"/>
      <c r="AW74" s="999"/>
      <c r="AX74" s="999"/>
      <c r="AY74" s="999"/>
      <c r="AZ74" s="1000" t="s">
        <v>591</v>
      </c>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586</v>
      </c>
      <c r="C75" s="1003"/>
      <c r="D75" s="1003"/>
      <c r="E75" s="1003"/>
      <c r="F75" s="1003"/>
      <c r="G75" s="1003"/>
      <c r="H75" s="1003"/>
      <c r="I75" s="1003"/>
      <c r="J75" s="1003"/>
      <c r="K75" s="1003"/>
      <c r="L75" s="1003"/>
      <c r="M75" s="1003"/>
      <c r="N75" s="1003"/>
      <c r="O75" s="1003"/>
      <c r="P75" s="1004"/>
      <c r="Q75" s="1006">
        <v>463</v>
      </c>
      <c r="R75" s="1007"/>
      <c r="S75" s="1007"/>
      <c r="T75" s="1007"/>
      <c r="U75" s="1008"/>
      <c r="V75" s="1009">
        <v>454</v>
      </c>
      <c r="W75" s="1007"/>
      <c r="X75" s="1007"/>
      <c r="Y75" s="1007"/>
      <c r="Z75" s="1008"/>
      <c r="AA75" s="1009">
        <v>9</v>
      </c>
      <c r="AB75" s="1007"/>
      <c r="AC75" s="1007"/>
      <c r="AD75" s="1007"/>
      <c r="AE75" s="1008"/>
      <c r="AF75" s="1009">
        <v>9</v>
      </c>
      <c r="AG75" s="1007"/>
      <c r="AH75" s="1007"/>
      <c r="AI75" s="1007"/>
      <c r="AJ75" s="1008"/>
      <c r="AK75" s="1009">
        <v>98</v>
      </c>
      <c r="AL75" s="1007"/>
      <c r="AM75" s="1007"/>
      <c r="AN75" s="1007"/>
      <c r="AO75" s="1008"/>
      <c r="AP75" s="1009">
        <v>1682</v>
      </c>
      <c r="AQ75" s="1007"/>
      <c r="AR75" s="1007"/>
      <c r="AS75" s="1007"/>
      <c r="AT75" s="1008"/>
      <c r="AU75" s="1009">
        <v>0</v>
      </c>
      <c r="AV75" s="1007"/>
      <c r="AW75" s="1007"/>
      <c r="AX75" s="1007"/>
      <c r="AY75" s="1008"/>
      <c r="AZ75" s="1000" t="s">
        <v>592</v>
      </c>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586</v>
      </c>
      <c r="C76" s="1003"/>
      <c r="D76" s="1003"/>
      <c r="E76" s="1003"/>
      <c r="F76" s="1003"/>
      <c r="G76" s="1003"/>
      <c r="H76" s="1003"/>
      <c r="I76" s="1003"/>
      <c r="J76" s="1003"/>
      <c r="K76" s="1003"/>
      <c r="L76" s="1003"/>
      <c r="M76" s="1003"/>
      <c r="N76" s="1003"/>
      <c r="O76" s="1003"/>
      <c r="P76" s="1004"/>
      <c r="Q76" s="1006">
        <v>76</v>
      </c>
      <c r="R76" s="1007"/>
      <c r="S76" s="1007"/>
      <c r="T76" s="1007"/>
      <c r="U76" s="1008"/>
      <c r="V76" s="1009">
        <v>61</v>
      </c>
      <c r="W76" s="1007"/>
      <c r="X76" s="1007"/>
      <c r="Y76" s="1007"/>
      <c r="Z76" s="1008"/>
      <c r="AA76" s="1009">
        <v>15</v>
      </c>
      <c r="AB76" s="1007"/>
      <c r="AC76" s="1007"/>
      <c r="AD76" s="1007"/>
      <c r="AE76" s="1008"/>
      <c r="AF76" s="1009">
        <v>15</v>
      </c>
      <c r="AG76" s="1007"/>
      <c r="AH76" s="1007"/>
      <c r="AI76" s="1007"/>
      <c r="AJ76" s="1008"/>
      <c r="AK76" s="1009">
        <v>0</v>
      </c>
      <c r="AL76" s="1007"/>
      <c r="AM76" s="1007"/>
      <c r="AN76" s="1007"/>
      <c r="AO76" s="1008"/>
      <c r="AP76" s="1009">
        <v>0</v>
      </c>
      <c r="AQ76" s="1007"/>
      <c r="AR76" s="1007"/>
      <c r="AS76" s="1007"/>
      <c r="AT76" s="1008"/>
      <c r="AU76" s="1009">
        <v>0</v>
      </c>
      <c r="AV76" s="1007"/>
      <c r="AW76" s="1007"/>
      <c r="AX76" s="1007"/>
      <c r="AY76" s="1008"/>
      <c r="AZ76" s="1000" t="s">
        <v>593</v>
      </c>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586</v>
      </c>
      <c r="C77" s="1003"/>
      <c r="D77" s="1003"/>
      <c r="E77" s="1003"/>
      <c r="F77" s="1003"/>
      <c r="G77" s="1003"/>
      <c r="H77" s="1003"/>
      <c r="I77" s="1003"/>
      <c r="J77" s="1003"/>
      <c r="K77" s="1003"/>
      <c r="L77" s="1003"/>
      <c r="M77" s="1003"/>
      <c r="N77" s="1003"/>
      <c r="O77" s="1003"/>
      <c r="P77" s="1004"/>
      <c r="Q77" s="1006">
        <v>1</v>
      </c>
      <c r="R77" s="1007"/>
      <c r="S77" s="1007"/>
      <c r="T77" s="1007"/>
      <c r="U77" s="1008"/>
      <c r="V77" s="1009">
        <v>1</v>
      </c>
      <c r="W77" s="1007"/>
      <c r="X77" s="1007"/>
      <c r="Y77" s="1007"/>
      <c r="Z77" s="1008"/>
      <c r="AA77" s="1009">
        <v>0</v>
      </c>
      <c r="AB77" s="1007"/>
      <c r="AC77" s="1007"/>
      <c r="AD77" s="1007"/>
      <c r="AE77" s="1008"/>
      <c r="AF77" s="1009">
        <v>0</v>
      </c>
      <c r="AG77" s="1007"/>
      <c r="AH77" s="1007"/>
      <c r="AI77" s="1007"/>
      <c r="AJ77" s="1008"/>
      <c r="AK77" s="1009">
        <v>0</v>
      </c>
      <c r="AL77" s="1007"/>
      <c r="AM77" s="1007"/>
      <c r="AN77" s="1007"/>
      <c r="AO77" s="1008"/>
      <c r="AP77" s="1009">
        <v>0</v>
      </c>
      <c r="AQ77" s="1007"/>
      <c r="AR77" s="1007"/>
      <c r="AS77" s="1007"/>
      <c r="AT77" s="1008"/>
      <c r="AU77" s="1009">
        <v>0</v>
      </c>
      <c r="AV77" s="1007"/>
      <c r="AW77" s="1007"/>
      <c r="AX77" s="1007"/>
      <c r="AY77" s="1008"/>
      <c r="AZ77" s="1000" t="s">
        <v>594</v>
      </c>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587</v>
      </c>
      <c r="C78" s="1003"/>
      <c r="D78" s="1003"/>
      <c r="E78" s="1003"/>
      <c r="F78" s="1003"/>
      <c r="G78" s="1003"/>
      <c r="H78" s="1003"/>
      <c r="I78" s="1003"/>
      <c r="J78" s="1003"/>
      <c r="K78" s="1003"/>
      <c r="L78" s="1003"/>
      <c r="M78" s="1003"/>
      <c r="N78" s="1003"/>
      <c r="O78" s="1003"/>
      <c r="P78" s="1004"/>
      <c r="Q78" s="1005">
        <v>1318</v>
      </c>
      <c r="R78" s="999"/>
      <c r="S78" s="999"/>
      <c r="T78" s="999"/>
      <c r="U78" s="999"/>
      <c r="V78" s="999">
        <v>1097</v>
      </c>
      <c r="W78" s="999"/>
      <c r="X78" s="999"/>
      <c r="Y78" s="999"/>
      <c r="Z78" s="999"/>
      <c r="AA78" s="999">
        <v>221</v>
      </c>
      <c r="AB78" s="999"/>
      <c r="AC78" s="999"/>
      <c r="AD78" s="999"/>
      <c r="AE78" s="999"/>
      <c r="AF78" s="999">
        <v>136</v>
      </c>
      <c r="AG78" s="999"/>
      <c r="AH78" s="999"/>
      <c r="AI78" s="999"/>
      <c r="AJ78" s="999"/>
      <c r="AK78" s="999">
        <v>70</v>
      </c>
      <c r="AL78" s="999"/>
      <c r="AM78" s="999"/>
      <c r="AN78" s="999"/>
      <c r="AO78" s="999"/>
      <c r="AP78" s="999">
        <v>0</v>
      </c>
      <c r="AQ78" s="999"/>
      <c r="AR78" s="999"/>
      <c r="AS78" s="999"/>
      <c r="AT78" s="999"/>
      <c r="AU78" s="999">
        <v>0</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31721</v>
      </c>
      <c r="AG88" s="987"/>
      <c r="AH88" s="987"/>
      <c r="AI88" s="987"/>
      <c r="AJ88" s="987"/>
      <c r="AK88" s="991"/>
      <c r="AL88" s="991"/>
      <c r="AM88" s="991"/>
      <c r="AN88" s="991"/>
      <c r="AO88" s="991"/>
      <c r="AP88" s="987">
        <v>2661</v>
      </c>
      <c r="AQ88" s="987"/>
      <c r="AR88" s="987"/>
      <c r="AS88" s="987"/>
      <c r="AT88" s="987"/>
      <c r="AU88" s="987">
        <v>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305</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305</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305</v>
      </c>
      <c r="DR109" s="924"/>
      <c r="DS109" s="924"/>
      <c r="DT109" s="924"/>
      <c r="DU109" s="925"/>
      <c r="DV109" s="926" t="s">
        <v>434</v>
      </c>
      <c r="DW109" s="924"/>
      <c r="DX109" s="924"/>
      <c r="DY109" s="924"/>
      <c r="DZ109" s="957"/>
    </row>
    <row r="110" spans="1:131" s="233"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657848</v>
      </c>
      <c r="AB110" s="917"/>
      <c r="AC110" s="917"/>
      <c r="AD110" s="917"/>
      <c r="AE110" s="918"/>
      <c r="AF110" s="919">
        <v>681997</v>
      </c>
      <c r="AG110" s="917"/>
      <c r="AH110" s="917"/>
      <c r="AI110" s="917"/>
      <c r="AJ110" s="918"/>
      <c r="AK110" s="919">
        <v>711921</v>
      </c>
      <c r="AL110" s="917"/>
      <c r="AM110" s="917"/>
      <c r="AN110" s="917"/>
      <c r="AO110" s="918"/>
      <c r="AP110" s="920">
        <v>20</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7748677</v>
      </c>
      <c r="BR110" s="870"/>
      <c r="BS110" s="870"/>
      <c r="BT110" s="870"/>
      <c r="BU110" s="870"/>
      <c r="BV110" s="870">
        <v>7487456</v>
      </c>
      <c r="BW110" s="870"/>
      <c r="BX110" s="870"/>
      <c r="BY110" s="870"/>
      <c r="BZ110" s="870"/>
      <c r="CA110" s="870">
        <v>7090950</v>
      </c>
      <c r="CB110" s="870"/>
      <c r="CC110" s="870"/>
      <c r="CD110" s="870"/>
      <c r="CE110" s="870"/>
      <c r="CF110" s="894">
        <v>199</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394</v>
      </c>
      <c r="DH110" s="870"/>
      <c r="DI110" s="870"/>
      <c r="DJ110" s="870"/>
      <c r="DK110" s="870"/>
      <c r="DL110" s="870" t="s">
        <v>394</v>
      </c>
      <c r="DM110" s="870"/>
      <c r="DN110" s="870"/>
      <c r="DO110" s="870"/>
      <c r="DP110" s="870"/>
      <c r="DQ110" s="870" t="s">
        <v>414</v>
      </c>
      <c r="DR110" s="870"/>
      <c r="DS110" s="870"/>
      <c r="DT110" s="870"/>
      <c r="DU110" s="870"/>
      <c r="DV110" s="871" t="s">
        <v>414</v>
      </c>
      <c r="DW110" s="871"/>
      <c r="DX110" s="871"/>
      <c r="DY110" s="871"/>
      <c r="DZ110" s="872"/>
    </row>
    <row r="111" spans="1:131" s="233"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414</v>
      </c>
      <c r="AB111" s="947"/>
      <c r="AC111" s="947"/>
      <c r="AD111" s="947"/>
      <c r="AE111" s="948"/>
      <c r="AF111" s="949" t="s">
        <v>414</v>
      </c>
      <c r="AG111" s="947"/>
      <c r="AH111" s="947"/>
      <c r="AI111" s="947"/>
      <c r="AJ111" s="948"/>
      <c r="AK111" s="949" t="s">
        <v>441</v>
      </c>
      <c r="AL111" s="947"/>
      <c r="AM111" s="947"/>
      <c r="AN111" s="947"/>
      <c r="AO111" s="948"/>
      <c r="AP111" s="950" t="s">
        <v>414</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t="s">
        <v>414</v>
      </c>
      <c r="BR111" s="845"/>
      <c r="BS111" s="845"/>
      <c r="BT111" s="845"/>
      <c r="BU111" s="845"/>
      <c r="BV111" s="845" t="s">
        <v>414</v>
      </c>
      <c r="BW111" s="845"/>
      <c r="BX111" s="845"/>
      <c r="BY111" s="845"/>
      <c r="BZ111" s="845"/>
      <c r="CA111" s="845" t="s">
        <v>441</v>
      </c>
      <c r="CB111" s="845"/>
      <c r="CC111" s="845"/>
      <c r="CD111" s="845"/>
      <c r="CE111" s="845"/>
      <c r="CF111" s="903" t="s">
        <v>414</v>
      </c>
      <c r="CG111" s="904"/>
      <c r="CH111" s="904"/>
      <c r="CI111" s="904"/>
      <c r="CJ111" s="904"/>
      <c r="CK111" s="955"/>
      <c r="CL111" s="849"/>
      <c r="CM111" s="843"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414</v>
      </c>
      <c r="DH111" s="845"/>
      <c r="DI111" s="845"/>
      <c r="DJ111" s="845"/>
      <c r="DK111" s="845"/>
      <c r="DL111" s="845" t="s">
        <v>394</v>
      </c>
      <c r="DM111" s="845"/>
      <c r="DN111" s="845"/>
      <c r="DO111" s="845"/>
      <c r="DP111" s="845"/>
      <c r="DQ111" s="845" t="s">
        <v>414</v>
      </c>
      <c r="DR111" s="845"/>
      <c r="DS111" s="845"/>
      <c r="DT111" s="845"/>
      <c r="DU111" s="845"/>
      <c r="DV111" s="822" t="s">
        <v>414</v>
      </c>
      <c r="DW111" s="822"/>
      <c r="DX111" s="822"/>
      <c r="DY111" s="822"/>
      <c r="DZ111" s="823"/>
    </row>
    <row r="112" spans="1:131" s="233" customFormat="1" ht="26.25" customHeight="1" x14ac:dyDescent="0.15">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414</v>
      </c>
      <c r="AB112" s="808"/>
      <c r="AC112" s="808"/>
      <c r="AD112" s="808"/>
      <c r="AE112" s="809"/>
      <c r="AF112" s="810" t="s">
        <v>414</v>
      </c>
      <c r="AG112" s="808"/>
      <c r="AH112" s="808"/>
      <c r="AI112" s="808"/>
      <c r="AJ112" s="809"/>
      <c r="AK112" s="810" t="s">
        <v>394</v>
      </c>
      <c r="AL112" s="808"/>
      <c r="AM112" s="808"/>
      <c r="AN112" s="808"/>
      <c r="AO112" s="809"/>
      <c r="AP112" s="852" t="s">
        <v>414</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382031</v>
      </c>
      <c r="BR112" s="845"/>
      <c r="BS112" s="845"/>
      <c r="BT112" s="845"/>
      <c r="BU112" s="845"/>
      <c r="BV112" s="845">
        <v>367479</v>
      </c>
      <c r="BW112" s="845"/>
      <c r="BX112" s="845"/>
      <c r="BY112" s="845"/>
      <c r="BZ112" s="845"/>
      <c r="CA112" s="845">
        <v>362125</v>
      </c>
      <c r="CB112" s="845"/>
      <c r="CC112" s="845"/>
      <c r="CD112" s="845"/>
      <c r="CE112" s="845"/>
      <c r="CF112" s="903">
        <v>10.199999999999999</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441</v>
      </c>
      <c r="DH112" s="845"/>
      <c r="DI112" s="845"/>
      <c r="DJ112" s="845"/>
      <c r="DK112" s="845"/>
      <c r="DL112" s="845" t="s">
        <v>441</v>
      </c>
      <c r="DM112" s="845"/>
      <c r="DN112" s="845"/>
      <c r="DO112" s="845"/>
      <c r="DP112" s="845"/>
      <c r="DQ112" s="845" t="s">
        <v>448</v>
      </c>
      <c r="DR112" s="845"/>
      <c r="DS112" s="845"/>
      <c r="DT112" s="845"/>
      <c r="DU112" s="845"/>
      <c r="DV112" s="822" t="s">
        <v>441</v>
      </c>
      <c r="DW112" s="822"/>
      <c r="DX112" s="822"/>
      <c r="DY112" s="822"/>
      <c r="DZ112" s="823"/>
    </row>
    <row r="113" spans="1:130" s="233" customFormat="1" ht="26.25" customHeight="1" x14ac:dyDescent="0.15">
      <c r="A113" s="942"/>
      <c r="B113" s="943"/>
      <c r="C113" s="780" t="s">
        <v>449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30461</v>
      </c>
      <c r="AB113" s="947"/>
      <c r="AC113" s="947"/>
      <c r="AD113" s="947"/>
      <c r="AE113" s="948"/>
      <c r="AF113" s="949">
        <v>31057</v>
      </c>
      <c r="AG113" s="947"/>
      <c r="AH113" s="947"/>
      <c r="AI113" s="947"/>
      <c r="AJ113" s="948"/>
      <c r="AK113" s="949">
        <v>31013</v>
      </c>
      <c r="AL113" s="947"/>
      <c r="AM113" s="947"/>
      <c r="AN113" s="947"/>
      <c r="AO113" s="948"/>
      <c r="AP113" s="950">
        <v>0.9</v>
      </c>
      <c r="AQ113" s="951"/>
      <c r="AR113" s="951"/>
      <c r="AS113" s="951"/>
      <c r="AT113" s="952"/>
      <c r="AU113" s="960"/>
      <c r="AV113" s="961"/>
      <c r="AW113" s="961"/>
      <c r="AX113" s="961"/>
      <c r="AY113" s="961"/>
      <c r="AZ113" s="843" t="s">
        <v>450</v>
      </c>
      <c r="BA113" s="780"/>
      <c r="BB113" s="780"/>
      <c r="BC113" s="780"/>
      <c r="BD113" s="780"/>
      <c r="BE113" s="780"/>
      <c r="BF113" s="780"/>
      <c r="BG113" s="780"/>
      <c r="BH113" s="780"/>
      <c r="BI113" s="780"/>
      <c r="BJ113" s="780"/>
      <c r="BK113" s="780"/>
      <c r="BL113" s="780"/>
      <c r="BM113" s="780"/>
      <c r="BN113" s="780"/>
      <c r="BO113" s="780"/>
      <c r="BP113" s="781"/>
      <c r="BQ113" s="844">
        <v>149388</v>
      </c>
      <c r="BR113" s="845"/>
      <c r="BS113" s="845"/>
      <c r="BT113" s="845"/>
      <c r="BU113" s="845"/>
      <c r="BV113" s="845">
        <v>207888</v>
      </c>
      <c r="BW113" s="845"/>
      <c r="BX113" s="845"/>
      <c r="BY113" s="845"/>
      <c r="BZ113" s="845"/>
      <c r="CA113" s="845">
        <v>196540</v>
      </c>
      <c r="CB113" s="845"/>
      <c r="CC113" s="845"/>
      <c r="CD113" s="845"/>
      <c r="CE113" s="845"/>
      <c r="CF113" s="903">
        <v>5.5</v>
      </c>
      <c r="CG113" s="904"/>
      <c r="CH113" s="904"/>
      <c r="CI113" s="904"/>
      <c r="CJ113" s="904"/>
      <c r="CK113" s="955"/>
      <c r="CL113" s="849"/>
      <c r="CM113" s="843" t="s">
        <v>451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414</v>
      </c>
      <c r="DH113" s="808"/>
      <c r="DI113" s="808"/>
      <c r="DJ113" s="808"/>
      <c r="DK113" s="809"/>
      <c r="DL113" s="810" t="s">
        <v>394</v>
      </c>
      <c r="DM113" s="808"/>
      <c r="DN113" s="808"/>
      <c r="DO113" s="808"/>
      <c r="DP113" s="809"/>
      <c r="DQ113" s="810" t="s">
        <v>414</v>
      </c>
      <c r="DR113" s="808"/>
      <c r="DS113" s="808"/>
      <c r="DT113" s="808"/>
      <c r="DU113" s="809"/>
      <c r="DV113" s="852" t="s">
        <v>441</v>
      </c>
      <c r="DW113" s="853"/>
      <c r="DX113" s="853"/>
      <c r="DY113" s="853"/>
      <c r="DZ113" s="854"/>
    </row>
    <row r="114" spans="1:130" s="233" customFormat="1" ht="26.25" customHeight="1" x14ac:dyDescent="0.15">
      <c r="A114" s="942"/>
      <c r="B114" s="943"/>
      <c r="C114" s="780" t="s">
        <v>452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14623</v>
      </c>
      <c r="AB114" s="808"/>
      <c r="AC114" s="808"/>
      <c r="AD114" s="808"/>
      <c r="AE114" s="809"/>
      <c r="AF114" s="810">
        <v>13462</v>
      </c>
      <c r="AG114" s="808"/>
      <c r="AH114" s="808"/>
      <c r="AI114" s="808"/>
      <c r="AJ114" s="809"/>
      <c r="AK114" s="810">
        <v>20250</v>
      </c>
      <c r="AL114" s="808"/>
      <c r="AM114" s="808"/>
      <c r="AN114" s="808"/>
      <c r="AO114" s="809"/>
      <c r="AP114" s="852">
        <v>0.6</v>
      </c>
      <c r="AQ114" s="853"/>
      <c r="AR114" s="853"/>
      <c r="AS114" s="853"/>
      <c r="AT114" s="854"/>
      <c r="AU114" s="960"/>
      <c r="AV114" s="961"/>
      <c r="AW114" s="961"/>
      <c r="AX114" s="961"/>
      <c r="AY114" s="961"/>
      <c r="AZ114" s="843" t="s">
        <v>453</v>
      </c>
      <c r="BA114" s="780"/>
      <c r="BB114" s="780"/>
      <c r="BC114" s="780"/>
      <c r="BD114" s="780"/>
      <c r="BE114" s="780"/>
      <c r="BF114" s="780"/>
      <c r="BG114" s="780"/>
      <c r="BH114" s="780"/>
      <c r="BI114" s="780"/>
      <c r="BJ114" s="780"/>
      <c r="BK114" s="780"/>
      <c r="BL114" s="780"/>
      <c r="BM114" s="780"/>
      <c r="BN114" s="780"/>
      <c r="BO114" s="780"/>
      <c r="BP114" s="781"/>
      <c r="BQ114" s="844">
        <v>1409819</v>
      </c>
      <c r="BR114" s="845"/>
      <c r="BS114" s="845"/>
      <c r="BT114" s="845"/>
      <c r="BU114" s="845"/>
      <c r="BV114" s="845">
        <v>1400999</v>
      </c>
      <c r="BW114" s="845"/>
      <c r="BX114" s="845"/>
      <c r="BY114" s="845"/>
      <c r="BZ114" s="845"/>
      <c r="CA114" s="845">
        <v>1406399</v>
      </c>
      <c r="CB114" s="845"/>
      <c r="CC114" s="845"/>
      <c r="CD114" s="845"/>
      <c r="CE114" s="845"/>
      <c r="CF114" s="903">
        <v>39.5</v>
      </c>
      <c r="CG114" s="904"/>
      <c r="CH114" s="904"/>
      <c r="CI114" s="904"/>
      <c r="CJ114" s="904"/>
      <c r="CK114" s="955"/>
      <c r="CL114" s="849"/>
      <c r="CM114" s="843" t="s">
        <v>454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394</v>
      </c>
      <c r="DH114" s="808"/>
      <c r="DI114" s="808"/>
      <c r="DJ114" s="808"/>
      <c r="DK114" s="809"/>
      <c r="DL114" s="810" t="s">
        <v>414</v>
      </c>
      <c r="DM114" s="808"/>
      <c r="DN114" s="808"/>
      <c r="DO114" s="808"/>
      <c r="DP114" s="809"/>
      <c r="DQ114" s="810" t="s">
        <v>441</v>
      </c>
      <c r="DR114" s="808"/>
      <c r="DS114" s="808"/>
      <c r="DT114" s="808"/>
      <c r="DU114" s="809"/>
      <c r="DV114" s="852" t="s">
        <v>414</v>
      </c>
      <c r="DW114" s="853"/>
      <c r="DX114" s="853"/>
      <c r="DY114" s="853"/>
      <c r="DZ114" s="854"/>
    </row>
    <row r="115" spans="1:130" s="233" customFormat="1" ht="26.25" customHeight="1" x14ac:dyDescent="0.15">
      <c r="A115" s="942"/>
      <c r="B115" s="943"/>
      <c r="C115" s="780" t="s">
        <v>455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801</v>
      </c>
      <c r="AB115" s="947"/>
      <c r="AC115" s="947"/>
      <c r="AD115" s="947"/>
      <c r="AE115" s="948"/>
      <c r="AF115" s="949">
        <v>610</v>
      </c>
      <c r="AG115" s="947"/>
      <c r="AH115" s="947"/>
      <c r="AI115" s="947"/>
      <c r="AJ115" s="948"/>
      <c r="AK115" s="949" t="s">
        <v>414</v>
      </c>
      <c r="AL115" s="947"/>
      <c r="AM115" s="947"/>
      <c r="AN115" s="947"/>
      <c r="AO115" s="948"/>
      <c r="AP115" s="950" t="s">
        <v>441</v>
      </c>
      <c r="AQ115" s="951"/>
      <c r="AR115" s="951"/>
      <c r="AS115" s="951"/>
      <c r="AT115" s="952"/>
      <c r="AU115" s="960"/>
      <c r="AV115" s="961"/>
      <c r="AW115" s="961"/>
      <c r="AX115" s="961"/>
      <c r="AY115" s="961"/>
      <c r="AZ115" s="843" t="s">
        <v>456</v>
      </c>
      <c r="BA115" s="780"/>
      <c r="BB115" s="780"/>
      <c r="BC115" s="780"/>
      <c r="BD115" s="780"/>
      <c r="BE115" s="780"/>
      <c r="BF115" s="780"/>
      <c r="BG115" s="780"/>
      <c r="BH115" s="780"/>
      <c r="BI115" s="780"/>
      <c r="BJ115" s="780"/>
      <c r="BK115" s="780"/>
      <c r="BL115" s="780"/>
      <c r="BM115" s="780"/>
      <c r="BN115" s="780"/>
      <c r="BO115" s="780"/>
      <c r="BP115" s="781"/>
      <c r="BQ115" s="844" t="s">
        <v>457</v>
      </c>
      <c r="BR115" s="845"/>
      <c r="BS115" s="845"/>
      <c r="BT115" s="845"/>
      <c r="BU115" s="845"/>
      <c r="BV115" s="845" t="s">
        <v>448</v>
      </c>
      <c r="BW115" s="845"/>
      <c r="BX115" s="845"/>
      <c r="BY115" s="845"/>
      <c r="BZ115" s="845"/>
      <c r="CA115" s="845" t="s">
        <v>448</v>
      </c>
      <c r="CB115" s="845"/>
      <c r="CC115" s="845"/>
      <c r="CD115" s="845"/>
      <c r="CE115" s="845"/>
      <c r="CF115" s="903" t="s">
        <v>414</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394</v>
      </c>
      <c r="DH115" s="808"/>
      <c r="DI115" s="808"/>
      <c r="DJ115" s="808"/>
      <c r="DK115" s="809"/>
      <c r="DL115" s="810" t="s">
        <v>394</v>
      </c>
      <c r="DM115" s="808"/>
      <c r="DN115" s="808"/>
      <c r="DO115" s="808"/>
      <c r="DP115" s="809"/>
      <c r="DQ115" s="810" t="s">
        <v>414</v>
      </c>
      <c r="DR115" s="808"/>
      <c r="DS115" s="808"/>
      <c r="DT115" s="808"/>
      <c r="DU115" s="809"/>
      <c r="DV115" s="852" t="s">
        <v>457</v>
      </c>
      <c r="DW115" s="853"/>
      <c r="DX115" s="853"/>
      <c r="DY115" s="853"/>
      <c r="DZ115" s="854"/>
    </row>
    <row r="116" spans="1:130" s="233"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394</v>
      </c>
      <c r="AB116" s="808"/>
      <c r="AC116" s="808"/>
      <c r="AD116" s="808"/>
      <c r="AE116" s="809"/>
      <c r="AF116" s="810" t="s">
        <v>394</v>
      </c>
      <c r="AG116" s="808"/>
      <c r="AH116" s="808"/>
      <c r="AI116" s="808"/>
      <c r="AJ116" s="809"/>
      <c r="AK116" s="810" t="s">
        <v>414</v>
      </c>
      <c r="AL116" s="808"/>
      <c r="AM116" s="808"/>
      <c r="AN116" s="808"/>
      <c r="AO116" s="809"/>
      <c r="AP116" s="852" t="s">
        <v>394</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414</v>
      </c>
      <c r="BR116" s="845"/>
      <c r="BS116" s="845"/>
      <c r="BT116" s="845"/>
      <c r="BU116" s="845"/>
      <c r="BV116" s="845" t="s">
        <v>457</v>
      </c>
      <c r="BW116" s="845"/>
      <c r="BX116" s="845"/>
      <c r="BY116" s="845"/>
      <c r="BZ116" s="845"/>
      <c r="CA116" s="845" t="s">
        <v>441</v>
      </c>
      <c r="CB116" s="845"/>
      <c r="CC116" s="845"/>
      <c r="CD116" s="845"/>
      <c r="CE116" s="845"/>
      <c r="CF116" s="903" t="s">
        <v>414</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457</v>
      </c>
      <c r="DH116" s="808"/>
      <c r="DI116" s="808"/>
      <c r="DJ116" s="808"/>
      <c r="DK116" s="809"/>
      <c r="DL116" s="810" t="s">
        <v>394</v>
      </c>
      <c r="DM116" s="808"/>
      <c r="DN116" s="808"/>
      <c r="DO116" s="808"/>
      <c r="DP116" s="809"/>
      <c r="DQ116" s="810" t="s">
        <v>394</v>
      </c>
      <c r="DR116" s="808"/>
      <c r="DS116" s="808"/>
      <c r="DT116" s="808"/>
      <c r="DU116" s="809"/>
      <c r="DV116" s="852" t="s">
        <v>457</v>
      </c>
      <c r="DW116" s="853"/>
      <c r="DX116" s="853"/>
      <c r="DY116" s="853"/>
      <c r="DZ116" s="854"/>
    </row>
    <row r="117" spans="1:130" s="233"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703733</v>
      </c>
      <c r="AB117" s="931"/>
      <c r="AC117" s="931"/>
      <c r="AD117" s="931"/>
      <c r="AE117" s="932"/>
      <c r="AF117" s="933">
        <v>727126</v>
      </c>
      <c r="AG117" s="931"/>
      <c r="AH117" s="931"/>
      <c r="AI117" s="931"/>
      <c r="AJ117" s="932"/>
      <c r="AK117" s="933">
        <v>763184</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457</v>
      </c>
      <c r="BR117" s="845"/>
      <c r="BS117" s="845"/>
      <c r="BT117" s="845"/>
      <c r="BU117" s="845"/>
      <c r="BV117" s="845" t="s">
        <v>394</v>
      </c>
      <c r="BW117" s="845"/>
      <c r="BX117" s="845"/>
      <c r="BY117" s="845"/>
      <c r="BZ117" s="845"/>
      <c r="CA117" s="845" t="s">
        <v>448</v>
      </c>
      <c r="CB117" s="845"/>
      <c r="CC117" s="845"/>
      <c r="CD117" s="845"/>
      <c r="CE117" s="845"/>
      <c r="CF117" s="903" t="s">
        <v>441</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441</v>
      </c>
      <c r="DH117" s="808"/>
      <c r="DI117" s="808"/>
      <c r="DJ117" s="808"/>
      <c r="DK117" s="809"/>
      <c r="DL117" s="810" t="s">
        <v>441</v>
      </c>
      <c r="DM117" s="808"/>
      <c r="DN117" s="808"/>
      <c r="DO117" s="808"/>
      <c r="DP117" s="809"/>
      <c r="DQ117" s="810" t="s">
        <v>448</v>
      </c>
      <c r="DR117" s="808"/>
      <c r="DS117" s="808"/>
      <c r="DT117" s="808"/>
      <c r="DU117" s="809"/>
      <c r="DV117" s="852" t="s">
        <v>457</v>
      </c>
      <c r="DW117" s="853"/>
      <c r="DX117" s="853"/>
      <c r="DY117" s="853"/>
      <c r="DZ117" s="854"/>
    </row>
    <row r="118" spans="1:130" s="233"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305</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441</v>
      </c>
      <c r="BR118" s="873"/>
      <c r="BS118" s="873"/>
      <c r="BT118" s="873"/>
      <c r="BU118" s="873"/>
      <c r="BV118" s="873" t="s">
        <v>414</v>
      </c>
      <c r="BW118" s="873"/>
      <c r="BX118" s="873"/>
      <c r="BY118" s="873"/>
      <c r="BZ118" s="873"/>
      <c r="CA118" s="873" t="s">
        <v>448</v>
      </c>
      <c r="CB118" s="873"/>
      <c r="CC118" s="873"/>
      <c r="CD118" s="873"/>
      <c r="CE118" s="873"/>
      <c r="CF118" s="903" t="s">
        <v>448</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394</v>
      </c>
      <c r="DH118" s="808"/>
      <c r="DI118" s="808"/>
      <c r="DJ118" s="808"/>
      <c r="DK118" s="809"/>
      <c r="DL118" s="810" t="s">
        <v>457</v>
      </c>
      <c r="DM118" s="808"/>
      <c r="DN118" s="808"/>
      <c r="DO118" s="808"/>
      <c r="DP118" s="809"/>
      <c r="DQ118" s="810" t="s">
        <v>414</v>
      </c>
      <c r="DR118" s="808"/>
      <c r="DS118" s="808"/>
      <c r="DT118" s="808"/>
      <c r="DU118" s="809"/>
      <c r="DV118" s="852" t="s">
        <v>457</v>
      </c>
      <c r="DW118" s="853"/>
      <c r="DX118" s="853"/>
      <c r="DY118" s="853"/>
      <c r="DZ118" s="854"/>
    </row>
    <row r="119" spans="1:130" s="233"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394</v>
      </c>
      <c r="AB119" s="917"/>
      <c r="AC119" s="917"/>
      <c r="AD119" s="917"/>
      <c r="AE119" s="918"/>
      <c r="AF119" s="919" t="s">
        <v>448</v>
      </c>
      <c r="AG119" s="917"/>
      <c r="AH119" s="917"/>
      <c r="AI119" s="917"/>
      <c r="AJ119" s="918"/>
      <c r="AK119" s="919" t="s">
        <v>448</v>
      </c>
      <c r="AL119" s="917"/>
      <c r="AM119" s="917"/>
      <c r="AN119" s="917"/>
      <c r="AO119" s="918"/>
      <c r="AP119" s="920" t="s">
        <v>448</v>
      </c>
      <c r="AQ119" s="921"/>
      <c r="AR119" s="921"/>
      <c r="AS119" s="921"/>
      <c r="AT119" s="922"/>
      <c r="AU119" s="962"/>
      <c r="AV119" s="963"/>
      <c r="AW119" s="963"/>
      <c r="AX119" s="963"/>
      <c r="AY119" s="963"/>
      <c r="AZ119" s="254" t="s">
        <v>185</v>
      </c>
      <c r="BA119" s="254"/>
      <c r="BB119" s="254"/>
      <c r="BC119" s="254"/>
      <c r="BD119" s="254"/>
      <c r="BE119" s="254"/>
      <c r="BF119" s="254"/>
      <c r="BG119" s="254"/>
      <c r="BH119" s="254"/>
      <c r="BI119" s="254"/>
      <c r="BJ119" s="254"/>
      <c r="BK119" s="254"/>
      <c r="BL119" s="254"/>
      <c r="BM119" s="254"/>
      <c r="BN119" s="254"/>
      <c r="BO119" s="905" t="s">
        <v>467</v>
      </c>
      <c r="BP119" s="906"/>
      <c r="BQ119" s="907">
        <v>9689915</v>
      </c>
      <c r="BR119" s="873"/>
      <c r="BS119" s="873"/>
      <c r="BT119" s="873"/>
      <c r="BU119" s="873"/>
      <c r="BV119" s="873">
        <v>9463822</v>
      </c>
      <c r="BW119" s="873"/>
      <c r="BX119" s="873"/>
      <c r="BY119" s="873"/>
      <c r="BZ119" s="873"/>
      <c r="CA119" s="873">
        <v>9056014</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414</v>
      </c>
      <c r="DH119" s="792"/>
      <c r="DI119" s="792"/>
      <c r="DJ119" s="792"/>
      <c r="DK119" s="793"/>
      <c r="DL119" s="794" t="s">
        <v>448</v>
      </c>
      <c r="DM119" s="792"/>
      <c r="DN119" s="792"/>
      <c r="DO119" s="792"/>
      <c r="DP119" s="793"/>
      <c r="DQ119" s="794" t="s">
        <v>414</v>
      </c>
      <c r="DR119" s="792"/>
      <c r="DS119" s="792"/>
      <c r="DT119" s="792"/>
      <c r="DU119" s="793"/>
      <c r="DV119" s="876" t="s">
        <v>448</v>
      </c>
      <c r="DW119" s="877"/>
      <c r="DX119" s="877"/>
      <c r="DY119" s="877"/>
      <c r="DZ119" s="878"/>
    </row>
    <row r="120" spans="1:130" s="233" customFormat="1" ht="26.25" customHeight="1" x14ac:dyDescent="0.15">
      <c r="A120" s="848"/>
      <c r="B120" s="849"/>
      <c r="C120" s="843"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414</v>
      </c>
      <c r="AB120" s="808"/>
      <c r="AC120" s="808"/>
      <c r="AD120" s="808"/>
      <c r="AE120" s="809"/>
      <c r="AF120" s="810" t="s">
        <v>414</v>
      </c>
      <c r="AG120" s="808"/>
      <c r="AH120" s="808"/>
      <c r="AI120" s="808"/>
      <c r="AJ120" s="809"/>
      <c r="AK120" s="810" t="s">
        <v>414</v>
      </c>
      <c r="AL120" s="808"/>
      <c r="AM120" s="808"/>
      <c r="AN120" s="808"/>
      <c r="AO120" s="809"/>
      <c r="AP120" s="852" t="s">
        <v>441</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1997402</v>
      </c>
      <c r="BR120" s="870"/>
      <c r="BS120" s="870"/>
      <c r="BT120" s="870"/>
      <c r="BU120" s="870"/>
      <c r="BV120" s="870">
        <v>2267101</v>
      </c>
      <c r="BW120" s="870"/>
      <c r="BX120" s="870"/>
      <c r="BY120" s="870"/>
      <c r="BZ120" s="870"/>
      <c r="CA120" s="870">
        <v>2656103</v>
      </c>
      <c r="CB120" s="870"/>
      <c r="CC120" s="870"/>
      <c r="CD120" s="870"/>
      <c r="CE120" s="870"/>
      <c r="CF120" s="894">
        <v>74.599999999999994</v>
      </c>
      <c r="CG120" s="895"/>
      <c r="CH120" s="895"/>
      <c r="CI120" s="895"/>
      <c r="CJ120" s="895"/>
      <c r="CK120" s="896" t="s">
        <v>471</v>
      </c>
      <c r="CL120" s="880"/>
      <c r="CM120" s="880"/>
      <c r="CN120" s="880"/>
      <c r="CO120" s="881"/>
      <c r="CP120" s="900" t="s">
        <v>408</v>
      </c>
      <c r="CQ120" s="901"/>
      <c r="CR120" s="901"/>
      <c r="CS120" s="901"/>
      <c r="CT120" s="901"/>
      <c r="CU120" s="901"/>
      <c r="CV120" s="901"/>
      <c r="CW120" s="901"/>
      <c r="CX120" s="901"/>
      <c r="CY120" s="901"/>
      <c r="CZ120" s="901"/>
      <c r="DA120" s="901"/>
      <c r="DB120" s="901"/>
      <c r="DC120" s="901"/>
      <c r="DD120" s="901"/>
      <c r="DE120" s="901"/>
      <c r="DF120" s="902"/>
      <c r="DG120" s="889">
        <v>187506</v>
      </c>
      <c r="DH120" s="870"/>
      <c r="DI120" s="870"/>
      <c r="DJ120" s="870"/>
      <c r="DK120" s="870"/>
      <c r="DL120" s="870">
        <v>181929</v>
      </c>
      <c r="DM120" s="870"/>
      <c r="DN120" s="870"/>
      <c r="DO120" s="870"/>
      <c r="DP120" s="870"/>
      <c r="DQ120" s="870">
        <v>185965</v>
      </c>
      <c r="DR120" s="870"/>
      <c r="DS120" s="870"/>
      <c r="DT120" s="870"/>
      <c r="DU120" s="870"/>
      <c r="DV120" s="871">
        <v>5.2</v>
      </c>
      <c r="DW120" s="871"/>
      <c r="DX120" s="871"/>
      <c r="DY120" s="871"/>
      <c r="DZ120" s="872"/>
    </row>
    <row r="121" spans="1:130" s="233" customFormat="1" ht="26.25" customHeight="1" x14ac:dyDescent="0.15">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457</v>
      </c>
      <c r="AB121" s="808"/>
      <c r="AC121" s="808"/>
      <c r="AD121" s="808"/>
      <c r="AE121" s="809"/>
      <c r="AF121" s="810" t="s">
        <v>414</v>
      </c>
      <c r="AG121" s="808"/>
      <c r="AH121" s="808"/>
      <c r="AI121" s="808"/>
      <c r="AJ121" s="809"/>
      <c r="AK121" s="810" t="s">
        <v>414</v>
      </c>
      <c r="AL121" s="808"/>
      <c r="AM121" s="808"/>
      <c r="AN121" s="808"/>
      <c r="AO121" s="809"/>
      <c r="AP121" s="852" t="s">
        <v>448</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t="s">
        <v>457</v>
      </c>
      <c r="BR121" s="845"/>
      <c r="BS121" s="845"/>
      <c r="BT121" s="845"/>
      <c r="BU121" s="845"/>
      <c r="BV121" s="845" t="s">
        <v>414</v>
      </c>
      <c r="BW121" s="845"/>
      <c r="BX121" s="845"/>
      <c r="BY121" s="845"/>
      <c r="BZ121" s="845"/>
      <c r="CA121" s="845" t="s">
        <v>448</v>
      </c>
      <c r="CB121" s="845"/>
      <c r="CC121" s="845"/>
      <c r="CD121" s="845"/>
      <c r="CE121" s="845"/>
      <c r="CF121" s="903" t="s">
        <v>441</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44">
        <v>194525</v>
      </c>
      <c r="DH121" s="845"/>
      <c r="DI121" s="845"/>
      <c r="DJ121" s="845"/>
      <c r="DK121" s="845"/>
      <c r="DL121" s="845">
        <v>185550</v>
      </c>
      <c r="DM121" s="845"/>
      <c r="DN121" s="845"/>
      <c r="DO121" s="845"/>
      <c r="DP121" s="845"/>
      <c r="DQ121" s="845">
        <v>176160</v>
      </c>
      <c r="DR121" s="845"/>
      <c r="DS121" s="845"/>
      <c r="DT121" s="845"/>
      <c r="DU121" s="845"/>
      <c r="DV121" s="822">
        <v>4.9000000000000004</v>
      </c>
      <c r="DW121" s="822"/>
      <c r="DX121" s="822"/>
      <c r="DY121" s="822"/>
      <c r="DZ121" s="823"/>
    </row>
    <row r="122" spans="1:130" s="233" customFormat="1" ht="26.25" customHeight="1" x14ac:dyDescent="0.15">
      <c r="A122" s="848"/>
      <c r="B122" s="849"/>
      <c r="C122" s="843" t="s">
        <v>454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457</v>
      </c>
      <c r="AB122" s="808"/>
      <c r="AC122" s="808"/>
      <c r="AD122" s="808"/>
      <c r="AE122" s="809"/>
      <c r="AF122" s="810" t="s">
        <v>414</v>
      </c>
      <c r="AG122" s="808"/>
      <c r="AH122" s="808"/>
      <c r="AI122" s="808"/>
      <c r="AJ122" s="809"/>
      <c r="AK122" s="810" t="s">
        <v>457</v>
      </c>
      <c r="AL122" s="808"/>
      <c r="AM122" s="808"/>
      <c r="AN122" s="808"/>
      <c r="AO122" s="809"/>
      <c r="AP122" s="852" t="s">
        <v>414</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6637343</v>
      </c>
      <c r="BR122" s="873"/>
      <c r="BS122" s="873"/>
      <c r="BT122" s="873"/>
      <c r="BU122" s="873"/>
      <c r="BV122" s="873">
        <v>6338217</v>
      </c>
      <c r="BW122" s="873"/>
      <c r="BX122" s="873"/>
      <c r="BY122" s="873"/>
      <c r="BZ122" s="873"/>
      <c r="CA122" s="873">
        <v>6189115</v>
      </c>
      <c r="CB122" s="873"/>
      <c r="CC122" s="873"/>
      <c r="CD122" s="873"/>
      <c r="CE122" s="873"/>
      <c r="CF122" s="874">
        <v>173.7</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33" customFormat="1" ht="26.25" customHeight="1" x14ac:dyDescent="0.15">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457</v>
      </c>
      <c r="AB123" s="808"/>
      <c r="AC123" s="808"/>
      <c r="AD123" s="808"/>
      <c r="AE123" s="809"/>
      <c r="AF123" s="810" t="s">
        <v>457</v>
      </c>
      <c r="AG123" s="808"/>
      <c r="AH123" s="808"/>
      <c r="AI123" s="808"/>
      <c r="AJ123" s="809"/>
      <c r="AK123" s="810" t="s">
        <v>441</v>
      </c>
      <c r="AL123" s="808"/>
      <c r="AM123" s="808"/>
      <c r="AN123" s="808"/>
      <c r="AO123" s="809"/>
      <c r="AP123" s="852" t="s">
        <v>457</v>
      </c>
      <c r="AQ123" s="853"/>
      <c r="AR123" s="853"/>
      <c r="AS123" s="853"/>
      <c r="AT123" s="854"/>
      <c r="AU123" s="914"/>
      <c r="AV123" s="915"/>
      <c r="AW123" s="915"/>
      <c r="AX123" s="915"/>
      <c r="AY123" s="915"/>
      <c r="AZ123" s="254" t="s">
        <v>185</v>
      </c>
      <c r="BA123" s="254"/>
      <c r="BB123" s="254"/>
      <c r="BC123" s="254"/>
      <c r="BD123" s="254"/>
      <c r="BE123" s="254"/>
      <c r="BF123" s="254"/>
      <c r="BG123" s="254"/>
      <c r="BH123" s="254"/>
      <c r="BI123" s="254"/>
      <c r="BJ123" s="254"/>
      <c r="BK123" s="254"/>
      <c r="BL123" s="254"/>
      <c r="BM123" s="254"/>
      <c r="BN123" s="254"/>
      <c r="BO123" s="905" t="s">
        <v>475</v>
      </c>
      <c r="BP123" s="906"/>
      <c r="BQ123" s="860">
        <v>8634745</v>
      </c>
      <c r="BR123" s="861"/>
      <c r="BS123" s="861"/>
      <c r="BT123" s="861"/>
      <c r="BU123" s="861"/>
      <c r="BV123" s="861">
        <v>8605318</v>
      </c>
      <c r="BW123" s="861"/>
      <c r="BX123" s="861"/>
      <c r="BY123" s="861"/>
      <c r="BZ123" s="861"/>
      <c r="CA123" s="861">
        <v>8845218</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448</v>
      </c>
      <c r="AB124" s="808"/>
      <c r="AC124" s="808"/>
      <c r="AD124" s="808"/>
      <c r="AE124" s="809"/>
      <c r="AF124" s="810" t="s">
        <v>448</v>
      </c>
      <c r="AG124" s="808"/>
      <c r="AH124" s="808"/>
      <c r="AI124" s="808"/>
      <c r="AJ124" s="809"/>
      <c r="AK124" s="810" t="s">
        <v>457</v>
      </c>
      <c r="AL124" s="808"/>
      <c r="AM124" s="808"/>
      <c r="AN124" s="808"/>
      <c r="AO124" s="809"/>
      <c r="AP124" s="852" t="s">
        <v>448</v>
      </c>
      <c r="AQ124" s="853"/>
      <c r="AR124" s="853"/>
      <c r="AS124" s="853"/>
      <c r="AT124" s="854"/>
      <c r="AU124" s="855" t="s">
        <v>476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33</v>
      </c>
      <c r="BR124" s="859"/>
      <c r="BS124" s="859"/>
      <c r="BT124" s="859"/>
      <c r="BU124" s="859"/>
      <c r="BV124" s="859">
        <v>25.6</v>
      </c>
      <c r="BW124" s="859"/>
      <c r="BX124" s="859"/>
      <c r="BY124" s="859"/>
      <c r="BZ124" s="859"/>
      <c r="CA124" s="859">
        <v>5.9</v>
      </c>
      <c r="CB124" s="859"/>
      <c r="CC124" s="859"/>
      <c r="CD124" s="859"/>
      <c r="CE124" s="859"/>
      <c r="CF124" s="754"/>
      <c r="CG124" s="755"/>
      <c r="CH124" s="755"/>
      <c r="CI124" s="755"/>
      <c r="CJ124" s="890"/>
      <c r="CK124" s="898"/>
      <c r="CL124" s="898"/>
      <c r="CM124" s="898"/>
      <c r="CN124" s="898"/>
      <c r="CO124" s="899"/>
      <c r="CP124" s="863" t="s">
        <v>477</v>
      </c>
      <c r="CQ124" s="864"/>
      <c r="CR124" s="864"/>
      <c r="CS124" s="864"/>
      <c r="CT124" s="864"/>
      <c r="CU124" s="864"/>
      <c r="CV124" s="864"/>
      <c r="CW124" s="864"/>
      <c r="CX124" s="864"/>
      <c r="CY124" s="864"/>
      <c r="CZ124" s="864"/>
      <c r="DA124" s="864"/>
      <c r="DB124" s="864"/>
      <c r="DC124" s="864"/>
      <c r="DD124" s="864"/>
      <c r="DE124" s="864"/>
      <c r="DF124" s="865"/>
      <c r="DG124" s="791" t="s">
        <v>231</v>
      </c>
      <c r="DH124" s="792"/>
      <c r="DI124" s="792"/>
      <c r="DJ124" s="792"/>
      <c r="DK124" s="793"/>
      <c r="DL124" s="794" t="s">
        <v>478</v>
      </c>
      <c r="DM124" s="792"/>
      <c r="DN124" s="792"/>
      <c r="DO124" s="792"/>
      <c r="DP124" s="793"/>
      <c r="DQ124" s="794" t="s">
        <v>414</v>
      </c>
      <c r="DR124" s="792"/>
      <c r="DS124" s="792"/>
      <c r="DT124" s="792"/>
      <c r="DU124" s="793"/>
      <c r="DV124" s="876" t="s">
        <v>414</v>
      </c>
      <c r="DW124" s="877"/>
      <c r="DX124" s="877"/>
      <c r="DY124" s="877"/>
      <c r="DZ124" s="878"/>
    </row>
    <row r="125" spans="1:130" s="233" customFormat="1" ht="26.25" customHeight="1" x14ac:dyDescent="0.15">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414</v>
      </c>
      <c r="AB125" s="808"/>
      <c r="AC125" s="808"/>
      <c r="AD125" s="808"/>
      <c r="AE125" s="809"/>
      <c r="AF125" s="810" t="s">
        <v>479</v>
      </c>
      <c r="AG125" s="808"/>
      <c r="AH125" s="808"/>
      <c r="AI125" s="808"/>
      <c r="AJ125" s="809"/>
      <c r="AK125" s="810" t="s">
        <v>480</v>
      </c>
      <c r="AL125" s="808"/>
      <c r="AM125" s="808"/>
      <c r="AN125" s="808"/>
      <c r="AO125" s="809"/>
      <c r="AP125" s="852" t="s">
        <v>478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481</v>
      </c>
      <c r="CL125" s="880"/>
      <c r="CM125" s="880"/>
      <c r="CN125" s="880"/>
      <c r="CO125" s="881"/>
      <c r="CP125" s="888" t="s">
        <v>482</v>
      </c>
      <c r="CQ125" s="836"/>
      <c r="CR125" s="836"/>
      <c r="CS125" s="836"/>
      <c r="CT125" s="836"/>
      <c r="CU125" s="836"/>
      <c r="CV125" s="836"/>
      <c r="CW125" s="836"/>
      <c r="CX125" s="836"/>
      <c r="CY125" s="836"/>
      <c r="CZ125" s="836"/>
      <c r="DA125" s="836"/>
      <c r="DB125" s="836"/>
      <c r="DC125" s="836"/>
      <c r="DD125" s="836"/>
      <c r="DE125" s="836"/>
      <c r="DF125" s="837"/>
      <c r="DG125" s="889" t="s">
        <v>483</v>
      </c>
      <c r="DH125" s="870"/>
      <c r="DI125" s="870"/>
      <c r="DJ125" s="870"/>
      <c r="DK125" s="870"/>
      <c r="DL125" s="870" t="s">
        <v>484</v>
      </c>
      <c r="DM125" s="870"/>
      <c r="DN125" s="870"/>
      <c r="DO125" s="870"/>
      <c r="DP125" s="870"/>
      <c r="DQ125" s="870" t="s">
        <v>483</v>
      </c>
      <c r="DR125" s="870"/>
      <c r="DS125" s="870"/>
      <c r="DT125" s="870"/>
      <c r="DU125" s="870"/>
      <c r="DV125" s="871" t="s">
        <v>414</v>
      </c>
      <c r="DW125" s="871"/>
      <c r="DX125" s="871"/>
      <c r="DY125" s="871"/>
      <c r="DZ125" s="872"/>
    </row>
    <row r="126" spans="1:130" s="233" customFormat="1" ht="26.25" customHeight="1" thickBot="1" x14ac:dyDescent="0.2">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231</v>
      </c>
      <c r="AB126" s="808"/>
      <c r="AC126" s="808"/>
      <c r="AD126" s="808"/>
      <c r="AE126" s="809"/>
      <c r="AF126" s="810" t="s">
        <v>485</v>
      </c>
      <c r="AG126" s="808"/>
      <c r="AH126" s="808"/>
      <c r="AI126" s="808"/>
      <c r="AJ126" s="809"/>
      <c r="AK126" s="810" t="s">
        <v>486</v>
      </c>
      <c r="AL126" s="808"/>
      <c r="AM126" s="808"/>
      <c r="AN126" s="808"/>
      <c r="AO126" s="809"/>
      <c r="AP126" s="852" t="s">
        <v>487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488</v>
      </c>
      <c r="CQ126" s="780"/>
      <c r="CR126" s="780"/>
      <c r="CS126" s="780"/>
      <c r="CT126" s="780"/>
      <c r="CU126" s="780"/>
      <c r="CV126" s="780"/>
      <c r="CW126" s="780"/>
      <c r="CX126" s="780"/>
      <c r="CY126" s="780"/>
      <c r="CZ126" s="780"/>
      <c r="DA126" s="780"/>
      <c r="DB126" s="780"/>
      <c r="DC126" s="780"/>
      <c r="DD126" s="780"/>
      <c r="DE126" s="780"/>
      <c r="DF126" s="781"/>
      <c r="DG126" s="844" t="s">
        <v>489</v>
      </c>
      <c r="DH126" s="845"/>
      <c r="DI126" s="845"/>
      <c r="DJ126" s="845"/>
      <c r="DK126" s="845"/>
      <c r="DL126" s="845" t="s">
        <v>487</v>
      </c>
      <c r="DM126" s="845"/>
      <c r="DN126" s="845"/>
      <c r="DO126" s="845"/>
      <c r="DP126" s="845"/>
      <c r="DQ126" s="845" t="s">
        <v>414</v>
      </c>
      <c r="DR126" s="845"/>
      <c r="DS126" s="845"/>
      <c r="DT126" s="845"/>
      <c r="DU126" s="845"/>
      <c r="DV126" s="822" t="s">
        <v>414</v>
      </c>
      <c r="DW126" s="822"/>
      <c r="DX126" s="822"/>
      <c r="DY126" s="822"/>
      <c r="DZ126" s="823"/>
    </row>
    <row r="127" spans="1:130" s="233" customFormat="1" ht="26.25" customHeight="1" x14ac:dyDescent="0.15">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801</v>
      </c>
      <c r="AB127" s="808"/>
      <c r="AC127" s="808"/>
      <c r="AD127" s="808"/>
      <c r="AE127" s="809"/>
      <c r="AF127" s="810">
        <v>610</v>
      </c>
      <c r="AG127" s="808"/>
      <c r="AH127" s="808"/>
      <c r="AI127" s="808"/>
      <c r="AJ127" s="809"/>
      <c r="AK127" s="810" t="s">
        <v>414</v>
      </c>
      <c r="AL127" s="808"/>
      <c r="AM127" s="808"/>
      <c r="AN127" s="808"/>
      <c r="AO127" s="809"/>
      <c r="AP127" s="852" t="s">
        <v>414</v>
      </c>
      <c r="AQ127" s="853"/>
      <c r="AR127" s="853"/>
      <c r="AS127" s="853"/>
      <c r="AT127" s="854"/>
      <c r="AU127" s="235"/>
      <c r="AV127" s="235"/>
      <c r="AW127" s="235"/>
      <c r="AX127" s="869" t="s">
        <v>491</v>
      </c>
      <c r="AY127" s="840"/>
      <c r="AZ127" s="840"/>
      <c r="BA127" s="840"/>
      <c r="BB127" s="840"/>
      <c r="BC127" s="840"/>
      <c r="BD127" s="840"/>
      <c r="BE127" s="841"/>
      <c r="BF127" s="839" t="s">
        <v>492</v>
      </c>
      <c r="BG127" s="840"/>
      <c r="BH127" s="840"/>
      <c r="BI127" s="840"/>
      <c r="BJ127" s="840"/>
      <c r="BK127" s="840"/>
      <c r="BL127" s="841"/>
      <c r="BM127" s="839" t="s">
        <v>493</v>
      </c>
      <c r="BN127" s="840"/>
      <c r="BO127" s="840"/>
      <c r="BP127" s="840"/>
      <c r="BQ127" s="840"/>
      <c r="BR127" s="840"/>
      <c r="BS127" s="841"/>
      <c r="BT127" s="839" t="s">
        <v>494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495</v>
      </c>
      <c r="CQ127" s="780"/>
      <c r="CR127" s="780"/>
      <c r="CS127" s="780"/>
      <c r="CT127" s="780"/>
      <c r="CU127" s="780"/>
      <c r="CV127" s="780"/>
      <c r="CW127" s="780"/>
      <c r="CX127" s="780"/>
      <c r="CY127" s="780"/>
      <c r="CZ127" s="780"/>
      <c r="DA127" s="780"/>
      <c r="DB127" s="780"/>
      <c r="DC127" s="780"/>
      <c r="DD127" s="780"/>
      <c r="DE127" s="780"/>
      <c r="DF127" s="781"/>
      <c r="DG127" s="844" t="s">
        <v>485</v>
      </c>
      <c r="DH127" s="845"/>
      <c r="DI127" s="845"/>
      <c r="DJ127" s="845"/>
      <c r="DK127" s="845"/>
      <c r="DL127" s="845" t="s">
        <v>478</v>
      </c>
      <c r="DM127" s="845"/>
      <c r="DN127" s="845"/>
      <c r="DO127" s="845"/>
      <c r="DP127" s="845"/>
      <c r="DQ127" s="845" t="s">
        <v>478</v>
      </c>
      <c r="DR127" s="845"/>
      <c r="DS127" s="845"/>
      <c r="DT127" s="845"/>
      <c r="DU127" s="845"/>
      <c r="DV127" s="822" t="s">
        <v>390</v>
      </c>
      <c r="DW127" s="822"/>
      <c r="DX127" s="822"/>
      <c r="DY127" s="822"/>
      <c r="DZ127" s="823"/>
    </row>
    <row r="128" spans="1:130" s="233" customFormat="1" ht="26.25" customHeight="1" thickBot="1" x14ac:dyDescent="0.2">
      <c r="A128" s="824" t="s">
        <v>496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497</v>
      </c>
      <c r="X128" s="826"/>
      <c r="Y128" s="826"/>
      <c r="Z128" s="827"/>
      <c r="AA128" s="828" t="s">
        <v>231</v>
      </c>
      <c r="AB128" s="829"/>
      <c r="AC128" s="829"/>
      <c r="AD128" s="829"/>
      <c r="AE128" s="830"/>
      <c r="AF128" s="831" t="s">
        <v>484</v>
      </c>
      <c r="AG128" s="829"/>
      <c r="AH128" s="829"/>
      <c r="AI128" s="829"/>
      <c r="AJ128" s="830"/>
      <c r="AK128" s="831" t="s">
        <v>414</v>
      </c>
      <c r="AL128" s="829"/>
      <c r="AM128" s="829"/>
      <c r="AN128" s="829"/>
      <c r="AO128" s="830"/>
      <c r="AP128" s="832"/>
      <c r="AQ128" s="833"/>
      <c r="AR128" s="833"/>
      <c r="AS128" s="833"/>
      <c r="AT128" s="834"/>
      <c r="AU128" s="235"/>
      <c r="AV128" s="235"/>
      <c r="AW128" s="235"/>
      <c r="AX128" s="835" t="s">
        <v>498</v>
      </c>
      <c r="AY128" s="836"/>
      <c r="AZ128" s="836"/>
      <c r="BA128" s="836"/>
      <c r="BB128" s="836"/>
      <c r="BC128" s="836"/>
      <c r="BD128" s="836"/>
      <c r="BE128" s="837"/>
      <c r="BF128" s="814" t="s">
        <v>479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499</v>
      </c>
      <c r="CQ128" s="758"/>
      <c r="CR128" s="758"/>
      <c r="CS128" s="758"/>
      <c r="CT128" s="758"/>
      <c r="CU128" s="758"/>
      <c r="CV128" s="758"/>
      <c r="CW128" s="758"/>
      <c r="CX128" s="758"/>
      <c r="CY128" s="758"/>
      <c r="CZ128" s="758"/>
      <c r="DA128" s="758"/>
      <c r="DB128" s="758"/>
      <c r="DC128" s="758"/>
      <c r="DD128" s="758"/>
      <c r="DE128" s="758"/>
      <c r="DF128" s="759"/>
      <c r="DG128" s="818" t="s">
        <v>487</v>
      </c>
      <c r="DH128" s="819"/>
      <c r="DI128" s="819"/>
      <c r="DJ128" s="819"/>
      <c r="DK128" s="819"/>
      <c r="DL128" s="819" t="s">
        <v>484</v>
      </c>
      <c r="DM128" s="819"/>
      <c r="DN128" s="819"/>
      <c r="DO128" s="819"/>
      <c r="DP128" s="819"/>
      <c r="DQ128" s="819" t="s">
        <v>231</v>
      </c>
      <c r="DR128" s="819"/>
      <c r="DS128" s="819"/>
      <c r="DT128" s="819"/>
      <c r="DU128" s="819"/>
      <c r="DV128" s="820" t="s">
        <v>478</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3762013</v>
      </c>
      <c r="AB129" s="808"/>
      <c r="AC129" s="808"/>
      <c r="AD129" s="808"/>
      <c r="AE129" s="809"/>
      <c r="AF129" s="810">
        <v>3922826</v>
      </c>
      <c r="AG129" s="808"/>
      <c r="AH129" s="808"/>
      <c r="AI129" s="808"/>
      <c r="AJ129" s="809"/>
      <c r="AK129" s="810">
        <v>4156167</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479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565435</v>
      </c>
      <c r="AB130" s="808"/>
      <c r="AC130" s="808"/>
      <c r="AD130" s="808"/>
      <c r="AE130" s="809"/>
      <c r="AF130" s="810">
        <v>577066</v>
      </c>
      <c r="AG130" s="808"/>
      <c r="AH130" s="808"/>
      <c r="AI130" s="808"/>
      <c r="AJ130" s="809"/>
      <c r="AK130" s="810">
        <v>593321</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4.5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3196578</v>
      </c>
      <c r="AB131" s="792"/>
      <c r="AC131" s="792"/>
      <c r="AD131" s="792"/>
      <c r="AE131" s="793"/>
      <c r="AF131" s="794">
        <v>3345760</v>
      </c>
      <c r="AG131" s="792"/>
      <c r="AH131" s="792"/>
      <c r="AI131" s="792"/>
      <c r="AJ131" s="793"/>
      <c r="AK131" s="794">
        <v>3562846</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v>5.9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4.3264390859999997</v>
      </c>
      <c r="AB132" s="773"/>
      <c r="AC132" s="773"/>
      <c r="AD132" s="773"/>
      <c r="AE132" s="774"/>
      <c r="AF132" s="775">
        <v>4.4850796229999998</v>
      </c>
      <c r="AG132" s="773"/>
      <c r="AH132" s="773"/>
      <c r="AI132" s="773"/>
      <c r="AJ132" s="774"/>
      <c r="AK132" s="775">
        <v>4.7676211659999996</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4.4000000000000004</v>
      </c>
      <c r="AB133" s="752"/>
      <c r="AC133" s="752"/>
      <c r="AD133" s="752"/>
      <c r="AE133" s="753"/>
      <c r="AF133" s="751">
        <v>4.4000000000000004</v>
      </c>
      <c r="AG133" s="752"/>
      <c r="AH133" s="752"/>
      <c r="AI133" s="752"/>
      <c r="AJ133" s="753"/>
      <c r="AK133" s="751">
        <v>4.5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5" hidden="1" thickBot="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5ds5ummueUqHi4X0jqIrwIJ2YH3b2NRHnwqpy1dm5ijXup0yISM7vZYVkdqbc+OHWuroVCA2G2a3fj2eIqvUQ==" saltValue="CpeVCiMMPo204oWRoNnx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W6PlYFnzYaiU1zQGxbkdqj4rvcTT88N6WHty19eN/XyL+fhGM1HdvJ5FJxAQLN+CQ9EhE3mKcm3zK3RkRGGSg==" saltValue="6w/KR841gbHbnC8mvrkNbQ=="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sbF+qib1l76zDkv9KEVr4jbP9q4ve2RsXTT7wurGX2v89RyIAOHQhuyzx9ysoWnhFQ0Fjpbkv81r1nBBXAcA==" saltValue="TyBbvr8pKLaz1Ykj21fcgg==" spinCount="100000" sheet="1" objects="1" scenarios="1"/>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518</v>
      </c>
      <c r="AL9" s="1159"/>
      <c r="AM9" s="1159"/>
      <c r="AN9" s="1160"/>
      <c r="AO9" s="284">
        <v>1123627</v>
      </c>
      <c r="AP9" s="284">
        <v>104436</v>
      </c>
      <c r="AQ9" s="285">
        <v>102574</v>
      </c>
      <c r="AR9" s="286">
        <v>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519</v>
      </c>
      <c r="AL10" s="1159"/>
      <c r="AM10" s="1159"/>
      <c r="AN10" s="1160"/>
      <c r="AO10" s="287">
        <v>213699</v>
      </c>
      <c r="AP10" s="287">
        <v>19862</v>
      </c>
      <c r="AQ10" s="288">
        <v>16361</v>
      </c>
      <c r="AR10" s="289">
        <v>21.4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520</v>
      </c>
      <c r="AL11" s="1159"/>
      <c r="AM11" s="1159"/>
      <c r="AN11" s="1160"/>
      <c r="AO11" s="287">
        <v>135</v>
      </c>
      <c r="AP11" s="287">
        <v>13</v>
      </c>
      <c r="AQ11" s="288">
        <v>763</v>
      </c>
      <c r="AR11" s="289">
        <v>-98.3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521</v>
      </c>
      <c r="AL12" s="1159"/>
      <c r="AM12" s="1159"/>
      <c r="AN12" s="1160"/>
      <c r="AO12" s="287" t="s">
        <v>522</v>
      </c>
      <c r="AP12" s="287" t="s">
        <v>522</v>
      </c>
      <c r="AQ12" s="288" t="s">
        <v>522</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523</v>
      </c>
      <c r="AL13" s="1159"/>
      <c r="AM13" s="1159"/>
      <c r="AN13" s="1160"/>
      <c r="AO13" s="287">
        <v>39147</v>
      </c>
      <c r="AP13" s="287">
        <v>3639</v>
      </c>
      <c r="AQ13" s="288">
        <v>4354</v>
      </c>
      <c r="AR13" s="289">
        <v>-16.399999999999999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524</v>
      </c>
      <c r="AL14" s="1159"/>
      <c r="AM14" s="1159"/>
      <c r="AN14" s="1160"/>
      <c r="AO14" s="287">
        <v>10696</v>
      </c>
      <c r="AP14" s="287">
        <v>994</v>
      </c>
      <c r="AQ14" s="288">
        <v>2046</v>
      </c>
      <c r="AR14" s="289">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525</v>
      </c>
      <c r="AL15" s="1162"/>
      <c r="AM15" s="1162"/>
      <c r="AN15" s="1163"/>
      <c r="AO15" s="287">
        <v>-70727</v>
      </c>
      <c r="AP15" s="287">
        <v>-6574</v>
      </c>
      <c r="AQ15" s="288">
        <v>-7552</v>
      </c>
      <c r="AR15" s="289">
        <v>-13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185</v>
      </c>
      <c r="AL16" s="1162"/>
      <c r="AM16" s="1162"/>
      <c r="AN16" s="1163"/>
      <c r="AO16" s="287">
        <v>1316577</v>
      </c>
      <c r="AP16" s="287">
        <v>122370</v>
      </c>
      <c r="AQ16" s="288">
        <v>118546</v>
      </c>
      <c r="AR16" s="289">
        <v>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530</v>
      </c>
      <c r="AL21" s="1165"/>
      <c r="AM21" s="1165"/>
      <c r="AN21" s="1166"/>
      <c r="AO21" s="300">
        <v>9.85</v>
      </c>
      <c r="AP21" s="301">
        <v>10.45</v>
      </c>
      <c r="AQ21" s="302">
        <v>-0.6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531</v>
      </c>
      <c r="AL22" s="1165"/>
      <c r="AM22" s="1165"/>
      <c r="AN22" s="1166"/>
      <c r="AO22" s="305">
        <v>98.7</v>
      </c>
      <c r="AP22" s="306">
        <v>96.7</v>
      </c>
      <c r="AQ22" s="307">
        <v>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535</v>
      </c>
      <c r="AL32" s="1149"/>
      <c r="AM32" s="1149"/>
      <c r="AN32" s="1150"/>
      <c r="AO32" s="315">
        <v>711921</v>
      </c>
      <c r="AP32" s="315">
        <v>66170</v>
      </c>
      <c r="AQ32" s="316">
        <v>59538</v>
      </c>
      <c r="AR32" s="317">
        <v>11.1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536</v>
      </c>
      <c r="AL33" s="1149"/>
      <c r="AM33" s="1149"/>
      <c r="AN33" s="1150"/>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537</v>
      </c>
      <c r="AL34" s="1149"/>
      <c r="AM34" s="1149"/>
      <c r="AN34" s="1150"/>
      <c r="AO34" s="315" t="s">
        <v>522</v>
      </c>
      <c r="AP34" s="315" t="s">
        <v>522</v>
      </c>
      <c r="AQ34" s="316" t="s">
        <v>522</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538</v>
      </c>
      <c r="AL35" s="1149"/>
      <c r="AM35" s="1149"/>
      <c r="AN35" s="1150"/>
      <c r="AO35" s="315">
        <v>31013</v>
      </c>
      <c r="AP35" s="315">
        <v>2883</v>
      </c>
      <c r="AQ35" s="316">
        <v>21589</v>
      </c>
      <c r="AR35" s="317">
        <v>-86.6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539</v>
      </c>
      <c r="AL36" s="1149"/>
      <c r="AM36" s="1149"/>
      <c r="AN36" s="1150"/>
      <c r="AO36" s="315">
        <v>20250</v>
      </c>
      <c r="AP36" s="315">
        <v>1882</v>
      </c>
      <c r="AQ36" s="316">
        <v>5101</v>
      </c>
      <c r="AR36" s="317">
        <v>-63.1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540</v>
      </c>
      <c r="AL37" s="1149"/>
      <c r="AM37" s="1149"/>
      <c r="AN37" s="1150"/>
      <c r="AO37" s="315" t="s">
        <v>522</v>
      </c>
      <c r="AP37" s="315" t="s">
        <v>522</v>
      </c>
      <c r="AQ37" s="316">
        <v>610</v>
      </c>
      <c r="AR37" s="317" t="s">
        <v>522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541</v>
      </c>
      <c r="AL38" s="1152"/>
      <c r="AM38" s="1152"/>
      <c r="AN38" s="1153"/>
      <c r="AO38" s="318" t="s">
        <v>522</v>
      </c>
      <c r="AP38" s="318" t="s">
        <v>522</v>
      </c>
      <c r="AQ38" s="319">
        <v>3</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542</v>
      </c>
      <c r="AL39" s="1152"/>
      <c r="AM39" s="1152"/>
      <c r="AN39" s="1153"/>
      <c r="AO39" s="315" t="s">
        <v>522</v>
      </c>
      <c r="AP39" s="315" t="s">
        <v>522</v>
      </c>
      <c r="AQ39" s="316">
        <v>-1700</v>
      </c>
      <c r="AR39" s="317" t="s">
        <v>522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543</v>
      </c>
      <c r="AL40" s="1149"/>
      <c r="AM40" s="1149"/>
      <c r="AN40" s="1150"/>
      <c r="AO40" s="315">
        <v>-593321</v>
      </c>
      <c r="AP40" s="315">
        <v>-55146</v>
      </c>
      <c r="AQ40" s="316">
        <v>-57744</v>
      </c>
      <c r="AR40" s="317">
        <v>-4.5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297</v>
      </c>
      <c r="AL41" s="1155"/>
      <c r="AM41" s="1155"/>
      <c r="AN41" s="1156"/>
      <c r="AO41" s="315">
        <v>169863</v>
      </c>
      <c r="AP41" s="315">
        <v>15788</v>
      </c>
      <c r="AQ41" s="316">
        <v>27397</v>
      </c>
      <c r="AR41" s="317">
        <v>-42.4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513</v>
      </c>
      <c r="AN49" s="1143" t="s">
        <v>547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824282</v>
      </c>
      <c r="AN51" s="337">
        <v>71833</v>
      </c>
      <c r="AO51" s="338">
        <v>64.400000000000006</v>
      </c>
      <c r="AP51" s="339">
        <v>82993</v>
      </c>
      <c r="AQ51" s="340">
        <v>5.2</v>
      </c>
      <c r="AR51" s="341">
        <v>59.2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664657</v>
      </c>
      <c r="AN52" s="345">
        <v>57922</v>
      </c>
      <c r="AO52" s="346">
        <v>75.099999999999994</v>
      </c>
      <c r="AP52" s="347">
        <v>46787</v>
      </c>
      <c r="AQ52" s="348">
        <v>-4.9000000000000004</v>
      </c>
      <c r="AR52" s="349">
        <v>80</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696333</v>
      </c>
      <c r="AN53" s="337">
        <v>62078</v>
      </c>
      <c r="AO53" s="338">
        <v>-13.6</v>
      </c>
      <c r="AP53" s="339">
        <v>108252</v>
      </c>
      <c r="AQ53" s="340">
        <v>30.4</v>
      </c>
      <c r="AR53" s="341">
        <v>-44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368291</v>
      </c>
      <c r="AN54" s="345">
        <v>32833</v>
      </c>
      <c r="AO54" s="346">
        <v>-43.3</v>
      </c>
      <c r="AP54" s="347">
        <v>50321</v>
      </c>
      <c r="AQ54" s="348">
        <v>7.6</v>
      </c>
      <c r="AR54" s="349">
        <v>-50.9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308132</v>
      </c>
      <c r="AN55" s="337">
        <v>27837</v>
      </c>
      <c r="AO55" s="338">
        <v>-55.2</v>
      </c>
      <c r="AP55" s="339">
        <v>93492</v>
      </c>
      <c r="AQ55" s="340">
        <v>-13.6</v>
      </c>
      <c r="AR55" s="341">
        <v>-41.6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142225</v>
      </c>
      <c r="AN56" s="345">
        <v>12849</v>
      </c>
      <c r="AO56" s="346">
        <v>-60.9</v>
      </c>
      <c r="AP56" s="347">
        <v>53316</v>
      </c>
      <c r="AQ56" s="348">
        <v>6</v>
      </c>
      <c r="AR56" s="349">
        <v>-66.900000000000006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431508</v>
      </c>
      <c r="AN57" s="337">
        <v>39592</v>
      </c>
      <c r="AO57" s="338">
        <v>42.2</v>
      </c>
      <c r="AP57" s="339">
        <v>94796</v>
      </c>
      <c r="AQ57" s="340">
        <v>1.4</v>
      </c>
      <c r="AR57" s="341">
        <v>40.799999999999997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264001</v>
      </c>
      <c r="AN58" s="345">
        <v>24222</v>
      </c>
      <c r="AO58" s="346">
        <v>88.5</v>
      </c>
      <c r="AP58" s="347">
        <v>55781</v>
      </c>
      <c r="AQ58" s="348">
        <v>4.5999999999999996</v>
      </c>
      <c r="AR58" s="349">
        <v>83.9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415510</v>
      </c>
      <c r="AN59" s="337">
        <v>38620</v>
      </c>
      <c r="AO59" s="338">
        <v>-2.5</v>
      </c>
      <c r="AP59" s="339">
        <v>85942</v>
      </c>
      <c r="AQ59" s="340">
        <v>-9.3000000000000007</v>
      </c>
      <c r="AR59" s="341">
        <v>6.8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254414</v>
      </c>
      <c r="AN60" s="345">
        <v>23647</v>
      </c>
      <c r="AO60" s="346">
        <v>-2.4</v>
      </c>
      <c r="AP60" s="347">
        <v>48630</v>
      </c>
      <c r="AQ60" s="348">
        <v>-12.8</v>
      </c>
      <c r="AR60" s="349">
        <v>10.4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535153</v>
      </c>
      <c r="AN61" s="352">
        <v>47992</v>
      </c>
      <c r="AO61" s="353">
        <v>7.1</v>
      </c>
      <c r="AP61" s="354">
        <v>93095</v>
      </c>
      <c r="AQ61" s="355">
        <v>2.8</v>
      </c>
      <c r="AR61" s="341">
        <v>4.3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338718</v>
      </c>
      <c r="AN62" s="345">
        <v>30295</v>
      </c>
      <c r="AO62" s="346">
        <v>11.4</v>
      </c>
      <c r="AP62" s="347">
        <v>50967</v>
      </c>
      <c r="AQ62" s="348">
        <v>0.1</v>
      </c>
      <c r="AR62" s="349">
        <v>11.3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43ZKrmXqIAktb/27QZIrzw2mqcH16in7WuZ78Wki6LYqbGL+V8yrHuxtQfMYQiDEqfzVrBgYlTKRHErhuraAQ==" saltValue="s1lYgjISMJC2FiV39Ic2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99" right="0.196850393700787" top="0.39370078740157499" bottom="0.31496062992126" header="0.511811023622047"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jUdy52bUbzShLJCqN013dDsbRQFXD3mR8fPjL/UBBDifET15Xk3hePbKfWWv52sDPTKKp6ImOO3NQjVYx18AJQ==" saltValue="B8WWEP6nz7dLQGF5hXfbrQ==" spinCount="100000" sheet="1" objects="1" scenarios="1"/>
  <phoneticPr fontId="3"/>
  <printOptions horizontalCentered="1" verticalCentered="1"/>
  <pageMargins left="0" right="0" top="0.196850393700787" bottom="0" header="0.39370078740157499"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JwVWSFkDN56dqhDqSEARxsuhnLF2meX5Iyqzd8bWVFZJ5BdCdS6P3kjjWzSglc7pYO6SWgvgUlivd5ndF7mKJQ==" saltValue="eGEggSxNy7uGCpeAJU70eA=="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12.79</v>
      </c>
      <c r="G47" s="12">
        <v>17.489999999999998</v>
      </c>
      <c r="H47" s="12">
        <v>21.42</v>
      </c>
      <c r="I47" s="12">
        <v>22.59</v>
      </c>
      <c r="J47" s="13">
        <v>23.14</v>
      </c>
    </row>
    <row r="48" spans="2:10" ht="57.75" customHeight="1" x14ac:dyDescent="0.15">
      <c r="B48" s="14"/>
      <c r="C48" s="1169" t="s">
        <v>4</v>
      </c>
      <c r="D48" s="1169"/>
      <c r="E48" s="1170"/>
      <c r="F48" s="15">
        <v>6.51</v>
      </c>
      <c r="G48" s="16">
        <v>4.72</v>
      </c>
      <c r="H48" s="16">
        <v>4.21</v>
      </c>
      <c r="I48" s="16">
        <v>5.37</v>
      </c>
      <c r="J48" s="17">
        <v>7.96</v>
      </c>
    </row>
    <row r="49" spans="2:10" ht="57.75" customHeight="1" thickBot="1" x14ac:dyDescent="0.2">
      <c r="B49" s="18"/>
      <c r="C49" s="1171" t="s">
        <v>5</v>
      </c>
      <c r="D49" s="1171"/>
      <c r="E49" s="1172"/>
      <c r="F49" s="19">
        <v>1.24</v>
      </c>
      <c r="G49" s="20">
        <v>3.08</v>
      </c>
      <c r="H49" s="20">
        <v>3.26</v>
      </c>
      <c r="I49" s="20">
        <v>3.38</v>
      </c>
      <c r="J49" s="21">
        <v>4.72</v>
      </c>
    </row>
    <row r="50" spans="2:10" x14ac:dyDescent="0.15"/>
  </sheetData>
  <sheetProtection algorithmName="SHA-512" hashValue="e8rpSo41bJB4H4avTh4mXd5ME4gP8YXurkLx/mRQSU4LpYMjhYJblqa1GxXri5o6bcrs/J4jtB28TRsGjUkBCg==" saltValue="mdBwiBzmnVYJelud4G337A=="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2023-02-20T04:32:31Z</dcterms:created>
  <dcterms:modified xsi:type="dcterms:W3CDTF">2023-10-11T07:27:42Z</dcterms:modified>
  <cp:category/>
  <cp:contentStatus/>
</cp:coreProperties>
</file>