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14974\Desktop\"/>
    </mc:Choice>
  </mc:AlternateContent>
  <xr:revisionPtr revIDLastSave="0" documentId="13_ncr:1_{9C7B9074-7D3E-4732-9F7F-736817C5F9FB}" xr6:coauthVersionLast="36" xr6:coauthVersionMax="45" xr10:uidLastSave="{00000000-0000-0000-0000-000000000000}"/>
  <bookViews>
    <workbookView xWindow="-120" yWindow="-120" windowWidth="20730" windowHeight="11760" tabRatio="78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AU63" i="12" l="1"/>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<sst xmlns="http://schemas.openxmlformats.org/spreadsheetml/2006/main" count="1157" uniqueCount="612">
  <si>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</si>
  <si>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</si>
  <si>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</si>
  <si>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</si>
  <si>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</si>
  <si>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</si>
  <si>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</si>
  <si>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</si>
  <si>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</si>
  <si>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</si>
  <si>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</si>
  <si>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</si>
  <si>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</si>
  <si>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</si>
  <si>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</si>
  <si>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</si>
  <si>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</si>
  <si>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</si>
  <si>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</si>
  <si>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</si>
  <si>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</si>
  <si>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</si>
  <si>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</si>
  <si>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</si>
  <si>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</si>
  <si>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</si>
  <si>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</si>
  <si>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</si>
  <si>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</si>
  <si>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</si>
  <si>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</si>
  <si>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</si>
  <si>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</si>
  <si>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</si>
  <si>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</si>
  <si>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</si>
  <si>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</si>
  <si>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</si>
  <si>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</si>
  <si>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</si>
  <si>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</si>
  <si>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</si>
  <si>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</si>
  <si>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</si>
  <si>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</si>
  <si>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</si>
  <si>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</si>
  <si>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</si>
  <si>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</si>
  <si>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</si>
  <si>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</si>
  <si>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</si>
  <si>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</si>
  <si>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</si>
  <si>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</si>
  <si>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</si>
  <si>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</si>
  <si>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</si>
  <si>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</si>
  <si>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</si>
  <si>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</si>
  <si>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</si>
  <si>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</si>
  <si>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</si>
  <si>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</si>
  <si>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</si>
  <si>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</si>
  <si>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</si>
  <si>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</si>
  <si>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</si>
  <si>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</si>
  <si>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</si>
  <si>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</si>
  <si>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</si>
  <si>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</si>
  <si>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</si>
  <si>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</si>
  <si>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</si>
  <si>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</si>
  <si>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</si>
  <si>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</si>
  <si>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</si>
  <si>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</si>
  <si>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</si>
  <si>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</si>
  <si>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</si>
  <si>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</si>
  <si>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</si>
  <si>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</si>
  <si>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</si>
  <si>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</si>
  <si>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</si>
  <si>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</si>
  <si>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</si>
  <si>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</si>
  <si>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</si>
  <si>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</si>
  <si>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</si>
  <si>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</si>
  <si>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</si>
  <si>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</si>
  <si>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</si>
  <si>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</si>
  <si>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</si>
  <si>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</si>
  <si>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</si>
  <si>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</si>
  <si>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</si>
  <si>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</si>
  <si>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</si>
  <si>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</si>
  <si>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</si>
  <si>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</si>
  <si>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</si>
  <si>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</si>
  <si>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</si>
  <si>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</si>
  <si>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</si>
  <si>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</si>
  <si>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</si>
  <si>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</si>
  <si>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</si>
  <si>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</si>
  <si>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</si>
  <si>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</si>
  <si>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</si>
  <si>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</si>
  <si>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</si>
  <si>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</si>
  <si>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</si>
  <si>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</si>
  <si>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</si>
  <si>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</si>
  <si>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</si>
  <si>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</si>
  <si>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</si>
  <si>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</si>
  <si>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</si>
  <si>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</si>
  <si>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</si>
  <si>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</si>
  <si>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</si>
  <si>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</si>
  <si>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</si>
  <si>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</si>
  <si>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</si>
  <si>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</si>
  <si>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</si>
  <si>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</si>
  <si>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</si>
  <si>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</si>
  <si>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</si>
  <si>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</si>
  <si>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</si>
  <si>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</si>
  <si>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</si>
  <si>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</si>
  <si>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</si>
  <si>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</si>
  <si>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</si>
  <si>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</si>
  <si>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</si>
  <si>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</si>
  <si>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</si>
  <si>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</si>
  <si>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</si>
  <si>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</si>
  <si>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</si>
  <si>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</si>
  <si>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</si>
  <si>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</si>
  <si>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</si>
  <si>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</si>
  <si>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</si>
  <si>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</si>
  <si>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</si>
  <si>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</si>
  <si>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</si>
  <si>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</si>
  <si>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</si>
  <si>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</si>
  <si>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</si>
  <si>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</si>
  <si>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</si>
  <si>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</si>
  <si>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</si>
  <si>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</si>
  <si>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</si>
  <si>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</si>
  <si>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</si>
  <si>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</si>
  <si>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</si>
  <si>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</si>
  <si>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</si>
  <si>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</si>
  <si>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</si>
  <si>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</si>
  <si>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</si>
  <si>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</si>
  <si>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</si>
  <si>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</si>
  <si>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</si>
  <si>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</si>
  <si>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</si>
  <si>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</si>
  <si>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</si>
  <si>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</si>
  <si>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</si>
  <si>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</si>
  <si>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</si>
  <si>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</si>
  <si>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</si>
  <si>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</si>
  <si>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</si>
  <si>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</si>
  <si>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</si>
  <si>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埼玉県鳩山町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</si>
  <si>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</si>
  <si>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</si>
  <si>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</si>
  <si>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</si>
  <si>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</si>
  <si>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</si>
  <si>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</si>
  <si>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</si>
  <si>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</si>
  <si>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</si>
  <si>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</si>
  <si>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</si>
  <si>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</si>
  <si>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</si>
  <si>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</si>
  <si>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</si>
  <si>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</si>
  <si>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</si>
  <si>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</si>
  <si>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</si>
  <si>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</si>
  <si>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</si>
  <si>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</si>
  <si>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</si>
  <si>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</si>
  <si>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</si>
  <si>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</si>
  <si>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</si>
  <si>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</si>
  <si>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</si>
  <si>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</si>
  <si>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</si>
  <si>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</si>
  <si>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</si>
  <si>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</si>
  <si>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</si>
  <si>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</si>
  <si>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</si>
  <si>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</si>
  <si>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</si>
  <si>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</si>
  <si>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</si>
  <si>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</si>
  <si>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</si>
  <si>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</si>
  <si>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</si>
  <si>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</si>
  <si>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</si>
  <si>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</si>
  <si>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</si>
  <si>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</si>
  <si>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</si>
  <si>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</si>
  <si>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</si>
  <si>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</si>
  <si>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</si>
  <si>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</si>
  <si>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</si>
  <si>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</si>
  <si>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</si>
  <si>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</si>
  <si>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</si>
  <si>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</si>
  <si>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</si>
  <si>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</si>
  <si>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</si>
  <si>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</si>
  <si>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</si>
  <si>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</si>
  <si>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</si>
  <si>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</si>
  <si>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</si>
  <si>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</si>
  <si>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</si>
  <si>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</si>
  <si>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</si>
  <si>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</si>
  <si>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</si>
  <si>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</si>
  <si>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</si>
  <si>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</si>
  <si>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</si>
  <si>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</si>
  <si>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</si>
  <si>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</si>
  <si>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</si>
  <si>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</si>
  <si>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</si>
  <si>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</si>
  <si>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</si>
  <si>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</si>
  <si>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</si>
  <si>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</si>
  <si>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</si>
  <si>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</si>
  <si>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</si>
  <si>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</si>
  <si>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</si>
  <si>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</si>
  <si>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</si>
  <si>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</si>
  <si>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</si>
  <si>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</si>
  <si>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</si>
  <si>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</si>
  <si>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</si>
  <si>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</si>
  <si>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</si>
  <si>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</si>
  <si>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</si>
  <si>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</si>
  <si>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</si>
  <si>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</si>
  <si>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</si>
  <si>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</si>
  <si>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</si>
  <si>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</si>
  <si>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</si>
  <si>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</si>
  <si>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</si>
  <si>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</si>
  <si>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</si>
  <si>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</si>
  <si>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</si>
  <si>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</si>
  <si>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</si>
  <si>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</si>
  <si>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</si>
  <si>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</si>
  <si>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</si>
  <si>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</si>
  <si>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</si>
  <si>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</si>
  <si>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</si>
  <si>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</si>
  <si>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</si>
  <si>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</si>
  <si>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</si>
  <si>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</si>
  <si>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</si>
  <si>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</si>
  <si>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</si>
  <si>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</si>
  <si>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</si>
  <si>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</si>
  <si>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</si>
  <si>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</si>
  <si>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</si>
  <si>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</si>
  <si>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</si>
  <si>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</si>
  <si>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</si>
  <si>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</si>
  <si>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埼玉県鳩山町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</si>
  <si>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</si>
  <si>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</si>
  <si>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</si>
  <si>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</si>
  <si>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</si>
  <si>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</si>
  <si>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</si>
  <si>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</si>
  <si>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</si>
  <si>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</si>
  <si>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</si>
  <si>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</si>
  <si>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</si>
  <si>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</si>
  <si>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</si>
  <si>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</si>
  <si>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</si>
  <si>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</si>
  <si>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</si>
  <si>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</si>
  <si>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</si>
  <si>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</si>
  <si>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</si>
  <si>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</si>
  <si>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</si>
  <si>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</si>
  <si>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</si>
  <si>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</si>
  <si>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</si>
  <si>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</si>
  <si>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</si>
  <si>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</si>
  <si>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</si>
  <si>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</si>
  <si>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</si>
  <si>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</si>
  <si>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</si>
  <si>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</si>
  <si>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</si>
  <si>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</si>
  <si>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</si>
  <si>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</si>
  <si>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</si>
  <si>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</si>
  <si>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</si>
  <si>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</si>
  <si>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</si>
  <si>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</si>
  <si>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</si>
  <si>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</si>
  <si>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</si>
  <si>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</si>
  <si>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</si>
  <si>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</si>
  <si>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</si>
  <si>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</si>
  <si>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</si>
  <si>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</si>
  <si>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</si>
  <si>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</si>
  <si>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</si>
  <si>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</si>
  <si>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</si>
  <si>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</si>
  <si>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</si>
  <si>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</si>
  <si>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</si>
  <si>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</si>
  <si>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</si>
  <si>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</si>
  <si>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</si>
  <si>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</si>
  <si>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</si>
  <si>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</si>
  <si>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</si>
  <si>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</si>
  <si>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</si>
  <si>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</si>
  <si>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</si>
  <si>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</si>
  <si>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</si>
  <si>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</si>
  <si>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</si>
  <si>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</si>
  <si>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</si>
  <si>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</si>
  <si>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</si>
  <si>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</si>
  <si>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</si>
  <si>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</si>
  <si>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</si>
  <si>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</si>
  <si>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</si>
  <si>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</si>
  <si>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</si>
  <si>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</si>
  <si>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</si>
  <si>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</si>
  <si>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</si>
  <si>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</si>
  <si>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</si>
  <si>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</si>
  <si>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</si>
  <si>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</si>
  <si>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</si>
  <si>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</si>
  <si>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浄化槽設置管理事業特別会計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</si>
  <si>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</si>
  <si>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</si>
  <si>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</si>
  <si>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</si>
  <si>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</si>
  <si>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</si>
  <si>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</si>
  <si>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</si>
  <si>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</si>
  <si>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</si>
  <si>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</si>
  <si>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</si>
  <si>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</si>
  <si>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</si>
  <si>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</si>
  <si>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</si>
  <si>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</si>
  <si>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</si>
  <si>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</si>
  <si>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</si>
  <si>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</si>
  <si>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</si>
  <si>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</si>
  <si>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</si>
  <si>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</si>
  <si>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</si>
  <si>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</si>
  <si>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</si>
  <si>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</si>
  <si>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</si>
  <si>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</si>
  <si>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</si>
  <si>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</si>
  <si>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</si>
  <si>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</si>
  <si>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</si>
  <si>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</si>
  <si>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</si>
  <si>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</si>
  <si>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</si>
  <si>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</si>
  <si>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</si>
  <si>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</si>
  <si>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</si>
  <si>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</si>
  <si>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</si>
  <si>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</si>
  <si>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</si>
  <si>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</si>
  <si>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</si>
  <si>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</si>
  <si>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</si>
  <si>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</si>
  <si>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</si>
  <si>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</si>
  <si>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</si>
  <si>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</si>
  <si>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</si>
  <si>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</si>
  <si>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</si>
  <si>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</si>
  <si>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</si>
  <si>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</si>
  <si>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</si>
  <si>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</si>
  <si>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</si>
  <si>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</si>
  <si>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</si>
  <si>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</si>
  <si>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</si>
  <si>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</si>
  <si>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</si>
  <si>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</si>
  <si>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</si>
  <si>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</si>
  <si>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</si>
  <si>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</si>
  <si>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</si>
  <si>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</si>
  <si>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</si>
  <si>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</si>
  <si>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</si>
  <si>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</si>
  <si>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</si>
  <si>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</si>
  <si>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</si>
  <si>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</si>
  <si>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</si>
  <si>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1.05</t>
  </si>
  <si>
    <t>水道事業会計</t>
  </si>
  <si>
    <t>一般会計</t>
  </si>
  <si>
    <t>介護保険特別会計</t>
  </si>
  <si>
    <t>国民健康保険特別会計</t>
  </si>
  <si>
    <t>後期高齢者医療特別会計</t>
  </si>
  <si>
    <t>農業集落排水事業特別会計</t>
  </si>
  <si>
    <t>浄化槽設置管理事業特別会計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</si>
  <si>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</si>
  <si>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</si>
  <si>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</si>
  <si>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</si>
  <si>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</si>
  <si>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</si>
  <si>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</si>
  <si>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</si>
  <si>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</si>
  <si>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</si>
  <si>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</si>
  <si>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</si>
  <si>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</si>
  <si>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シズカ</t>
    </rPh>
    <rPh sb="3" eb="4">
      <t>ソノ</t>
    </rPh>
    <rPh sb="4" eb="6">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</si>
  <si>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</si>
  <si>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</si>
  <si>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</si>
  <si>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</si>
  <si>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</si>
  <si>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</si>
  <si>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</si>
  <si>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ふるさとづくり基金</t>
    <rPh sb="7" eb="9">
      <t>キキン</t>
    </rPh>
    <phoneticPr fontId="5"/>
  </si>
  <si>
    <t>庁舎等改修基金</t>
    <rPh sb="0" eb="2">
      <t>チョウシャ</t>
    </rPh>
    <rPh sb="2" eb="3">
      <t>トウ</t>
    </rPh>
    <rPh sb="3" eb="5">
      <t>カイシュウ</t>
    </rPh>
    <rPh sb="5" eb="7">
      <t>キキン</t>
    </rPh>
    <phoneticPr fontId="5"/>
  </si>
  <si>
    <t>まちづくり応援基金</t>
    <rPh sb="5" eb="9">
      <t>オウエンキキン</t>
    </rPh>
    <phoneticPr fontId="5"/>
  </si>
  <si>
    <t>北部地域活性化基金</t>
    <rPh sb="0" eb="7">
      <t>ホクブチイキカッセイカ</t>
    </rPh>
    <rPh sb="7" eb="9">
      <t>キキン</t>
    </rPh>
    <phoneticPr fontId="5"/>
  </si>
  <si>
    <t>地域福祉基金</t>
    <rPh sb="0" eb="6">
      <t>チイキフクシキキン</t>
    </rPh>
    <phoneticPr fontId="5"/>
  </si>
  <si>
    <t>※8：職員の状況については、令和3年地方公務員給与実態調査に基づいている。</t>
    <rPh sb="3" eb="5">
      <t>ショクイン</t>
    </rPh>
    <rPh sb="6" eb="8">
      <t>ジョウキョウ</t>
    </rPh>
    <rPh sb="14" eb="16">
      <t>レイワ</t>
    </rPh>
    <rPh sb="17" eb="18">
      <t>ネン</t>
    </rPh>
    <rPh sb="18" eb="29">
      <t>チホウコウムインキュウヨジッタイチョウサ</t>
    </rPh>
    <rPh sb="30" eb="31">
      <t>モト</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</si>
  <si>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</si>
  <si>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</si>
  <si>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るとともに、類似団体と比べて極めて高い水準で推移している。有形固定資産減価償却率は類似団体と比べて高い水準であるが、前年度からほぼ横ばいである。近年は建設事業費の財源として地方債を多く活用しており、地方債の残高が増加していることにより分子である将来負担額が増加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</si>
  <si>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</si>
  <si>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</si>
  <si>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</si>
  <si>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</si>
  <si>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</si>
  <si>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</si>
  <si>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高くなっており、上昇傾向である。主な要因としては、近年借り入れを行った起債の償還が始まったことにより、分子である元利償還金が増加したことによるものである。これまで以上に公債費の適正化に取り組んで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</si>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</sst>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4ACE4EB-0164-46D8-A462-E83951A15A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38B3-468E-BBAD-D0F7BC932B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113608</c:v>
                </c:pt>
                <c:pt idx="1">
                  <c:v>50271</c:v>
                </c:pt>
                <c:pt idx="2">
                  <c:v>49296</c:v>
                </c:pt>
                <c:pt idx="3">
                  <c:v>101722</c:v>
                </c:pt>
                <c:pt idx="4">
                  <c:v>23714</c:v>
                </c:pt>
              </c:numCache>
            </c:numRef>
          </c:val>
          <c:smooth val="0"/>
          <c:extLst>
            <c:ext xmlns:c16="http://schemas.microsoft.com/office/drawing/2014/chart" uri="{C3380CC4-5D6E-409C-BE32-E72D297353CC}">
              <c16:uniqueId val="{00000001-38B3-468E-BBAD-D0F7BC932B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3.07</c:v>
                </c:pt>
                <c:pt idx="1">
                  <c:v>2.1</c:v>
                </c:pt>
                <c:pt idx="2">
                  <c:v>3.03</c:v>
                </c:pt>
                <c:pt idx="3">
                  <c:v>4.67</c:v>
                </c:pt>
                <c:pt idx="4">
                  <c:v>5.64</c:v>
                </c:pt>
              </c:numCache>
            </c:numRef>
          </c:val>
          <c:extLst>
            <c:ext xmlns:c16="http://schemas.microsoft.com/office/drawing/2014/chart" uri="{C3380CC4-5D6E-409C-BE32-E72D297353CC}">
              <c16:uniqueId val="{00000000-2C88-4D35-9C03-F87A810B9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5.82</c:v>
                </c:pt>
                <c:pt idx="1">
                  <c:v>5.69</c:v>
                </c:pt>
                <c:pt idx="2">
                  <c:v>6.23</c:v>
                </c:pt>
                <c:pt idx="3">
                  <c:v>8.68</c:v>
                </c:pt>
                <c:pt idx="4">
                  <c:v>15.71</c:v>
                </c:pt>
              </c:numCache>
            </c:numRef>
          </c:val>
          <c:extLst>
            <c:ext xmlns:c16="http://schemas.microsoft.com/office/drawing/2014/chart" uri="{C3380CC4-5D6E-409C-BE32-E72D297353CC}">
              <c16:uniqueId val="{00000001-2C88-4D35-9C03-F87A810B9A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-1.05</c:v>
                </c:pt>
                <c:pt idx="2">
                  <c:v>1.47</c:v>
                </c:pt>
                <c:pt idx="3">
                  <c:v>4.5199999999999996</c:v>
                </c:pt>
                <c:pt idx="4">
                  <c:v>8.9499999999999993</c:v>
                </c:pt>
              </c:numCache>
            </c:numRef>
          </c:val>
          <c:smooth val="0"/>
          <c:extLst>
            <c:ext xmlns:c16="http://schemas.microsoft.com/office/drawing/2014/chart" uri="{C3380CC4-5D6E-409C-BE32-E72D297353CC}">
              <c16:uniqueId val="{00000002-2C88-4D35-9C03-F87A810B9A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0.31</c:v>
                </c:pt>
                <c:pt idx="2">
                  <c:v>#N/A</c:v>
                </c:pt>
                <c:pt idx="3">
                  <c:v>0.24</c:v>
                </c:pt>
                <c:pt idx="4">
                  <c:v>#N/A</c:v>
                </c:pt>
                <c:pt idx="5">
                  <c:v>0.01</c:v>
                </c:pt>
                <c:pt idx="6">
                  <c:v>0</c:v>
                </c:pt>
                <c:pt idx="7">
                  <c:v>0</c:v>
                </c:pt>
                <c:pt idx="8">
                  <c:v>0</c:v>
                </c:pt>
                <c:pt idx="9">
                  <c:v>0</c:v>
                </c:pt>
              </c:numCache>
            </c:numRef>
          </c:val>
          <c:extLst>
            <c:ext xmlns:c16="http://schemas.microsoft.com/office/drawing/2014/chart" uri="{C3380CC4-5D6E-409C-BE32-E72D297353CC}">
              <c16:uniqueId val="{00000000-1E47-43E1-A020-6F32F68619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47-43E1-A020-6F32F68619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47-43E1-A020-6F32F68619C6}"/>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0.04</c:v>
                </c:pt>
                <c:pt idx="8">
                  <c:v>#N/A</c:v>
                </c:pt>
                <c:pt idx="9">
                  <c:v>0</c:v>
                </c:pt>
              </c:numCache>
            </c:numRef>
          </c:val>
          <c:extLst>
            <c:ext xmlns:c16="http://schemas.microsoft.com/office/drawing/2014/chart" uri="{C3380CC4-5D6E-409C-BE32-E72D297353CC}">
              <c16:uniqueId val="{00000003-1E47-43E1-A020-6F32F68619C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E47-43E1-A020-6F32F68619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5-1E47-43E1-A020-6F32F68619C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5.0999999999999996</c:v>
                </c:pt>
                <c:pt idx="2">
                  <c:v>#N/A</c:v>
                </c:pt>
                <c:pt idx="3">
                  <c:v>3.58</c:v>
                </c:pt>
                <c:pt idx="4">
                  <c:v>#N/A</c:v>
                </c:pt>
                <c:pt idx="5">
                  <c:v>2.88</c:v>
                </c:pt>
                <c:pt idx="6">
                  <c:v>#N/A</c:v>
                </c:pt>
                <c:pt idx="7">
                  <c:v>3.16</c:v>
                </c:pt>
                <c:pt idx="8">
                  <c:v>#N/A</c:v>
                </c:pt>
                <c:pt idx="9">
                  <c:v>1.66</c:v>
                </c:pt>
              </c:numCache>
            </c:numRef>
          </c:val>
          <c:extLst>
            <c:ext xmlns:c16="http://schemas.microsoft.com/office/drawing/2014/chart" uri="{C3380CC4-5D6E-409C-BE32-E72D297353CC}">
              <c16:uniqueId val="{00000006-1E47-43E1-A020-6F32F68619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c:v>
                </c:pt>
                <c:pt idx="2">
                  <c:v>#N/A</c:v>
                </c:pt>
                <c:pt idx="3">
                  <c:v>2.11</c:v>
                </c:pt>
                <c:pt idx="4">
                  <c:v>#N/A</c:v>
                </c:pt>
                <c:pt idx="5">
                  <c:v>1.72</c:v>
                </c:pt>
                <c:pt idx="6">
                  <c:v>#N/A</c:v>
                </c:pt>
                <c:pt idx="7">
                  <c:v>1.72</c:v>
                </c:pt>
                <c:pt idx="8">
                  <c:v>#N/A</c:v>
                </c:pt>
                <c:pt idx="9">
                  <c:v>1.74</c:v>
                </c:pt>
              </c:numCache>
            </c:numRef>
          </c:val>
          <c:extLst>
            <c:ext xmlns:c16="http://schemas.microsoft.com/office/drawing/2014/chart" uri="{C3380CC4-5D6E-409C-BE32-E72D297353CC}">
              <c16:uniqueId val="{00000007-1E47-43E1-A020-6F32F68619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2.96</c:v>
                </c:pt>
                <c:pt idx="2">
                  <c:v>#N/A</c:v>
                </c:pt>
                <c:pt idx="3">
                  <c:v>2.0499999999999998</c:v>
                </c:pt>
                <c:pt idx="4">
                  <c:v>#N/A</c:v>
                </c:pt>
                <c:pt idx="5">
                  <c:v>3.01</c:v>
                </c:pt>
                <c:pt idx="6">
                  <c:v>#N/A</c:v>
                </c:pt>
                <c:pt idx="7">
                  <c:v>4.67</c:v>
                </c:pt>
                <c:pt idx="8">
                  <c:v>#N/A</c:v>
                </c:pt>
                <c:pt idx="9">
                  <c:v>5.64</c:v>
                </c:pt>
              </c:numCache>
            </c:numRef>
          </c:val>
          <c:extLst>
            <c:ext xmlns:c16="http://schemas.microsoft.com/office/drawing/2014/chart" uri="{C3380CC4-5D6E-409C-BE32-E72D297353CC}">
              <c16:uniqueId val="{00000008-1E47-43E1-A020-6F32F68619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17.940000000000001</c:v>
                </c:pt>
                <c:pt idx="2">
                  <c:v>#N/A</c:v>
                </c:pt>
                <c:pt idx="3">
                  <c:v>18.739999999999998</c:v>
                </c:pt>
                <c:pt idx="4">
                  <c:v>#N/A</c:v>
                </c:pt>
                <c:pt idx="5">
                  <c:v>18.350000000000001</c:v>
                </c:pt>
                <c:pt idx="6">
                  <c:v>#N/A</c:v>
                </c:pt>
                <c:pt idx="7">
                  <c:v>17.84</c:v>
                </c:pt>
                <c:pt idx="8">
                  <c:v>#N/A</c:v>
                </c:pt>
                <c:pt idx="9">
                  <c:v>16.75</c:v>
                </c:pt>
              </c:numCache>
            </c:numRef>
          </c:val>
          <c:extLst>
            <c:ext xmlns:c16="http://schemas.microsoft.com/office/drawing/2014/chart" uri="{C3380CC4-5D6E-409C-BE32-E72D297353CC}">
              <c16:uniqueId val="{00000009-1E47-43E1-A020-6F32F68619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428</c:v>
                </c:pt>
                <c:pt idx="5">
                  <c:v>430</c:v>
                </c:pt>
                <c:pt idx="8">
                  <c:v>429</c:v>
                </c:pt>
                <c:pt idx="11">
                  <c:v>442</c:v>
                </c:pt>
                <c:pt idx="14">
                  <c:v>445</c:v>
                </c:pt>
              </c:numCache>
            </c:numRef>
          </c:val>
          <c:extLst>
            <c:ext xmlns:c16="http://schemas.microsoft.com/office/drawing/2014/chart" uri="{C3380CC4-5D6E-409C-BE32-E72D297353CC}">
              <c16:uniqueId val="{00000000-C54E-4B34-AFA8-3F2F378DB1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54E-4B34-AFA8-3F2F378DB1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4E-4B34-AFA8-3F2F378DB1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135</c:v>
                </c:pt>
                <c:pt idx="6">
                  <c:v>155</c:v>
                </c:pt>
                <c:pt idx="9">
                  <c:v>152</c:v>
                </c:pt>
                <c:pt idx="12">
                  <c:v>156</c:v>
                </c:pt>
              </c:numCache>
            </c:numRef>
          </c:val>
          <c:extLst>
            <c:ext xmlns:c16="http://schemas.microsoft.com/office/drawing/2014/chart" uri="{C3380CC4-5D6E-409C-BE32-E72D297353CC}">
              <c16:uniqueId val="{00000003-C54E-4B34-AFA8-3F2F378DB1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c:v>
                </c:pt>
                <c:pt idx="3">
                  <c:v>25</c:v>
                </c:pt>
                <c:pt idx="6">
                  <c:v>25</c:v>
                </c:pt>
                <c:pt idx="9">
                  <c:v>26</c:v>
                </c:pt>
                <c:pt idx="12">
                  <c:v>28</c:v>
                </c:pt>
              </c:numCache>
            </c:numRef>
          </c:val>
          <c:extLst>
            <c:ext xmlns:c16="http://schemas.microsoft.com/office/drawing/2014/chart" uri="{C3380CC4-5D6E-409C-BE32-E72D297353CC}">
              <c16:uniqueId val="{00000004-C54E-4B34-AFA8-3F2F378DB1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E-4B34-AFA8-3F2F378DB1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4E-4B34-AFA8-3F2F378DB1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572</c:v>
                </c:pt>
                <c:pt idx="3">
                  <c:v>586</c:v>
                </c:pt>
                <c:pt idx="6">
                  <c:v>574</c:v>
                </c:pt>
                <c:pt idx="9">
                  <c:v>632</c:v>
                </c:pt>
                <c:pt idx="12">
                  <c:v>651</c:v>
                </c:pt>
              </c:numCache>
            </c:numRef>
          </c:val>
          <c:extLst>
            <c:ext xmlns:c16="http://schemas.microsoft.com/office/drawing/2014/chart" uri="{C3380CC4-5D6E-409C-BE32-E72D297353CC}">
              <c16:uniqueId val="{00000007-C54E-4B34-AFA8-3F2F378DB1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307</c:v>
                </c:pt>
                <c:pt idx="2">
                  <c:v>#N/A</c:v>
                </c:pt>
                <c:pt idx="3">
                  <c:v>#N/A</c:v>
                </c:pt>
                <c:pt idx="4">
                  <c:v>316</c:v>
                </c:pt>
                <c:pt idx="5">
                  <c:v>#N/A</c:v>
                </c:pt>
                <c:pt idx="6">
                  <c:v>#N/A</c:v>
                </c:pt>
                <c:pt idx="7">
                  <c:v>325</c:v>
                </c:pt>
                <c:pt idx="8">
                  <c:v>#N/A</c:v>
                </c:pt>
                <c:pt idx="9">
                  <c:v>#N/A</c:v>
                </c:pt>
                <c:pt idx="10">
                  <c:v>368</c:v>
                </c:pt>
                <c:pt idx="11">
                  <c:v>#N/A</c:v>
                </c:pt>
                <c:pt idx="12">
                  <c:v>#N/A</c:v>
                </c:pt>
                <c:pt idx="13">
                  <c:v>390</c:v>
                </c:pt>
                <c:pt idx="14">
                  <c:v>#N/A</c:v>
                </c:pt>
              </c:numCache>
            </c:numRef>
          </c:val>
          <c:smooth val="0"/>
          <c:extLst>
            <c:ext xmlns:c16="http://schemas.microsoft.com/office/drawing/2014/chart" uri="{C3380CC4-5D6E-409C-BE32-E72D297353CC}">
              <c16:uniqueId val="{00000008-C54E-4B34-AFA8-3F2F378DB1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5059</c:v>
                </c:pt>
                <c:pt idx="5">
                  <c:v>5020</c:v>
                </c:pt>
                <c:pt idx="8">
                  <c:v>4943</c:v>
                </c:pt>
                <c:pt idx="11">
                  <c:v>4823</c:v>
                </c:pt>
                <c:pt idx="14">
                  <c:v>4795</c:v>
                </c:pt>
              </c:numCache>
            </c:numRef>
          </c:val>
          <c:extLst>
            <c:ext xmlns:c16="http://schemas.microsoft.com/office/drawing/2014/chart" uri="{C3380CC4-5D6E-409C-BE32-E72D297353CC}">
              <c16:uniqueId val="{00000000-9A37-4338-A738-4E346B7D71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A37-4338-A738-4E346B7D71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661</c:v>
                </c:pt>
                <c:pt idx="5">
                  <c:v>788</c:v>
                </c:pt>
                <c:pt idx="8">
                  <c:v>875</c:v>
                </c:pt>
                <c:pt idx="11">
                  <c:v>1051</c:v>
                </c:pt>
                <c:pt idx="14">
                  <c:v>1653</c:v>
                </c:pt>
              </c:numCache>
            </c:numRef>
          </c:val>
          <c:extLst>
            <c:ext xmlns:c16="http://schemas.microsoft.com/office/drawing/2014/chart" uri="{C3380CC4-5D6E-409C-BE32-E72D297353CC}">
              <c16:uniqueId val="{00000002-9A37-4338-A738-4E346B7D71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37-4338-A738-4E346B7D71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37-4338-A738-4E346B7D71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37-4338-A738-4E346B7D71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787</c:v>
                </c:pt>
                <c:pt idx="3">
                  <c:v>686</c:v>
                </c:pt>
                <c:pt idx="6">
                  <c:v>713</c:v>
                </c:pt>
                <c:pt idx="9">
                  <c:v>692</c:v>
                </c:pt>
                <c:pt idx="12">
                  <c:v>652</c:v>
                </c:pt>
              </c:numCache>
            </c:numRef>
          </c:val>
          <c:extLst>
            <c:ext xmlns:c16="http://schemas.microsoft.com/office/drawing/2014/chart" uri="{C3380CC4-5D6E-409C-BE32-E72D297353CC}">
              <c16:uniqueId val="{00000006-9A37-4338-A738-4E346B7D71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1256</c:v>
                </c:pt>
                <c:pt idx="3">
                  <c:v>1260</c:v>
                </c:pt>
                <c:pt idx="6">
                  <c:v>1362</c:v>
                </c:pt>
                <c:pt idx="9">
                  <c:v>1438</c:v>
                </c:pt>
                <c:pt idx="12">
                  <c:v>1674</c:v>
                </c:pt>
              </c:numCache>
            </c:numRef>
          </c:val>
          <c:extLst>
            <c:ext xmlns:c16="http://schemas.microsoft.com/office/drawing/2014/chart" uri="{C3380CC4-5D6E-409C-BE32-E72D297353CC}">
              <c16:uniqueId val="{00000007-9A37-4338-A738-4E346B7D71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277</c:v>
                </c:pt>
                <c:pt idx="3">
                  <c:v>300</c:v>
                </c:pt>
                <c:pt idx="6">
                  <c:v>281</c:v>
                </c:pt>
                <c:pt idx="9">
                  <c:v>265</c:v>
                </c:pt>
                <c:pt idx="12">
                  <c:v>268</c:v>
                </c:pt>
              </c:numCache>
            </c:numRef>
          </c:val>
          <c:extLst>
            <c:ext xmlns:c16="http://schemas.microsoft.com/office/drawing/2014/chart" uri="{C3380CC4-5D6E-409C-BE32-E72D297353CC}">
              <c16:uniqueId val="{00000008-9A37-4338-A738-4E346B7D71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37-4338-A738-4E346B7D71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6692</c:v>
                </c:pt>
                <c:pt idx="3">
                  <c:v>6960</c:v>
                </c:pt>
                <c:pt idx="6">
                  <c:v>7048</c:v>
                </c:pt>
                <c:pt idx="9">
                  <c:v>7372</c:v>
                </c:pt>
                <c:pt idx="12">
                  <c:v>7052</c:v>
                </c:pt>
              </c:numCache>
            </c:numRef>
          </c:val>
          <c:extLst>
            <c:ext xmlns:c16="http://schemas.microsoft.com/office/drawing/2014/chart" uri="{C3380CC4-5D6E-409C-BE32-E72D297353CC}">
              <c16:uniqueId val="{0000000A-9A37-4338-A738-4E346B7D71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3292</c:v>
                </c:pt>
                <c:pt idx="2">
                  <c:v>#N/A</c:v>
                </c:pt>
                <c:pt idx="3">
                  <c:v>#N/A</c:v>
                </c:pt>
                <c:pt idx="4">
                  <c:v>3399</c:v>
                </c:pt>
                <c:pt idx="5">
                  <c:v>#N/A</c:v>
                </c:pt>
                <c:pt idx="6">
                  <c:v>#N/A</c:v>
                </c:pt>
                <c:pt idx="7">
                  <c:v>3587</c:v>
                </c:pt>
                <c:pt idx="8">
                  <c:v>#N/A</c:v>
                </c:pt>
                <c:pt idx="9">
                  <c:v>#N/A</c:v>
                </c:pt>
                <c:pt idx="10">
                  <c:v>3893</c:v>
                </c:pt>
                <c:pt idx="11">
                  <c:v>#N/A</c:v>
                </c:pt>
                <c:pt idx="12">
                  <c:v>#N/A</c:v>
                </c:pt>
                <c:pt idx="13">
                  <c:v>3197</c:v>
                </c:pt>
                <c:pt idx="14">
                  <c:v>#N/A</c:v>
                </c:pt>
              </c:numCache>
            </c:numRef>
          </c:val>
          <c:smooth val="0"/>
          <c:extLst>
            <c:ext xmlns:c16="http://schemas.microsoft.com/office/drawing/2014/chart" uri="{C3380CC4-5D6E-409C-BE32-E72D297353CC}">
              <c16:uniqueId val="{0000000B-9A37-4338-A738-4E346B7D71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c:v>
                </c:pt>
                <c:pt idx="1">
                  <c:v>322</c:v>
                </c:pt>
                <c:pt idx="2">
                  <c:v>627</c:v>
                </c:pt>
              </c:numCache>
            </c:numRef>
          </c:val>
          <c:extLst>
            <c:ext xmlns:c16="http://schemas.microsoft.com/office/drawing/2014/chart" uri="{C3380CC4-5D6E-409C-BE32-E72D297353CC}">
              <c16:uniqueId val="{00000000-1A20-4770-BECD-7FDCB761C3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100</c:v>
                </c:pt>
              </c:numCache>
            </c:numRef>
          </c:val>
          <c:extLst>
            <c:ext xmlns:c16="http://schemas.microsoft.com/office/drawing/2014/chart" uri="{C3380CC4-5D6E-409C-BE32-E72D297353CC}">
              <c16:uniqueId val="{00000001-1A20-4770-BECD-7FDCB761C3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243</c:v>
                </c:pt>
                <c:pt idx="1">
                  <c:v>259</c:v>
                </c:pt>
                <c:pt idx="2">
                  <c:v>347</c:v>
                </c:pt>
              </c:numCache>
            </c:numRef>
          </c:val>
          <c:extLst>
            <c:ext xmlns:c16="http://schemas.microsoft.com/office/drawing/2014/chart" uri="{C3380CC4-5D6E-409C-BE32-E72D297353CC}">
              <c16:uniqueId val="{00000002-1A20-4770-BECD-7FDCB761C3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{F764BDFA-9832-4CA8-87BC-4EB7C3C812EB}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F7-4759-9F4C-6641DC3C51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{DA738EEC-CB8C-48A2-90D3-6B855D8639EF}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F7-4759-9F4C-6641DC3C51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{022F9386-AF36-4325-9CC1-F046E0A8E707}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F7-4759-9F4C-6641DC3C51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{DBD5A48D-22DD-447F-9182-A890E95A9E1F}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F7-4759-9F4C-6641DC3C51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{4B099FAA-C9B6-4956-AB2A-3B62C8B11EE3}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F7-4759-9F4C-6641DC3C513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{6DCC5BE5-05F5-42D2-9B36-9961A7E91D9B}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F7-4759-9F4C-6641DC3C513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{87920FCB-2CDD-484D-BD52-B425CAF8AF3B}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F7-4759-9F4C-6641DC3C513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{10BDAD06-9281-45D0-9CAC-36E953185D0D}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F7-4759-9F4C-6641DC3C513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{4349AD9B-B53F-426E-8B8A-167413D9F7CA}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F7-4759-9F4C-6641DC3C51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67.400000000000006</c:v>
                </c:pt>
                <c:pt idx="16">
                  <c:v>69.400000000000006</c:v>
                </c:pt>
                <c:pt idx="24">
                  <c:v>72</c:v>
                </c:pt>
                <c:pt idx="32">
                  <c:v>71.7</c:v>
                </c:pt>
              </c:numCache>
            </c:numRef>
          </c:xVal>
          <c:yVal>
            <c:numRef>
              <c:f>公会計指標分析・財政指標組合せ分析表!$BP$51:$DC$51</c:f>
              <c:numCache>
                <c:formatCode>#,##0.0;"▲ "#,##0.0</c:formatCode>
                <c:ptCount val="40"/>
                <c:pt idx="0">
                  <c:v>106.5</c:v>
                </c:pt>
                <c:pt idx="8">
                  <c:v>109.4</c:v>
                </c:pt>
                <c:pt idx="16">
                  <c:v>115.4</c:v>
                </c:pt>
                <c:pt idx="24">
                  <c:v>119.2</c:v>
                </c:pt>
                <c:pt idx="32">
                  <c:v>90.1</c:v>
                </c:pt>
              </c:numCache>
            </c:numRef>
          </c:yVal>
          <c:smooth val="0"/>
          <c:extLst>
            <c:ext xmlns:c16="http://schemas.microsoft.com/office/drawing/2014/chart" uri="{C3380CC4-5D6E-409C-BE32-E72D297353CC}">
              <c16:uniqueId val="{00000009-C9F7-4759-9F4C-6641DC3C51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07044720325776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{310059EE-18FC-4242-8B68-A883F3B31CAE}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F7-4759-9F4C-6641DC3C51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{EC8CB1B4-7BA7-4619-98F1-516B98E5753D}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F7-4759-9F4C-6641DC3C51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{6C9F8AFE-B924-4BB6-AEFB-DCBDF739C0CC}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F7-4759-9F4C-6641DC3C51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{1F37E56E-91D0-46F8-A2AC-B2D4B80C395B}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F7-4759-9F4C-6641DC3C51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{BD5DB72E-69D8-40A9-8AEB-D342A2F9BBF0}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F7-4759-9F4C-6641DC3C513F}"/>
                </c:ext>
              </c:extLst>
            </c:dLbl>
            <c:dLbl>
              <c:idx val="8"/>
              <c:layout>
                <c:manualLayout>
                  <c:x val="-3.721995373588683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{566CF4BB-38D3-4FED-99D4-71ABE0E602F0}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F7-4759-9F4C-6641DC3C513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{DE87D568-3B7B-40F9-9925-4464D4BB8022}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F7-4759-9F4C-6641DC3C513F}"/>
                </c:ext>
              </c:extLst>
            </c:dLbl>
            <c:dLbl>
              <c:idx val="24"/>
              <c:layout>
                <c:manualLayout>
                  <c:x val="-3.13592551378764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{94DBD651-E618-406D-AADC-79CF68D8565B}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F7-4759-9F4C-6641DC3C513F}"/>
                </c:ext>
              </c:extLst>
            </c:dLbl>
            <c:dLbl>
              <c:idx val="32"/>
              <c:layout>
                <c:manualLayout>
                  <c:x val="-3.2672246162591817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{DC672DE6-873A-408F-8D9D-0ADE5018702D}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F7-4759-9F4C-6641DC3C5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C9F7-4759-9F4C-6641DC3C513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{C991B1DD-A72F-4414-83D7-7D63B31F66C5}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79-4104-9E41-9F16B0DA44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{306F48E1-5144-4AA7-81A7-96D721A7174C}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9-4104-9E41-9F16B0DA44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{7275CDAE-D1C0-429A-912A-04C39A2BE792}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9-4104-9E41-9F16B0DA44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{23BC3A7A-DE51-4471-81BE-EA5EAA4B101F}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9-4104-9E41-9F16B0DA44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{5AEFF8D4-3C54-474A-9D4D-580DF46AEE4F}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9-4104-9E41-9F16B0DA44F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{1CEDA306-8B51-4745-BB0C-F7901DD84967}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79-4104-9E41-9F16B0DA44F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{08C5CE7B-C3B1-4021-BA34-9D153411923C}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79-4104-9E41-9F16B0DA44F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{676E4DDA-0212-421D-AE74-DD1152B8E071}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79-4104-9E41-9F16B0DA44F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{4A8CA12A-CE9C-4E6E-96FE-001D3F1EBBDA}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79-4104-9E41-9F16B0DA44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9.3000000000000007</c:v>
                </c:pt>
                <c:pt idx="16">
                  <c:v>10.199999999999999</c:v>
                </c:pt>
                <c:pt idx="24">
                  <c:v>10.6</c:v>
                </c:pt>
                <c:pt idx="32">
                  <c:v>10.9</c:v>
                </c:pt>
              </c:numCache>
            </c:numRef>
          </c:xVal>
          <c:yVal>
            <c:numRef>
              <c:f>公会計指標分析・財政指標組合せ分析表!$BP$73:$DC$73</c:f>
              <c:numCache>
                <c:formatCode>#,##0.0;"▲ "#,##0.0</c:formatCode>
                <c:ptCount val="40"/>
                <c:pt idx="0">
                  <c:v>106.5</c:v>
                </c:pt>
                <c:pt idx="8">
                  <c:v>109.4</c:v>
                </c:pt>
                <c:pt idx="16">
                  <c:v>115.4</c:v>
                </c:pt>
                <c:pt idx="24">
                  <c:v>119.2</c:v>
                </c:pt>
                <c:pt idx="32">
                  <c:v>90.1</c:v>
                </c:pt>
              </c:numCache>
            </c:numRef>
          </c:yVal>
          <c:smooth val="0"/>
          <c:extLst>
            <c:ext xmlns:c16="http://schemas.microsoft.com/office/drawing/2014/chart" uri="{C3380CC4-5D6E-409C-BE32-E72D297353CC}">
              <c16:uniqueId val="{00000009-0A79-4104-9E41-9F16B0DA44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9372843612641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{1F8842C3-A55F-4B26-A2D7-63A5EAE7401A}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79-4104-9E41-9F16B0DA44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{F20FDDD7-0B10-4C4A-ABF5-240894B822E7}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9-4104-9E41-9F16B0DA44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{2B305EA0-79CF-4C5F-9322-0165866C8821}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9-4104-9E41-9F16B0DA44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{784D1B39-DFF9-4C78-8FB8-E9DCED19E80F}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9-4104-9E41-9F16B0DA44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{1BFC14CB-9C13-4A2F-B083-E4A8340067D5}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9-4104-9E41-9F16B0DA44FC}"/>
                </c:ext>
              </c:extLst>
            </c:dLbl>
            <c:dLbl>
              <c:idx val="8"/>
              <c:layout>
                <c:manualLayout>
                  <c:x val="0"/>
                  <c:y val="3.67131262470828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{6202AE30-D189-4160-9DED-4E8370CF869B}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79-4104-9E41-9F16B0DA44FC}"/>
                </c:ext>
              </c:extLst>
            </c:dLbl>
            <c:dLbl>
              <c:idx val="16"/>
              <c:layout>
                <c:manualLayout>
                  <c:x val="0"/>
                  <c:y val="-1.598201118290413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{A38B3A04-4BFE-46BB-BC5B-040609A9F4EE}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79-4104-9E41-9F16B0DA44FC}"/>
                </c:ext>
              </c:extLst>
            </c:dLbl>
            <c:dLbl>
              <c:idx val="24"/>
              <c:layout>
                <c:manualLayout>
                  <c:x val="0"/>
                  <c:y val="1.17653042282829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{13468DDE-35C1-486A-9F0C-CF50A593C014}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79-4104-9E41-9F16B0DA44FC}"/>
                </c:ext>
              </c:extLst>
            </c:dLbl>
            <c:dLbl>
              <c:idx val="32"/>
              <c:layout>
                <c:manualLayout>
                  <c:x val="0"/>
                  <c:y val="4.4432624817882238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{E6BA3B34-9158-4E6E-B17F-58DE2827CDDF}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79-4104-9E41-9F16B0DA44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0A79-4104-9E41-9F16B0DA44F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6DB8E9-B706-4C1A-88F7-CA7407D0599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A3BF2EA-0D4D-4000-9147-0F326C2D1A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近年実施した建設事業の財源として起債の発行を行っているため、元利償還金が増加傾向にある。</a:t>
          </a:r>
          <a:endParaRPr lang="ja-JP" altLang="ja-JP" sz="1400">
            <a:effectLst/>
          </a:endParaRPr>
        </a:p>
        <a:p>
          <a:r>
            <a:rPr kumimoji="1" lang="ja-JP" altLang="ja-JP" sz="1100">
              <a:solidFill>
                <a:schemeClr val="dk1"/>
              </a:solidFill>
              <a:effectLst/>
              <a:latin typeface="+mn-lt"/>
              <a:ea typeface="+mn-ea"/>
              <a:cs typeface="+mn-cs"/>
            </a:rPr>
            <a:t>　今後は起債の発行を伴う大規模な建設事業は予定していないが、元利償還金の増加が見込まれるため、計画的に起債発行の抑制を図りながら元利償還金の減少に努める。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将来にわたる町財政の健全な運営を行うため減債基金の積立を目指すとともに、地方債の新規発行を抑制するよう計画的な財政運営に努める。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一般会計等に係る地方債残高については、建設事業の財源として起債の発行を続けており、増加傾向が続いている。</a:t>
          </a:r>
          <a:endParaRPr lang="ja-JP" altLang="ja-JP" sz="1400">
            <a:effectLst/>
          </a:endParaRPr>
        </a:p>
        <a:p>
          <a:r>
            <a:rPr kumimoji="1" lang="ja-JP" altLang="ja-JP" sz="1100">
              <a:solidFill>
                <a:schemeClr val="dk1"/>
              </a:solidFill>
              <a:effectLst/>
              <a:latin typeface="+mn-lt"/>
              <a:ea typeface="+mn-ea"/>
              <a:cs typeface="+mn-cs"/>
            </a:rPr>
            <a:t>　組合等負担見込額については、新たな施設の建設に係る普通建設事業債を発行している組合もあるため、近年は増加傾向にある。</a:t>
          </a:r>
          <a:endParaRPr lang="ja-JP" altLang="ja-JP" sz="1400">
            <a:effectLst/>
          </a:endParaRPr>
        </a:p>
        <a:p>
          <a:r>
            <a:rPr kumimoji="1" lang="ja-JP" altLang="ja-JP" sz="1100">
              <a:solidFill>
                <a:schemeClr val="dk1"/>
              </a:solidFill>
              <a:effectLst/>
              <a:latin typeface="+mn-lt"/>
              <a:ea typeface="+mn-ea"/>
              <a:cs typeface="+mn-cs"/>
            </a:rPr>
            <a:t>　以上のようなことから、将来負担比率の分子が増加傾向であるため、今後も将来負担比率の動向を注視しながら計画的な借入を行っていく必要がある。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埼玉県鳩山町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適切な財源の確保と歳出の精査により取り崩しを回避しており、前年度決算余剰金の積み立て等に伴い増加した。また、庁舎等改修基金についても、経年劣化による公共施設の修繕が増加傾向にあることに伴い、増加し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事業計画、各基金条例に基づいた適切な運用により取り崩しを予定している。その後は計画的な財政運営を行い、財政規模に見合った基金管理を行うよう努めることとする。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・ふるさとづくり基金：活力に満ちたふるさとづくりの推進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・地域福祉基金：在宅福祉の推進など地域における保険福祉活動の振興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・まちづくり応援基金：ふるさと鳩山町を愛する人々からの寄附金を財源に、寄附者の思いを尊重した個性豊かで活力に満ちたまちづくり事業の展開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・庁舎等改修基金：役場庁舎等の大規模改修の実施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・北部地域活性化基金：北部地域の活性化事業の円滑な推進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・庁舎等改修基金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公共施設等の改修や修繕を見据えた増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ふるさと納税制度の取組みによる寄付金の積立てによる増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・各基金条例に基づき適正な運用により、取り崩しを行うものの、並行して基金の計画的な積立て等の運用に取り組む。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財政調整基金については、適切な財源の確保と歳出の精査により取り崩しを回避しており、前年度決算余剰金の積立等に伴い増加した。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町税の減収や事業費の増加により、財政調整基金の取り崩しも想定されるが、一般的に標準財政規模の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％が適正とされるため、当町の財政調整基金の適正規模は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千万円程度であり、現在も下回っている。今後は計画的な財政運営により、適正な基金残高を目指す取り組みを行う。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年度にかけて減債基金の増減は生じなかったが、令和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号に伴う臨時財政対策債償還基金費の新設により、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将来にわたる町財政の健全な運営を行うため減債基金の積立てを目指すとともに、地方債の新規発行を抑制するよう計画的な財政運営に努める。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3ABC1B5-D6DC-43DD-82D8-8CC6BDCA7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E6311B-0B04-4C9A-B77F-E99A7E4A7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9A4116-9F19-4449-9D4F-6A0E860B13F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7134B4C-365C-48B4-AA37-B5DE47928C0A}"/>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C011261-389B-4F58-8CAC-7149BC8134F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B89DF26-406F-4215-9C55-364A9A678A6F}"/>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34CE3B3-DF9A-4C42-9D03-E56BC8E7CBA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08D1770-3C04-4019-8935-8B281A489AC9}"/>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773C2CE-11DA-4A48-BE4A-AA463E88A8E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293AE9-156B-4416-ACE2-6DB064FD2E0A}"/>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2AC5932-655C-40E8-A3EF-2D1352E26FF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A31C11D-7352-4B9F-B0D5-BCADF350971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DD2939-D7CB-44B6-A0B4-FC601DAAE23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8F50F2-1757-462C-AF08-C9AE5768C9AE}"/>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511C1E5-0021-41B0-B111-25BA49B3A88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4683D3E-9AC6-4235-94F7-3BEB6E7AF7D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1E26F6C-2EDB-4E61-9CC6-844A17DA59A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1347BD3-4400-4A7B-A452-38D7EB44B29A}"/>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10E79E-2F12-4AE8-9FB0-0BEA92BCBA2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23D5B4B-2899-4C89-969E-DF4367AEAB4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7FDAFF-EA20-4F99-AFEC-6D1956355F8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81F292D-04C5-44D2-9E70-77738F6A6FAE}"/>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8CBC1ED-4C8F-41A0-A946-9437FE3281B5}"/>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1EB97AC-C325-4D78-AE56-C52E425BB35A}"/>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709CF4B-7675-4035-B494-23C0A381F85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AC5F300-5E0D-47D8-B401-8C64F58151C9}"/>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06C1A9-4F6B-4E7D-8A2B-86E97488C81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8A116C6-A216-4EA9-85C8-98201BF7DE0A}"/>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CA71887-5163-4080-919F-E45E303D3436}"/>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41934EA-F091-4AFC-AC6E-0E5714511DC9}"/>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493D63E-3FA4-4D82-8E52-360FD73F361A}"/>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5EC8818-8068-4984-B30B-22EB652E5015}"/>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FF2894A-73D9-4B8F-871D-17D9FC4C3A08}"/>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9447E17-04A4-41B9-92AB-3E21E7887C9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7F7EB6A-3D70-4633-A633-253CD7BB64A7}"/>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A3EC1B-DDB8-4E4B-8220-E58857475C1C}"/>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3EDA99E-85E2-4148-A088-BEB32560FCE1}"/>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E6FBEB-DFAD-4D3F-844A-8A77AD4A4E12}"/>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A826EEC-E3BA-4190-B1BC-61E98CC711EA}"/>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7F679E8-7655-4A8C-8318-E5BCB1202B87}"/>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51B6D99-8635-4206-9EFE-4C6BCA918291}"/>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BB7876C-CF34-4AC6-969E-74784BC18CBE}"/>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0F00942-0D38-4771-8659-5C69AE60B218}"/>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F8D08FC-8DDD-4C5C-8271-94E6832F331C}"/>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3419828-C37F-4079-A01B-B8F59877264C}"/>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DF90BDA-FD8F-4EE3-A333-8606997F1C3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CCEBC26-A0DA-401C-B98F-D4E0CFC00A39}"/>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老朽化した施設の集約化・複合化や除却を進めている。有形固定資産減価償却率は、類似団体と比較すると高い水準であるが、それぞれの公共施設等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年度に策定の個別施設計画に基づき施設の維持管理を適切に進めていく。</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4E8A57F-AE97-485B-B1A7-C9A3AC2A1B69}"/>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F1F61D6-59DB-4364-923D-829A83D92684}"/>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A020D63-7C3D-4D5E-B039-F721F5C9BE7E}"/>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454806AE-AFBA-4B8D-B565-B9517D1C4A9B}"/>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633183F-93A0-4667-9642-84B34E4BA9BA}"/>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D2480FA-EB22-4D32-B800-D4481BD37E47}"/>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816DC7E-0248-4262-9AB6-996D29AE8D9A}"/>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A9D0165-0B3E-46D8-8C07-366AFBE202C4}"/>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ED9A4B7-7A80-486C-8BB9-BDB00FC65396}"/>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ED3525A-DF33-4E33-B13C-EC130BF3661C}"/>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8D1CE0D-6BC8-4BEE-AFE4-7FB0E86232D8}"/>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4850933-6385-4FB9-8B6F-C0CB846B589F}"/>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F0A0CFD-21A1-49FD-9513-F1FCF1503ADC}"/>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EDEB07B-1B80-4DEF-87B7-B2C9B8A0C058}"/>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9DEA7B6-B229-4D98-BECF-85A9FADEB64F}"/>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5E61D58-9DD4-4ED5-9396-73C0A80B13B7}"/>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5E5427B-28DE-407D-A94C-5B572E5B46A3}"/>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B0A412D-7DFF-480A-B2D0-CBAD3A12A14E}"/>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D4525BA9-F852-421D-91B8-AC1640C041A5}"/>
            </a:ext>
          </a:extLst>
        </xdr:cNvPr>
        <xdr:cNvCxnSpPr/>
      </xdr:nvCxnSpPr>
      <xdr:spPr>
        <a:xfrm flipV="1">
          <a:off x="4300220" y="5044712"/>
          <a:ext cx="127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13606FB2-FDDD-4F38-A4F9-635689556962}"/>
            </a:ext>
          </a:extLst>
        </xdr:cNvPr>
        <xdr:cNvSpPr txBox="1"/>
      </xdr:nvSpPr>
      <xdr:spPr>
        <a:xfrm>
          <a:off x="4352925" y="645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9741DD0D-8DE3-45D3-8331-20C8AEE01C5F}"/>
            </a:ext>
          </a:extLst>
        </xdr:cNvPr>
        <xdr:cNvCxnSpPr/>
      </xdr:nvCxnSpPr>
      <xdr:spPr>
        <a:xfrm>
          <a:off x="4213225" y="645568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C66BBD02-786C-4EB8-AF40-15B04B39E6D5}"/>
            </a:ext>
          </a:extLst>
        </xdr:cNvPr>
        <xdr:cNvSpPr txBox="1"/>
      </xdr:nvSpPr>
      <xdr:spPr>
        <a:xfrm>
          <a:off x="4352925" y="482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85B57DB3-4FD3-4878-88FD-342B2D105749}"/>
            </a:ext>
          </a:extLst>
        </xdr:cNvPr>
        <xdr:cNvCxnSpPr/>
      </xdr:nvCxnSpPr>
      <xdr:spPr>
        <a:xfrm>
          <a:off x="4213225" y="504471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75F8F3D3-5FC5-4132-A6D3-A0B8E7DD7CD4}"/>
            </a:ext>
          </a:extLst>
        </xdr:cNvPr>
        <xdr:cNvSpPr txBox="1"/>
      </xdr:nvSpPr>
      <xdr:spPr>
        <a:xfrm>
          <a:off x="4352925" y="5606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38A22F07-2B9C-4A13-86E9-33EC384664F8}"/>
            </a:ext>
          </a:extLst>
        </xdr:cNvPr>
        <xdr:cNvSpPr/>
      </xdr:nvSpPr>
      <xdr:spPr>
        <a:xfrm>
          <a:off x="4251325"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2F5BFD3B-37E3-463D-93BA-1D0883F87DC8}"/>
            </a:ext>
          </a:extLst>
        </xdr:cNvPr>
        <xdr:cNvSpPr/>
      </xdr:nvSpPr>
      <xdr:spPr>
        <a:xfrm>
          <a:off x="3616325" y="57272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a:extLst>
            <a:ext uri="{FF2B5EF4-FFF2-40B4-BE49-F238E27FC236}">
              <a16:creationId xmlns:a16="http://schemas.microsoft.com/office/drawing/2014/main" id="{870D563E-DA80-4E52-926D-4B31C129D41D}"/>
            </a:ext>
          </a:extLst>
        </xdr:cNvPr>
        <xdr:cNvSpPr/>
      </xdr:nvSpPr>
      <xdr:spPr>
        <a:xfrm>
          <a:off x="2930525" y="5702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a:extLst>
            <a:ext uri="{FF2B5EF4-FFF2-40B4-BE49-F238E27FC236}">
              <a16:creationId xmlns:a16="http://schemas.microsoft.com/office/drawing/2014/main" id="{133B00BA-D9AD-4D65-A3E2-02938B399FD5}"/>
            </a:ext>
          </a:extLst>
        </xdr:cNvPr>
        <xdr:cNvSpPr/>
      </xdr:nvSpPr>
      <xdr:spPr>
        <a:xfrm>
          <a:off x="2244725" y="56655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a:extLst>
            <a:ext uri="{FF2B5EF4-FFF2-40B4-BE49-F238E27FC236}">
              <a16:creationId xmlns:a16="http://schemas.microsoft.com/office/drawing/2014/main" id="{8C68B6F9-71F0-4A22-9322-AB25C95AF72E}"/>
            </a:ext>
          </a:extLst>
        </xdr:cNvPr>
        <xdr:cNvSpPr/>
      </xdr:nvSpPr>
      <xdr:spPr>
        <a:xfrm>
          <a:off x="15589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3A8CBBC-11F9-490D-887C-C125F7F1F6F6}"/>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64DFFC2-F9C1-4CE6-8D37-6CABFC360143}"/>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9ED63D5-39A6-4136-B69C-3ABCCE82971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01209B1-4E81-4ACC-94FF-D17CC3518336}"/>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BBD46A9-FD56-43C6-A2B2-0AC35CDF4109}"/>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83" name="楕円 82">
          <a:extLst>
            <a:ext uri="{FF2B5EF4-FFF2-40B4-BE49-F238E27FC236}">
              <a16:creationId xmlns:a16="http://schemas.microsoft.com/office/drawing/2014/main" id="{D76463DD-6495-4AA7-B5D1-05911BE9BB69}"/>
            </a:ext>
          </a:extLst>
        </xdr:cNvPr>
        <xdr:cNvSpPr/>
      </xdr:nvSpPr>
      <xdr:spPr>
        <a:xfrm>
          <a:off x="4251325" y="6013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84" name="有形固定資産減価償却率該当値テキスト">
          <a:extLst>
            <a:ext uri="{FF2B5EF4-FFF2-40B4-BE49-F238E27FC236}">
              <a16:creationId xmlns:a16="http://schemas.microsoft.com/office/drawing/2014/main" id="{6851D0E2-9ED5-4501-8C35-B8DD0629EB08}"/>
            </a:ext>
          </a:extLst>
        </xdr:cNvPr>
        <xdr:cNvSpPr txBox="1"/>
      </xdr:nvSpPr>
      <xdr:spPr>
        <a:xfrm>
          <a:off x="4352925" y="599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5" name="楕円 84">
          <a:extLst>
            <a:ext uri="{FF2B5EF4-FFF2-40B4-BE49-F238E27FC236}">
              <a16:creationId xmlns:a16="http://schemas.microsoft.com/office/drawing/2014/main" id="{8BDCBCAF-4ECB-4197-89ED-2365A82885C8}"/>
            </a:ext>
          </a:extLst>
        </xdr:cNvPr>
        <xdr:cNvSpPr/>
      </xdr:nvSpPr>
      <xdr:spPr>
        <a:xfrm>
          <a:off x="3616325" y="60229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152672</xdr:rowOff>
    </xdr:from>
    <xdr:to>
      <xdr:col>23</xdr:col>
      <xdr:colOff>85725</xdr:colOff>
      <xdr:row>31</xdr:row>
      <xdr:rowOff>161925</xdr:rowOff>
    </xdr:to>
    <xdr:cxnSp macro="">
      <xdr:nvCxnSpPr>
        <xdr:cNvPr id="86" name="直線コネクタ 85">
          <a:extLst>
            <a:ext uri="{FF2B5EF4-FFF2-40B4-BE49-F238E27FC236}">
              <a16:creationId xmlns:a16="http://schemas.microsoft.com/office/drawing/2014/main" id="{94A9D8CD-08C6-4B83-81FB-318E765DB54B}"/>
            </a:ext>
          </a:extLst>
        </xdr:cNvPr>
        <xdr:cNvCxnSpPr/>
      </xdr:nvCxnSpPr>
      <xdr:spPr>
        <a:xfrm flipV="1">
          <a:off x="3667125" y="6064522"/>
          <a:ext cx="635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87" name="楕円 86">
          <a:extLst>
            <a:ext uri="{FF2B5EF4-FFF2-40B4-BE49-F238E27FC236}">
              <a16:creationId xmlns:a16="http://schemas.microsoft.com/office/drawing/2014/main" id="{1DEB2EC8-D797-402A-8C37-1FFE7D14DC56}"/>
            </a:ext>
          </a:extLst>
        </xdr:cNvPr>
        <xdr:cNvSpPr/>
      </xdr:nvSpPr>
      <xdr:spPr>
        <a:xfrm>
          <a:off x="2930525" y="594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161925</xdr:rowOff>
    </xdr:to>
    <xdr:cxnSp macro="">
      <xdr:nvCxnSpPr>
        <xdr:cNvPr id="88" name="直線コネクタ 87">
          <a:extLst>
            <a:ext uri="{FF2B5EF4-FFF2-40B4-BE49-F238E27FC236}">
              <a16:creationId xmlns:a16="http://schemas.microsoft.com/office/drawing/2014/main" id="{D8220FE1-9E93-489F-8889-19938ADD4BBB}"/>
            </a:ext>
          </a:extLst>
        </xdr:cNvPr>
        <xdr:cNvCxnSpPr/>
      </xdr:nvCxnSpPr>
      <xdr:spPr>
        <a:xfrm>
          <a:off x="2981325" y="5993583"/>
          <a:ext cx="6858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a:extLst>
            <a:ext uri="{FF2B5EF4-FFF2-40B4-BE49-F238E27FC236}">
              <a16:creationId xmlns:a16="http://schemas.microsoft.com/office/drawing/2014/main" id="{5ED77315-AB23-4D29-B8BC-D5DD26E85E45}"/>
            </a:ext>
          </a:extLst>
        </xdr:cNvPr>
        <xdr:cNvSpPr/>
      </xdr:nvSpPr>
      <xdr:spPr>
        <a:xfrm>
          <a:off x="2244725" y="58874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81733</xdr:rowOff>
    </xdr:to>
    <xdr:cxnSp macro="">
      <xdr:nvCxnSpPr>
        <xdr:cNvPr id="90" name="直線コネクタ 89">
          <a:extLst>
            <a:ext uri="{FF2B5EF4-FFF2-40B4-BE49-F238E27FC236}">
              <a16:creationId xmlns:a16="http://schemas.microsoft.com/office/drawing/2014/main" id="{A57FCE06-9BE1-40E8-927E-3FAEF0BB45B3}"/>
            </a:ext>
          </a:extLst>
        </xdr:cNvPr>
        <xdr:cNvCxnSpPr/>
      </xdr:nvCxnSpPr>
      <xdr:spPr>
        <a:xfrm>
          <a:off x="2295525" y="5931898"/>
          <a:ext cx="6858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91" name="楕円 90">
          <a:extLst>
            <a:ext uri="{FF2B5EF4-FFF2-40B4-BE49-F238E27FC236}">
              <a16:creationId xmlns:a16="http://schemas.microsoft.com/office/drawing/2014/main" id="{A4B827D5-55CA-44F0-AB15-F30539BDA9B0}"/>
            </a:ext>
          </a:extLst>
        </xdr:cNvPr>
        <xdr:cNvSpPr/>
      </xdr:nvSpPr>
      <xdr:spPr>
        <a:xfrm>
          <a:off x="1558925" y="58473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31</xdr:row>
      <xdr:rowOff>20048</xdr:rowOff>
    </xdr:to>
    <xdr:cxnSp macro="">
      <xdr:nvCxnSpPr>
        <xdr:cNvPr id="92" name="直線コネクタ 91">
          <a:extLst>
            <a:ext uri="{FF2B5EF4-FFF2-40B4-BE49-F238E27FC236}">
              <a16:creationId xmlns:a16="http://schemas.microsoft.com/office/drawing/2014/main" id="{BB6724AF-58D7-4B79-9B91-413A092CB0EB}"/>
            </a:ext>
          </a:extLst>
        </xdr:cNvPr>
        <xdr:cNvCxnSpPr/>
      </xdr:nvCxnSpPr>
      <xdr:spPr>
        <a:xfrm>
          <a:off x="1609725" y="5898152"/>
          <a:ext cx="6858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0EE1A50E-746F-482A-8E2F-44943653DFF9}"/>
            </a:ext>
          </a:extLst>
        </xdr:cNvPr>
        <xdr:cNvSpPr txBox="1"/>
      </xdr:nvSpPr>
      <xdr:spPr>
        <a:xfrm>
          <a:off x="3470919" y="550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a:extLst>
            <a:ext uri="{FF2B5EF4-FFF2-40B4-BE49-F238E27FC236}">
              <a16:creationId xmlns:a16="http://schemas.microsoft.com/office/drawing/2014/main" id="{73E803AF-C8A9-4D57-B02B-C177E7CF7D5D}"/>
            </a:ext>
          </a:extLst>
        </xdr:cNvPr>
        <xdr:cNvSpPr txBox="1"/>
      </xdr:nvSpPr>
      <xdr:spPr>
        <a:xfrm>
          <a:off x="2797819" y="548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a:extLst>
            <a:ext uri="{FF2B5EF4-FFF2-40B4-BE49-F238E27FC236}">
              <a16:creationId xmlns:a16="http://schemas.microsoft.com/office/drawing/2014/main" id="{A35DF1F2-FBD2-40A1-B176-82B84F95F365}"/>
            </a:ext>
          </a:extLst>
        </xdr:cNvPr>
        <xdr:cNvSpPr txBox="1"/>
      </xdr:nvSpPr>
      <xdr:spPr>
        <a:xfrm>
          <a:off x="2112019" y="544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a:extLst>
            <a:ext uri="{FF2B5EF4-FFF2-40B4-BE49-F238E27FC236}">
              <a16:creationId xmlns:a16="http://schemas.microsoft.com/office/drawing/2014/main" id="{905E0DE1-7344-40F6-9C9D-594172116CA7}"/>
            </a:ext>
          </a:extLst>
        </xdr:cNvPr>
        <xdr:cNvSpPr txBox="1"/>
      </xdr:nvSpPr>
      <xdr:spPr>
        <a:xfrm>
          <a:off x="1426219" y="54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7" name="n_1mainValue有形固定資産減価償却率">
          <a:extLst>
            <a:ext uri="{FF2B5EF4-FFF2-40B4-BE49-F238E27FC236}">
              <a16:creationId xmlns:a16="http://schemas.microsoft.com/office/drawing/2014/main" id="{824E6D72-BE76-4333-A3A6-B7D2B77F5BF0}"/>
            </a:ext>
          </a:extLst>
        </xdr:cNvPr>
        <xdr:cNvSpPr txBox="1"/>
      </xdr:nvSpPr>
      <xdr:spPr>
        <a:xfrm>
          <a:off x="3470919" y="610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98" name="n_2mainValue有形固定資産減価償却率">
          <a:extLst>
            <a:ext uri="{FF2B5EF4-FFF2-40B4-BE49-F238E27FC236}">
              <a16:creationId xmlns:a16="http://schemas.microsoft.com/office/drawing/2014/main" id="{BBF956DB-878B-43B0-8AF4-059DE9A4762E}"/>
            </a:ext>
          </a:extLst>
        </xdr:cNvPr>
        <xdr:cNvSpPr txBox="1"/>
      </xdr:nvSpPr>
      <xdr:spPr>
        <a:xfrm>
          <a:off x="2797819" y="603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99" name="n_3mainValue有形固定資産減価償却率">
          <a:extLst>
            <a:ext uri="{FF2B5EF4-FFF2-40B4-BE49-F238E27FC236}">
              <a16:creationId xmlns:a16="http://schemas.microsoft.com/office/drawing/2014/main" id="{1FD368CD-D97C-46D5-891F-2D1ABA155992}"/>
            </a:ext>
          </a:extLst>
        </xdr:cNvPr>
        <xdr:cNvSpPr txBox="1"/>
      </xdr:nvSpPr>
      <xdr:spPr>
        <a:xfrm>
          <a:off x="2112019" y="597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21879</xdr:rowOff>
    </xdr:from>
    <xdr:ext cx="405111" cy="259045"/>
    <xdr:sp macro="" textlink="">
      <xdr:nvSpPr>
        <xdr:cNvPr id="100" name="n_4mainValue有形固定資産減価償却率">
          <a:extLst>
            <a:ext uri="{FF2B5EF4-FFF2-40B4-BE49-F238E27FC236}">
              <a16:creationId xmlns:a16="http://schemas.microsoft.com/office/drawing/2014/main" id="{F10DFBFE-D4B8-4E09-9A3B-AF3B68F296A1}"/>
            </a:ext>
          </a:extLst>
        </xdr:cNvPr>
        <xdr:cNvSpPr txBox="1"/>
      </xdr:nvSpPr>
      <xdr:spPr>
        <a:xfrm>
          <a:off x="1426219" y="5933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2A50A9B-AF02-400A-B96D-7471000A309D}"/>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6FB1898-8996-4DCB-A8F5-565583002FEA}"/>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E4099AA-6FF2-4110-9FFF-DE6DE4DEC9E1}"/>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FA683A1-4722-42A3-A150-711767E5F63F}"/>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D3AE7A8-BA87-48A9-A97F-AD9247BDE8F4}"/>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832B191-8387-447E-A15C-BCF58076C804}"/>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491025F-EE3B-45CE-ABDE-75FE6DBEFDE5}"/>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A4081F3-407E-492F-AAC5-8248C977C38C}"/>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04E7785-C287-48EF-85D4-9E36847C9EFC}"/>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13030D3-7B40-4799-A83A-4E01B0D3ABB3}"/>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69B6331-C6DA-458C-8661-5F70037E009D}"/>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24BD06E-54F9-4305-BEEB-233650FB7E4A}"/>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15B4A32-855B-48E8-BBA8-4EF97E1ABEB2}"/>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類似団体平均を上回っている。主な要因としては、北部地域活性化事業の実施に係る地方債の借入をしたことにより、地方債残高が増加し、債務償還比率が上昇した。事業終了後は地方債の発行を抑制し、財政調整基金をはじめとする各種基金の適切な積立て・運用をおこない、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8E9F607-D250-4070-B4A0-38D816CB1512}"/>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E0ED8DA-0FDA-4BCA-B657-B0BC1715865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D6ED009-AEEB-4A16-97A0-F180BB3C9B04}"/>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C9E358D-5CEF-411A-9F6E-44CE714E22C9}"/>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57DC44D6-8A44-4BC1-83A1-6857820E62D5}"/>
            </a:ext>
          </a:extLst>
        </xdr:cNvPr>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1389C53-F0D6-45E3-8D1D-96B1D4BEA0CA}"/>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89A7905-66A0-4FD7-9913-F32D8E21C6FC}"/>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77FAADE-B136-45D9-AA30-2EAE9A080E51}"/>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999AA322-F4F3-410B-8B58-0DEA6F8C8716}"/>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6EA2FBC1-39D6-48FD-A2B1-8EC76331767B}"/>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FB79127-7579-4A49-8BA4-B3A769BD0418}"/>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85FCAC93-80DA-4562-AB91-F135931FF52A}"/>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FD11DB8-B38E-4FE1-AFA1-342A24A8B668}"/>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0B9734B-6131-403C-AA90-261920E03F1A}"/>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A5F77B1-74BC-4A28-9C66-15E2AAF9EA01}"/>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56870062-1103-4AED-BDF4-6E36FA3D1EF7}"/>
            </a:ext>
          </a:extLst>
        </xdr:cNvPr>
        <xdr:cNvCxnSpPr/>
      </xdr:nvCxnSpPr>
      <xdr:spPr>
        <a:xfrm flipV="1">
          <a:off x="13323570" y="5169958"/>
          <a:ext cx="1269" cy="119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1AF8383C-3D29-4786-B2BD-15FA3C934EA0}"/>
            </a:ext>
          </a:extLst>
        </xdr:cNvPr>
        <xdr:cNvSpPr txBox="1"/>
      </xdr:nvSpPr>
      <xdr:spPr>
        <a:xfrm>
          <a:off x="13376275" y="63690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D87285BF-D9D8-44E7-976C-71F9BA88245C}"/>
            </a:ext>
          </a:extLst>
        </xdr:cNvPr>
        <xdr:cNvCxnSpPr/>
      </xdr:nvCxnSpPr>
      <xdr:spPr>
        <a:xfrm>
          <a:off x="13255625" y="63652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8FAFEA6-4F2B-4BA8-BCE0-08AEDF513123}"/>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700A7149-21F7-4C6B-A0B3-8E3873B6DDA8}"/>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B95A66F4-1E55-498D-82A2-66B401355D40}"/>
            </a:ext>
          </a:extLst>
        </xdr:cNvPr>
        <xdr:cNvSpPr txBox="1"/>
      </xdr:nvSpPr>
      <xdr:spPr>
        <a:xfrm>
          <a:off x="13376275" y="5460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02335B52-9E38-4611-AB51-CC47B433431F}"/>
            </a:ext>
          </a:extLst>
        </xdr:cNvPr>
        <xdr:cNvSpPr/>
      </xdr:nvSpPr>
      <xdr:spPr>
        <a:xfrm>
          <a:off x="13293725" y="5603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42F93194-D3D1-435A-BB7E-C3AB52A75F05}"/>
            </a:ext>
          </a:extLst>
        </xdr:cNvPr>
        <xdr:cNvSpPr/>
      </xdr:nvSpPr>
      <xdr:spPr>
        <a:xfrm>
          <a:off x="12639675" y="575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a:extLst>
            <a:ext uri="{FF2B5EF4-FFF2-40B4-BE49-F238E27FC236}">
              <a16:creationId xmlns:a16="http://schemas.microsoft.com/office/drawing/2014/main" id="{D7A64DD0-8526-45BF-B4A6-19721F03C114}"/>
            </a:ext>
          </a:extLst>
        </xdr:cNvPr>
        <xdr:cNvSpPr/>
      </xdr:nvSpPr>
      <xdr:spPr>
        <a:xfrm>
          <a:off x="11953875" y="5724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a:extLst>
            <a:ext uri="{FF2B5EF4-FFF2-40B4-BE49-F238E27FC236}">
              <a16:creationId xmlns:a16="http://schemas.microsoft.com/office/drawing/2014/main" id="{B586C0F5-92A3-4414-B586-C53FDFD8D82B}"/>
            </a:ext>
          </a:extLst>
        </xdr:cNvPr>
        <xdr:cNvSpPr/>
      </xdr:nvSpPr>
      <xdr:spPr>
        <a:xfrm>
          <a:off x="11268075" y="5652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a:extLst>
            <a:ext uri="{FF2B5EF4-FFF2-40B4-BE49-F238E27FC236}">
              <a16:creationId xmlns:a16="http://schemas.microsoft.com/office/drawing/2014/main" id="{32E655A1-3372-44CB-BF47-BDEF5D8E0F49}"/>
            </a:ext>
          </a:extLst>
        </xdr:cNvPr>
        <xdr:cNvSpPr/>
      </xdr:nvSpPr>
      <xdr:spPr>
        <a:xfrm>
          <a:off x="10582275" y="56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DB7C344-68B9-4EE0-A0F4-1A6D59DAFEE3}"/>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277C52F-6754-4631-9900-1EDDE7EA6CB5}"/>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939B949-63D9-44D3-AF33-D293F1CAD464}"/>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77F9ECB-B196-4A9D-8BC0-59838CD1D0B9}"/>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508CBBF-1752-4D09-8969-E79AAE21E09C}"/>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114342</xdr:rowOff>
    </xdr:from>
    <xdr:to>
      <xdr:col>76</xdr:col>
      <xdr:colOff>73025</xdr:colOff>
      <xdr:row>30</xdr:row>
      <xdr:rowOff>44492</xdr:rowOff>
    </xdr:to>
    <xdr:sp macro="" textlink="">
      <xdr:nvSpPr>
        <xdr:cNvPr id="145" name="楕円 144">
          <a:extLst>
            <a:ext uri="{FF2B5EF4-FFF2-40B4-BE49-F238E27FC236}">
              <a16:creationId xmlns:a16="http://schemas.microsoft.com/office/drawing/2014/main" id="{AD4EEA35-F742-4CF5-BD41-02A3CF6A1F4F}"/>
            </a:ext>
          </a:extLst>
        </xdr:cNvPr>
        <xdr:cNvSpPr/>
      </xdr:nvSpPr>
      <xdr:spPr>
        <a:xfrm>
          <a:off x="13293725" y="5695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92769</xdr:rowOff>
    </xdr:from>
    <xdr:ext cx="469744" cy="259045"/>
    <xdr:sp macro="" textlink="">
      <xdr:nvSpPr>
        <xdr:cNvPr id="146" name="債務償還比率該当値テキスト">
          <a:extLst>
            <a:ext uri="{FF2B5EF4-FFF2-40B4-BE49-F238E27FC236}">
              <a16:creationId xmlns:a16="http://schemas.microsoft.com/office/drawing/2014/main" id="{2CBC085B-1874-4C7E-8DAF-97CE82E4704A}"/>
            </a:ext>
          </a:extLst>
        </xdr:cNvPr>
        <xdr:cNvSpPr txBox="1"/>
      </xdr:nvSpPr>
      <xdr:spPr>
        <a:xfrm>
          <a:off x="13376275" y="567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110885</xdr:rowOff>
    </xdr:from>
    <xdr:to>
      <xdr:col>72</xdr:col>
      <xdr:colOff>123825</xdr:colOff>
      <xdr:row>32</xdr:row>
      <xdr:rowOff>41035</xdr:rowOff>
    </xdr:to>
    <xdr:sp macro="" textlink="">
      <xdr:nvSpPr>
        <xdr:cNvPr id="147" name="楕円 146">
          <a:extLst>
            <a:ext uri="{FF2B5EF4-FFF2-40B4-BE49-F238E27FC236}">
              <a16:creationId xmlns:a16="http://schemas.microsoft.com/office/drawing/2014/main" id="{C7ABEB38-5EF1-4B91-BEB0-82CC7250657C}"/>
            </a:ext>
          </a:extLst>
        </xdr:cNvPr>
        <xdr:cNvSpPr/>
      </xdr:nvSpPr>
      <xdr:spPr>
        <a:xfrm>
          <a:off x="12639675" y="6022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165142</xdr:rowOff>
    </xdr:from>
    <xdr:to>
      <xdr:col>76</xdr:col>
      <xdr:colOff>22225</xdr:colOff>
      <xdr:row>31</xdr:row>
      <xdr:rowOff>161685</xdr:rowOff>
    </xdr:to>
    <xdr:cxnSp macro="">
      <xdr:nvCxnSpPr>
        <xdr:cNvPr id="148" name="直線コネクタ 147">
          <a:extLst>
            <a:ext uri="{FF2B5EF4-FFF2-40B4-BE49-F238E27FC236}">
              <a16:creationId xmlns:a16="http://schemas.microsoft.com/office/drawing/2014/main" id="{790DBD7E-40F9-4BDE-8757-35D1D459C9E7}"/>
            </a:ext>
          </a:extLst>
        </xdr:cNvPr>
        <xdr:cNvCxnSpPr/>
      </xdr:nvCxnSpPr>
      <xdr:spPr>
        <a:xfrm flipV="1">
          <a:off x="12690475" y="5746792"/>
          <a:ext cx="635000" cy="3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1446</xdr:rowOff>
    </xdr:from>
    <xdr:to>
      <xdr:col>68</xdr:col>
      <xdr:colOff>123825</xdr:colOff>
      <xdr:row>32</xdr:row>
      <xdr:rowOff>103046</xdr:rowOff>
    </xdr:to>
    <xdr:sp macro="" textlink="">
      <xdr:nvSpPr>
        <xdr:cNvPr id="149" name="楕円 148">
          <a:extLst>
            <a:ext uri="{FF2B5EF4-FFF2-40B4-BE49-F238E27FC236}">
              <a16:creationId xmlns:a16="http://schemas.microsoft.com/office/drawing/2014/main" id="{CCE7E37B-DBE7-47FB-95B5-F3065B931785}"/>
            </a:ext>
          </a:extLst>
        </xdr:cNvPr>
        <xdr:cNvSpPr/>
      </xdr:nvSpPr>
      <xdr:spPr>
        <a:xfrm>
          <a:off x="11953875" y="60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161685</xdr:rowOff>
    </xdr:from>
    <xdr:to>
      <xdr:col>72</xdr:col>
      <xdr:colOff>73025</xdr:colOff>
      <xdr:row>32</xdr:row>
      <xdr:rowOff>52246</xdr:rowOff>
    </xdr:to>
    <xdr:cxnSp macro="">
      <xdr:nvCxnSpPr>
        <xdr:cNvPr id="150" name="直線コネクタ 149">
          <a:extLst>
            <a:ext uri="{FF2B5EF4-FFF2-40B4-BE49-F238E27FC236}">
              <a16:creationId xmlns:a16="http://schemas.microsoft.com/office/drawing/2014/main" id="{595CD1F0-0058-4BF2-AD57-729845F746CD}"/>
            </a:ext>
          </a:extLst>
        </xdr:cNvPr>
        <xdr:cNvCxnSpPr/>
      </xdr:nvCxnSpPr>
      <xdr:spPr>
        <a:xfrm flipV="1">
          <a:off x="12004675" y="6073535"/>
          <a:ext cx="685800" cy="5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130267</xdr:rowOff>
    </xdr:from>
    <xdr:to>
      <xdr:col>64</xdr:col>
      <xdr:colOff>123825</xdr:colOff>
      <xdr:row>33</xdr:row>
      <xdr:rowOff>60417</xdr:rowOff>
    </xdr:to>
    <xdr:sp macro="" textlink="">
      <xdr:nvSpPr>
        <xdr:cNvPr id="151" name="楕円 150">
          <a:extLst>
            <a:ext uri="{FF2B5EF4-FFF2-40B4-BE49-F238E27FC236}">
              <a16:creationId xmlns:a16="http://schemas.microsoft.com/office/drawing/2014/main" id="{C311381E-2B6B-43CD-95C5-195CCA948D35}"/>
            </a:ext>
          </a:extLst>
        </xdr:cNvPr>
        <xdr:cNvSpPr/>
      </xdr:nvSpPr>
      <xdr:spPr>
        <a:xfrm>
          <a:off x="11268075" y="62072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52246</xdr:rowOff>
    </xdr:from>
    <xdr:to>
      <xdr:col>68</xdr:col>
      <xdr:colOff>73025</xdr:colOff>
      <xdr:row>33</xdr:row>
      <xdr:rowOff>9617</xdr:rowOff>
    </xdr:to>
    <xdr:cxnSp macro="">
      <xdr:nvCxnSpPr>
        <xdr:cNvPr id="152" name="直線コネクタ 151">
          <a:extLst>
            <a:ext uri="{FF2B5EF4-FFF2-40B4-BE49-F238E27FC236}">
              <a16:creationId xmlns:a16="http://schemas.microsoft.com/office/drawing/2014/main" id="{B291D819-91DD-4E36-BD2A-96BB742D4CA8}"/>
            </a:ext>
          </a:extLst>
        </xdr:cNvPr>
        <xdr:cNvCxnSpPr/>
      </xdr:nvCxnSpPr>
      <xdr:spPr>
        <a:xfrm flipV="1">
          <a:off x="11318875" y="6129196"/>
          <a:ext cx="685800" cy="1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108437</xdr:rowOff>
    </xdr:from>
    <xdr:to>
      <xdr:col>60</xdr:col>
      <xdr:colOff>123825</xdr:colOff>
      <xdr:row>33</xdr:row>
      <xdr:rowOff>38587</xdr:rowOff>
    </xdr:to>
    <xdr:sp macro="" textlink="">
      <xdr:nvSpPr>
        <xdr:cNvPr id="153" name="楕円 152">
          <a:extLst>
            <a:ext uri="{FF2B5EF4-FFF2-40B4-BE49-F238E27FC236}">
              <a16:creationId xmlns:a16="http://schemas.microsoft.com/office/drawing/2014/main" id="{642E53FD-A365-4E00-B5EB-5918FE927E9A}"/>
            </a:ext>
          </a:extLst>
        </xdr:cNvPr>
        <xdr:cNvSpPr/>
      </xdr:nvSpPr>
      <xdr:spPr>
        <a:xfrm>
          <a:off x="10582275" y="6185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159237</xdr:rowOff>
    </xdr:from>
    <xdr:to>
      <xdr:col>64</xdr:col>
      <xdr:colOff>73025</xdr:colOff>
      <xdr:row>33</xdr:row>
      <xdr:rowOff>9617</xdr:rowOff>
    </xdr:to>
    <xdr:cxnSp macro="">
      <xdr:nvCxnSpPr>
        <xdr:cNvPr id="154" name="直線コネクタ 153">
          <a:extLst>
            <a:ext uri="{FF2B5EF4-FFF2-40B4-BE49-F238E27FC236}">
              <a16:creationId xmlns:a16="http://schemas.microsoft.com/office/drawing/2014/main" id="{AA136F9E-97DD-42BE-A7A8-C5964DB5A528}"/>
            </a:ext>
          </a:extLst>
        </xdr:cNvPr>
        <xdr:cNvCxnSpPr/>
      </xdr:nvCxnSpPr>
      <xdr:spPr>
        <a:xfrm>
          <a:off x="10633075" y="6236187"/>
          <a:ext cx="6858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C71B596C-C1B6-44B8-BA08-98CFF69CF769}"/>
            </a:ext>
          </a:extLst>
        </xdr:cNvPr>
        <xdr:cNvSpPr txBox="1"/>
      </xdr:nvSpPr>
      <xdr:spPr>
        <a:xfrm>
          <a:off x="12461952" y="55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a:extLst>
            <a:ext uri="{FF2B5EF4-FFF2-40B4-BE49-F238E27FC236}">
              <a16:creationId xmlns:a16="http://schemas.microsoft.com/office/drawing/2014/main" id="{6023293C-ECEE-4AEC-A862-5301F4311440}"/>
            </a:ext>
          </a:extLst>
        </xdr:cNvPr>
        <xdr:cNvSpPr txBox="1"/>
      </xdr:nvSpPr>
      <xdr:spPr>
        <a:xfrm>
          <a:off x="11788852" y="55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a:extLst>
            <a:ext uri="{FF2B5EF4-FFF2-40B4-BE49-F238E27FC236}">
              <a16:creationId xmlns:a16="http://schemas.microsoft.com/office/drawing/2014/main" id="{07B73544-D3A5-401C-A7BF-13A10ACC0099}"/>
            </a:ext>
          </a:extLst>
        </xdr:cNvPr>
        <xdr:cNvSpPr txBox="1"/>
      </xdr:nvSpPr>
      <xdr:spPr>
        <a:xfrm>
          <a:off x="11103052" y="543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a:extLst>
            <a:ext uri="{FF2B5EF4-FFF2-40B4-BE49-F238E27FC236}">
              <a16:creationId xmlns:a16="http://schemas.microsoft.com/office/drawing/2014/main" id="{04192284-8152-4600-9964-9C2E1D23A0E4}"/>
            </a:ext>
          </a:extLst>
        </xdr:cNvPr>
        <xdr:cNvSpPr txBox="1"/>
      </xdr:nvSpPr>
      <xdr:spPr>
        <a:xfrm>
          <a:off x="10417252" y="54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32162</xdr:rowOff>
    </xdr:from>
    <xdr:ext cx="469744" cy="259045"/>
    <xdr:sp macro="" textlink="">
      <xdr:nvSpPr>
        <xdr:cNvPr id="159" name="n_1mainValue債務償還比率">
          <a:extLst>
            <a:ext uri="{FF2B5EF4-FFF2-40B4-BE49-F238E27FC236}">
              <a16:creationId xmlns:a16="http://schemas.microsoft.com/office/drawing/2014/main" id="{2F220291-8EE1-4C40-BE73-B220FEB13E68}"/>
            </a:ext>
          </a:extLst>
        </xdr:cNvPr>
        <xdr:cNvSpPr txBox="1"/>
      </xdr:nvSpPr>
      <xdr:spPr>
        <a:xfrm>
          <a:off x="12461952" y="61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94173</xdr:rowOff>
    </xdr:from>
    <xdr:ext cx="469744" cy="259045"/>
    <xdr:sp macro="" textlink="">
      <xdr:nvSpPr>
        <xdr:cNvPr id="160" name="n_2mainValue債務償還比率">
          <a:extLst>
            <a:ext uri="{FF2B5EF4-FFF2-40B4-BE49-F238E27FC236}">
              <a16:creationId xmlns:a16="http://schemas.microsoft.com/office/drawing/2014/main" id="{AEFDEB5F-9297-41E1-A482-C8C16F2014FC}"/>
            </a:ext>
          </a:extLst>
        </xdr:cNvPr>
        <xdr:cNvSpPr txBox="1"/>
      </xdr:nvSpPr>
      <xdr:spPr>
        <a:xfrm>
          <a:off x="11788852" y="617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51543</xdr:rowOff>
    </xdr:from>
    <xdr:ext cx="469744" cy="259045"/>
    <xdr:sp macro="" textlink="">
      <xdr:nvSpPr>
        <xdr:cNvPr id="161" name="n_3mainValue債務償還比率">
          <a:extLst>
            <a:ext uri="{FF2B5EF4-FFF2-40B4-BE49-F238E27FC236}">
              <a16:creationId xmlns:a16="http://schemas.microsoft.com/office/drawing/2014/main" id="{A577C5C4-C4C1-401B-BFC9-24E2CAB36F65}"/>
            </a:ext>
          </a:extLst>
        </xdr:cNvPr>
        <xdr:cNvSpPr txBox="1"/>
      </xdr:nvSpPr>
      <xdr:spPr>
        <a:xfrm>
          <a:off x="11103052" y="629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29714</xdr:rowOff>
    </xdr:from>
    <xdr:ext cx="469744" cy="259045"/>
    <xdr:sp macro="" textlink="">
      <xdr:nvSpPr>
        <xdr:cNvPr id="162" name="n_4mainValue債務償還比率">
          <a:extLst>
            <a:ext uri="{FF2B5EF4-FFF2-40B4-BE49-F238E27FC236}">
              <a16:creationId xmlns:a16="http://schemas.microsoft.com/office/drawing/2014/main" id="{91882C67-9173-47BA-A208-8367A432C805}"/>
            </a:ext>
          </a:extLst>
        </xdr:cNvPr>
        <xdr:cNvSpPr txBox="1"/>
      </xdr:nvSpPr>
      <xdr:spPr>
        <a:xfrm>
          <a:off x="10417252" y="627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DF0E47E-6141-48B0-AE00-10C1F011FEB3}"/>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DDBC646-2EE3-4CDB-AB2A-D22357059690}"/>
            </a:ext>
          </a:extLst>
        </xdr:cNvPr>
        <xdr:cNvSpPr/>
      </xdr:nvSpPr>
      <xdr:spPr>
        <a:xfrm>
          <a:off x="1152525" y="114395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77C2A25-3C34-490C-B26C-0E49FC61F6C9}"/>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E610095-E7A6-4AF9-A57A-99A381AF48D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69666BE-2914-4707-9596-08198B471E54}"/>
            </a:ext>
          </a:extLst>
        </xdr:cNvPr>
        <xdr:cNvSpPr txBox="1"/>
      </xdr:nvSpPr>
      <xdr:spPr>
        <a:xfrm>
          <a:off x="835025" y="11661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C7246BC-48E6-4DCF-AC72-B9F22883C899}"/>
            </a:ext>
          </a:extLst>
        </xdr:cNvPr>
        <xdr:cNvSpPr txBox="1"/>
      </xdr:nvSpPr>
      <xdr:spPr>
        <a:xfrm>
          <a:off x="6296025" y="14316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F0893F-D69F-494F-B958-90F8EFF5FA4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20EAFD-30DE-4A3A-864E-BEE7115D465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0FE93A-5053-4DAD-9FB8-7D3D7BE1336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349A4B-558A-4084-81AE-52D067D620D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C70166-2333-4344-AF41-FDA319BBC73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220858-FE4A-4232-BE99-C092F64835D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C303D0-032D-45A6-8BEF-9957E6B739C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98D5ED-FFE8-481D-BBA1-6D5348EDBF3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68F242-F865-4473-9862-62D282E96E3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FB37C9-71DA-49AC-B69F-B166C268828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CAF8C7-A625-4751-8A1C-A869D255656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C33109-71D6-48D1-B66E-13273C2D518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3D9741-A8C9-4D5F-9C5E-D0C91A529A9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4FB11B-44A5-4978-B854-EDC65C823C9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5CECFC-6FF2-4F57-A599-F8DEDFD262F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DD6763-AE8F-4622-B161-39F3F5D1EFE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9572A5-6DAC-435B-B078-78A6FFCDEC2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DB03A0-56F8-45A7-9FDF-256E2AAFB42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1D01B3-C7C1-4736-980B-E0CC85A59EF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CE6A73-10CE-40BA-92E6-4B48086B61C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E54C1B-3B4E-45BF-84AE-B496B1BF49B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6518C4-EE2D-46EF-8334-E075167E144E}"/>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45FF7A-56A1-4DF3-9E5D-9B67C7BAFCA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56AD72-B454-44E2-A429-34E85F7EAC2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5AE109-B2AF-43F8-86B3-2ECB9C69FAD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3DB782-4A3C-4C35-941D-C1CEA10F763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309D73-81CD-454C-8B49-DE76233C265A}"/>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C3927B-A167-4E71-8E85-ADC16A4EE67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7FC444-D39B-4CB8-AAD2-E0D8313593A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6841BB-621A-4544-A4A3-8F8FCEF14D1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853886-9B7E-45DC-9450-2536C4CBA8D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15D698-F2A7-46FB-8143-7DE3EBA08BF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5998B8-21B0-4E5C-9D5A-D2154E2CE58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B7DFB2-59A8-4A87-842F-9A1FEB8A32E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BBF5A3-9C04-44B8-9ED9-174244CAB3A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8BDC4D-9BDC-4792-AD40-671C0CC14596}"/>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951D1F-4B98-461A-998D-465586D45ED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26C76A-7B17-46F5-A2E7-BEF1923C47A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3D18CF-76CD-4ABD-A04D-91A20BBA88B3}"/>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BB5DB3-273A-44B2-BB07-1EDFA1D08028}"/>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938668-51C0-40A4-B1C2-57B1532DF64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165083-C447-4622-A11F-A23D055F83E8}"/>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74C4AFB-158F-4ACD-B540-B5F93AC6103C}"/>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6729899-66FB-4D09-A3FA-798342AE0D21}"/>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E44BAB6-0D86-43FB-AAB8-4B73DFF48FDB}"/>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84450B2-744A-4164-89A8-6CA7506D3ABC}"/>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0E9FE12-9264-4C71-B00E-814D8125FE86}"/>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63014A7-0DA4-45E1-A0B9-CD677563AD4C}"/>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CBDFF86-F6D7-4738-8782-7D08F4A0EC65}"/>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16BE394-5271-4D6F-9EBE-A8DA6B28C1B9}"/>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3EC5241-AD50-4836-937A-F6E88FDC4D6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4EF1A8A-A5A8-4667-81BD-79A93195A354}"/>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BF8D98C-19DA-4E9F-81F5-EEF54731A77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4EC57568-2770-404B-AB9E-D0C102372196}"/>
            </a:ext>
          </a:extLst>
        </xdr:cNvPr>
        <xdr:cNvCxnSpPr/>
      </xdr:nvCxnSpPr>
      <xdr:spPr>
        <a:xfrm flipV="1">
          <a:off x="4177665" y="5510276"/>
          <a:ext cx="0" cy="1323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803BC624-BF4C-43EF-9EDE-387193D9BD42}"/>
            </a:ext>
          </a:extLst>
        </xdr:cNvPr>
        <xdr:cNvSpPr txBox="1"/>
      </xdr:nvSpPr>
      <xdr:spPr>
        <a:xfrm>
          <a:off x="4216400" y="683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6616DBC2-3A69-4166-A9AC-7E8758E7D129}"/>
            </a:ext>
          </a:extLst>
        </xdr:cNvPr>
        <xdr:cNvCxnSpPr/>
      </xdr:nvCxnSpPr>
      <xdr:spPr>
        <a:xfrm>
          <a:off x="4108450" y="683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1B5AAB72-2B4F-458F-A170-4B1BE70566F9}"/>
            </a:ext>
          </a:extLst>
        </xdr:cNvPr>
        <xdr:cNvSpPr txBox="1"/>
      </xdr:nvSpPr>
      <xdr:spPr>
        <a:xfrm>
          <a:off x="4216400" y="529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AC814FAE-39E3-4959-9083-5B2C4BD88464}"/>
            </a:ext>
          </a:extLst>
        </xdr:cNvPr>
        <xdr:cNvCxnSpPr/>
      </xdr:nvCxnSpPr>
      <xdr:spPr>
        <a:xfrm>
          <a:off x="4108450" y="5510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C8EF74E5-8952-40A1-868C-B682A49F9706}"/>
            </a:ext>
          </a:extLst>
        </xdr:cNvPr>
        <xdr:cNvSpPr txBox="1"/>
      </xdr:nvSpPr>
      <xdr:spPr>
        <a:xfrm>
          <a:off x="4216400" y="596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290646D2-DB5B-4736-86DB-D8C627672699}"/>
            </a:ext>
          </a:extLst>
        </xdr:cNvPr>
        <xdr:cNvSpPr/>
      </xdr:nvSpPr>
      <xdr:spPr>
        <a:xfrm>
          <a:off x="4127500" y="611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9259900A-C414-493F-9AAA-51C31A2E7C6B}"/>
            </a:ext>
          </a:extLst>
        </xdr:cNvPr>
        <xdr:cNvSpPr/>
      </xdr:nvSpPr>
      <xdr:spPr>
        <a:xfrm>
          <a:off x="3384550" y="6075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D1896C69-AE9F-4372-B98B-9F3784B2F90C}"/>
            </a:ext>
          </a:extLst>
        </xdr:cNvPr>
        <xdr:cNvSpPr/>
      </xdr:nvSpPr>
      <xdr:spPr>
        <a:xfrm>
          <a:off x="2571750" y="6053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FB88B9D4-11B8-44AF-A0F2-10EF73F38EE0}"/>
            </a:ext>
          </a:extLst>
        </xdr:cNvPr>
        <xdr:cNvSpPr/>
      </xdr:nvSpPr>
      <xdr:spPr>
        <a:xfrm>
          <a:off x="1778000" y="6030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FF66E516-742C-4A42-A583-28A71B9D56D8}"/>
            </a:ext>
          </a:extLst>
        </xdr:cNvPr>
        <xdr:cNvSpPr/>
      </xdr:nvSpPr>
      <xdr:spPr>
        <a:xfrm>
          <a:off x="984250" y="6005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A62ABB-801C-432D-A6E4-E149EDF030D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8FF2FE-BF3F-4739-B9B7-2F701280B7B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A4372D-573C-44E0-A92B-381D505A240B}"/>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C40023-0454-4C5D-960E-9188EEE5412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A460FB-D185-466B-826B-AFC5A72C809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148844</xdr:rowOff>
    </xdr:from>
    <xdr:to>
      <xdr:col>24</xdr:col>
      <xdr:colOff>114300</xdr:colOff>
      <xdr:row>39</xdr:row>
      <xdr:rowOff>78994</xdr:rowOff>
    </xdr:to>
    <xdr:sp macro="" textlink="">
      <xdr:nvSpPr>
        <xdr:cNvPr id="71" name="楕円 70">
          <a:extLst>
            <a:ext uri="{FF2B5EF4-FFF2-40B4-BE49-F238E27FC236}">
              <a16:creationId xmlns:a16="http://schemas.microsoft.com/office/drawing/2014/main" id="{26199CC5-CA6C-4664-8EB9-7C7F012E125C}"/>
            </a:ext>
          </a:extLst>
        </xdr:cNvPr>
        <xdr:cNvSpPr/>
      </xdr:nvSpPr>
      <xdr:spPr>
        <a:xfrm>
          <a:off x="4127500" y="6428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127271</xdr:rowOff>
    </xdr:from>
    <xdr:ext cx="405111" cy="259045"/>
    <xdr:sp macro="" textlink="">
      <xdr:nvSpPr>
        <xdr:cNvPr id="72" name="【道路】&#10;有形固定資産減価償却率該当値テキスト">
          <a:extLst>
            <a:ext uri="{FF2B5EF4-FFF2-40B4-BE49-F238E27FC236}">
              <a16:creationId xmlns:a16="http://schemas.microsoft.com/office/drawing/2014/main" id="{49861483-42B2-4033-81F9-1622252A22B9}"/>
            </a:ext>
          </a:extLst>
        </xdr:cNvPr>
        <xdr:cNvSpPr txBox="1"/>
      </xdr:nvSpPr>
      <xdr:spPr>
        <a:xfrm>
          <a:off x="4216400" y="640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73" name="楕円 72">
          <a:extLst>
            <a:ext uri="{FF2B5EF4-FFF2-40B4-BE49-F238E27FC236}">
              <a16:creationId xmlns:a16="http://schemas.microsoft.com/office/drawing/2014/main" id="{6D7A0CB1-1317-4708-9040-A234D03B8BB8}"/>
            </a:ext>
          </a:extLst>
        </xdr:cNvPr>
        <xdr:cNvSpPr/>
      </xdr:nvSpPr>
      <xdr:spPr>
        <a:xfrm>
          <a:off x="3384550" y="63581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128778</xdr:rowOff>
    </xdr:from>
    <xdr:to>
      <xdr:col>24</xdr:col>
      <xdr:colOff>63500</xdr:colOff>
      <xdr:row>39</xdr:row>
      <xdr:rowOff>28194</xdr:rowOff>
    </xdr:to>
    <xdr:cxnSp macro="">
      <xdr:nvCxnSpPr>
        <xdr:cNvPr id="74" name="直線コネクタ 73">
          <a:extLst>
            <a:ext uri="{FF2B5EF4-FFF2-40B4-BE49-F238E27FC236}">
              <a16:creationId xmlns:a16="http://schemas.microsoft.com/office/drawing/2014/main" id="{AC381062-2127-4CE6-86B4-FB5DD4645036}"/>
            </a:ext>
          </a:extLst>
        </xdr:cNvPr>
        <xdr:cNvCxnSpPr/>
      </xdr:nvCxnSpPr>
      <xdr:spPr>
        <a:xfrm>
          <a:off x="3429000" y="6408928"/>
          <a:ext cx="7493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39116</xdr:rowOff>
    </xdr:from>
    <xdr:to>
      <xdr:col>15</xdr:col>
      <xdr:colOff>101600</xdr:colOff>
      <xdr:row>38</xdr:row>
      <xdr:rowOff>140716</xdr:rowOff>
    </xdr:to>
    <xdr:sp macro="" textlink="">
      <xdr:nvSpPr>
        <xdr:cNvPr id="75" name="楕円 74">
          <a:extLst>
            <a:ext uri="{FF2B5EF4-FFF2-40B4-BE49-F238E27FC236}">
              <a16:creationId xmlns:a16="http://schemas.microsoft.com/office/drawing/2014/main" id="{38627767-8F96-47F2-9256-D97616A32CD1}"/>
            </a:ext>
          </a:extLst>
        </xdr:cNvPr>
        <xdr:cNvSpPr/>
      </xdr:nvSpPr>
      <xdr:spPr>
        <a:xfrm>
          <a:off x="2571750" y="63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89916</xdr:rowOff>
    </xdr:from>
    <xdr:to>
      <xdr:col>19</xdr:col>
      <xdr:colOff>177800</xdr:colOff>
      <xdr:row>38</xdr:row>
      <xdr:rowOff>128778</xdr:rowOff>
    </xdr:to>
    <xdr:cxnSp macro="">
      <xdr:nvCxnSpPr>
        <xdr:cNvPr id="76" name="直線コネクタ 75">
          <a:extLst>
            <a:ext uri="{FF2B5EF4-FFF2-40B4-BE49-F238E27FC236}">
              <a16:creationId xmlns:a16="http://schemas.microsoft.com/office/drawing/2014/main" id="{FC8423AC-D7B5-4A42-8019-36A957A5B0AE}"/>
            </a:ext>
          </a:extLst>
        </xdr:cNvPr>
        <xdr:cNvCxnSpPr/>
      </xdr:nvCxnSpPr>
      <xdr:spPr>
        <a:xfrm>
          <a:off x="2622550" y="6370066"/>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7" name="楕円 76">
          <a:extLst>
            <a:ext uri="{FF2B5EF4-FFF2-40B4-BE49-F238E27FC236}">
              <a16:creationId xmlns:a16="http://schemas.microsoft.com/office/drawing/2014/main" id="{2AE5069B-84D1-4C1B-B2B9-211F4791682F}"/>
            </a:ext>
          </a:extLst>
        </xdr:cNvPr>
        <xdr:cNvSpPr/>
      </xdr:nvSpPr>
      <xdr:spPr>
        <a:xfrm>
          <a:off x="177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89916</xdr:rowOff>
    </xdr:to>
    <xdr:cxnSp macro="">
      <xdr:nvCxnSpPr>
        <xdr:cNvPr id="78" name="直線コネクタ 77">
          <a:extLst>
            <a:ext uri="{FF2B5EF4-FFF2-40B4-BE49-F238E27FC236}">
              <a16:creationId xmlns:a16="http://schemas.microsoft.com/office/drawing/2014/main" id="{ADC85424-7DE9-4422-9B6A-7352421892CF}"/>
            </a:ext>
          </a:extLst>
        </xdr:cNvPr>
        <xdr:cNvCxnSpPr/>
      </xdr:nvCxnSpPr>
      <xdr:spPr>
        <a:xfrm>
          <a:off x="1828800" y="6333490"/>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132842</xdr:rowOff>
    </xdr:from>
    <xdr:to>
      <xdr:col>6</xdr:col>
      <xdr:colOff>38100</xdr:colOff>
      <xdr:row>38</xdr:row>
      <xdr:rowOff>62992</xdr:rowOff>
    </xdr:to>
    <xdr:sp macro="" textlink="">
      <xdr:nvSpPr>
        <xdr:cNvPr id="79" name="楕円 78">
          <a:extLst>
            <a:ext uri="{FF2B5EF4-FFF2-40B4-BE49-F238E27FC236}">
              <a16:creationId xmlns:a16="http://schemas.microsoft.com/office/drawing/2014/main" id="{FF666E99-B02C-4FC8-BFE9-2C0528A5AA02}"/>
            </a:ext>
          </a:extLst>
        </xdr:cNvPr>
        <xdr:cNvSpPr/>
      </xdr:nvSpPr>
      <xdr:spPr>
        <a:xfrm>
          <a:off x="984250" y="62478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xdr:rowOff>
    </xdr:from>
    <xdr:to>
      <xdr:col>10</xdr:col>
      <xdr:colOff>114300</xdr:colOff>
      <xdr:row>38</xdr:row>
      <xdr:rowOff>53340</xdr:rowOff>
    </xdr:to>
    <xdr:cxnSp macro="">
      <xdr:nvCxnSpPr>
        <xdr:cNvPr id="80" name="直線コネクタ 79">
          <a:extLst>
            <a:ext uri="{FF2B5EF4-FFF2-40B4-BE49-F238E27FC236}">
              <a16:creationId xmlns:a16="http://schemas.microsoft.com/office/drawing/2014/main" id="{0666E8BC-A221-4BDC-B20E-5884890DA1D9}"/>
            </a:ext>
          </a:extLst>
        </xdr:cNvPr>
        <xdr:cNvCxnSpPr/>
      </xdr:nvCxnSpPr>
      <xdr:spPr>
        <a:xfrm>
          <a:off x="1028700" y="629234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A553CAF3-8779-43DF-BCA1-5067AF2AC541}"/>
            </a:ext>
          </a:extLst>
        </xdr:cNvPr>
        <xdr:cNvSpPr txBox="1"/>
      </xdr:nvSpPr>
      <xdr:spPr>
        <a:xfrm>
          <a:off x="3239144" y="585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71454DCF-6D20-4E7A-8D5D-35A0CBCD432E}"/>
            </a:ext>
          </a:extLst>
        </xdr:cNvPr>
        <xdr:cNvSpPr txBox="1"/>
      </xdr:nvSpPr>
      <xdr:spPr>
        <a:xfrm>
          <a:off x="24390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CB9DD8B5-A37A-4E78-959D-BE4BD8E4267A}"/>
            </a:ext>
          </a:extLst>
        </xdr:cNvPr>
        <xdr:cNvSpPr txBox="1"/>
      </xdr:nvSpPr>
      <xdr:spPr>
        <a:xfrm>
          <a:off x="1645294"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A7ECF436-B576-41C6-949C-A0C9C32CE090}"/>
            </a:ext>
          </a:extLst>
        </xdr:cNvPr>
        <xdr:cNvSpPr txBox="1"/>
      </xdr:nvSpPr>
      <xdr:spPr>
        <a:xfrm>
          <a:off x="851544" y="578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170705</xdr:rowOff>
    </xdr:from>
    <xdr:ext cx="405111" cy="259045"/>
    <xdr:sp macro="" textlink="">
      <xdr:nvSpPr>
        <xdr:cNvPr id="85" name="n_1mainValue【道路】&#10;有形固定資産減価償却率">
          <a:extLst>
            <a:ext uri="{FF2B5EF4-FFF2-40B4-BE49-F238E27FC236}">
              <a16:creationId xmlns:a16="http://schemas.microsoft.com/office/drawing/2014/main" id="{0A96C586-F16B-476E-A377-E7752E5786F3}"/>
            </a:ext>
          </a:extLst>
        </xdr:cNvPr>
        <xdr:cNvSpPr txBox="1"/>
      </xdr:nvSpPr>
      <xdr:spPr>
        <a:xfrm>
          <a:off x="3239144" y="644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131843</xdr:rowOff>
    </xdr:from>
    <xdr:ext cx="405111" cy="259045"/>
    <xdr:sp macro="" textlink="">
      <xdr:nvSpPr>
        <xdr:cNvPr id="86" name="n_2mainValue【道路】&#10;有形固定資産減価償却率">
          <a:extLst>
            <a:ext uri="{FF2B5EF4-FFF2-40B4-BE49-F238E27FC236}">
              <a16:creationId xmlns:a16="http://schemas.microsoft.com/office/drawing/2014/main" id="{409DF6E0-42BB-416F-B211-2419090B491D}"/>
            </a:ext>
          </a:extLst>
        </xdr:cNvPr>
        <xdr:cNvSpPr txBox="1"/>
      </xdr:nvSpPr>
      <xdr:spPr>
        <a:xfrm>
          <a:off x="2439044"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7" name="n_3mainValue【道路】&#10;有形固定資産減価償却率">
          <a:extLst>
            <a:ext uri="{FF2B5EF4-FFF2-40B4-BE49-F238E27FC236}">
              <a16:creationId xmlns:a16="http://schemas.microsoft.com/office/drawing/2014/main" id="{24DADEC4-B5CF-4278-9921-D39010F235B0}"/>
            </a:ext>
          </a:extLst>
        </xdr:cNvPr>
        <xdr:cNvSpPr txBox="1"/>
      </xdr:nvSpPr>
      <xdr:spPr>
        <a:xfrm>
          <a:off x="1645294"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54119</xdr:rowOff>
    </xdr:from>
    <xdr:ext cx="405111" cy="259045"/>
    <xdr:sp macro="" textlink="">
      <xdr:nvSpPr>
        <xdr:cNvPr id="88" name="n_4mainValue【道路】&#10;有形固定資産減価償却率">
          <a:extLst>
            <a:ext uri="{FF2B5EF4-FFF2-40B4-BE49-F238E27FC236}">
              <a16:creationId xmlns:a16="http://schemas.microsoft.com/office/drawing/2014/main" id="{65DA233A-37D5-4525-A8CB-317B5D3BE09C}"/>
            </a:ext>
          </a:extLst>
        </xdr:cNvPr>
        <xdr:cNvSpPr txBox="1"/>
      </xdr:nvSpPr>
      <xdr:spPr>
        <a:xfrm>
          <a:off x="851544" y="633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A91604E-E45E-4500-98B7-8EB1AC8B96B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5959A84-E79A-4D2D-AA74-37434E2E5B4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9771A05-57F3-4BBA-A04A-BD67BC5F5E1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87A91E3-E1EE-4000-B2BF-CAD0BEDC794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A8B63FA-CFD2-47DD-848E-0E6CCBDA35D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4A0A0D5-F1AE-4348-8045-3D97E98CA30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E6B4B82-0807-49CF-BAAB-A36A0FFFD27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E541FFE-A11E-4648-A92F-20400E7FB5C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DD22D57-D9B3-4C09-9AEC-01CFE14416B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75FA67A-04D5-43D1-A22F-21C4B9800C2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241AB93-BB0C-40D0-9D7F-284C6A39743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7C3A7CB-78B5-45F9-A025-006FFC84C4B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4985DA6-7B35-490F-8B7E-DD61F47DFA8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EC46018-A811-466B-AA0F-1005FC9A7DD2}"/>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924150C-7851-4CFF-96CA-54604EE716E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147AEFA-82C2-4EF7-BEA9-3AE40C6AF7CF}"/>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C3440D0-86DB-4DA6-B71D-2D4C906E044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302744F-57C3-434F-BFAA-D88FDC1AD2DD}"/>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E9E6825-E80D-432D-8196-FAA4A98B509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20C40E3-71C5-4D0E-9004-BB04CFDDC052}"/>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0C80276-6F8F-49BB-AE56-48A81320410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1128706-807F-4D60-A6E5-DD59A6E389CE}"/>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46CB006-4135-43A9-B5DA-249CA544813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7F633E53-F926-4495-9217-5BA5F4A19FB9}"/>
            </a:ext>
          </a:extLst>
        </xdr:cNvPr>
        <xdr:cNvCxnSpPr/>
      </xdr:nvCxnSpPr>
      <xdr:spPr>
        <a:xfrm flipV="1">
          <a:off x="9429115" y="5724658"/>
          <a:ext cx="0" cy="120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9B0BCD94-7B93-441F-B428-5E6EE2B76135}"/>
            </a:ext>
          </a:extLst>
        </xdr:cNvPr>
        <xdr:cNvSpPr txBox="1"/>
      </xdr:nvSpPr>
      <xdr:spPr>
        <a:xfrm>
          <a:off x="9467850" y="692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4B049FC0-C563-46BF-9353-336C695978EB}"/>
            </a:ext>
          </a:extLst>
        </xdr:cNvPr>
        <xdr:cNvCxnSpPr/>
      </xdr:nvCxnSpPr>
      <xdr:spPr>
        <a:xfrm>
          <a:off x="9359900" y="69251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F99C7A36-A840-4490-8C46-17D007E4E47F}"/>
            </a:ext>
          </a:extLst>
        </xdr:cNvPr>
        <xdr:cNvSpPr txBox="1"/>
      </xdr:nvSpPr>
      <xdr:spPr>
        <a:xfrm>
          <a:off x="9467850" y="55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F90798F9-8D64-4AB2-B4A3-F3D7450E317B}"/>
            </a:ext>
          </a:extLst>
        </xdr:cNvPr>
        <xdr:cNvCxnSpPr/>
      </xdr:nvCxnSpPr>
      <xdr:spPr>
        <a:xfrm>
          <a:off x="9359900" y="5724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95005538-6D22-4E9E-938E-9FC9A310BFE9}"/>
            </a:ext>
          </a:extLst>
        </xdr:cNvPr>
        <xdr:cNvSpPr txBox="1"/>
      </xdr:nvSpPr>
      <xdr:spPr>
        <a:xfrm>
          <a:off x="9467850" y="649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2DF711CC-50E3-4905-B785-2E0D70F1E217}"/>
            </a:ext>
          </a:extLst>
        </xdr:cNvPr>
        <xdr:cNvSpPr/>
      </xdr:nvSpPr>
      <xdr:spPr>
        <a:xfrm>
          <a:off x="9398000" y="6516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1241D650-080D-47B3-907C-2911029FD5EA}"/>
            </a:ext>
          </a:extLst>
        </xdr:cNvPr>
        <xdr:cNvSpPr/>
      </xdr:nvSpPr>
      <xdr:spPr>
        <a:xfrm>
          <a:off x="8636000" y="65276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EED09BC3-3132-4DDC-BBDD-92C538F5F739}"/>
            </a:ext>
          </a:extLst>
        </xdr:cNvPr>
        <xdr:cNvSpPr/>
      </xdr:nvSpPr>
      <xdr:spPr>
        <a:xfrm>
          <a:off x="7842250" y="6548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F6088C01-96A1-4BC7-BC45-29AD9E566F25}"/>
            </a:ext>
          </a:extLst>
        </xdr:cNvPr>
        <xdr:cNvSpPr/>
      </xdr:nvSpPr>
      <xdr:spPr>
        <a:xfrm>
          <a:off x="7029450" y="6568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CB41B5E8-7F64-4277-BA47-668A3D070CE3}"/>
            </a:ext>
          </a:extLst>
        </xdr:cNvPr>
        <xdr:cNvSpPr/>
      </xdr:nvSpPr>
      <xdr:spPr>
        <a:xfrm>
          <a:off x="6235700" y="6571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329DB1-811E-46E0-A7C8-40658AC3EBF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CB4FB0-DF99-4F39-80F0-DA1675DFCFF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035BB49-957A-447B-BB6E-82A93DFAECE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12B03F-17ED-44DB-9A3E-4237B862FF6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7DD427E-969E-4F43-B764-F8E46A24B1D8}"/>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139967</xdr:rowOff>
    </xdr:from>
    <xdr:to>
      <xdr:col>55</xdr:col>
      <xdr:colOff>50800</xdr:colOff>
      <xdr:row>39</xdr:row>
      <xdr:rowOff>70117</xdr:rowOff>
    </xdr:to>
    <xdr:sp macro="" textlink="">
      <xdr:nvSpPr>
        <xdr:cNvPr id="128" name="楕円 127">
          <a:extLst>
            <a:ext uri="{FF2B5EF4-FFF2-40B4-BE49-F238E27FC236}">
              <a16:creationId xmlns:a16="http://schemas.microsoft.com/office/drawing/2014/main" id="{5152EBE8-CC8D-4169-9938-4D21F8A2A991}"/>
            </a:ext>
          </a:extLst>
        </xdr:cNvPr>
        <xdr:cNvSpPr/>
      </xdr:nvSpPr>
      <xdr:spPr>
        <a:xfrm>
          <a:off x="9398000" y="64201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162844</xdr:rowOff>
    </xdr:from>
    <xdr:ext cx="534377" cy="259045"/>
    <xdr:sp macro="" textlink="">
      <xdr:nvSpPr>
        <xdr:cNvPr id="129" name="【道路】&#10;一人当たり延長該当値テキスト">
          <a:extLst>
            <a:ext uri="{FF2B5EF4-FFF2-40B4-BE49-F238E27FC236}">
              <a16:creationId xmlns:a16="http://schemas.microsoft.com/office/drawing/2014/main" id="{5AE83C0A-42E4-4FD9-8E23-AC948357C8B9}"/>
            </a:ext>
          </a:extLst>
        </xdr:cNvPr>
        <xdr:cNvSpPr txBox="1"/>
      </xdr:nvSpPr>
      <xdr:spPr>
        <a:xfrm>
          <a:off x="9467850" y="62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146177</xdr:rowOff>
    </xdr:from>
    <xdr:to>
      <xdr:col>50</xdr:col>
      <xdr:colOff>165100</xdr:colOff>
      <xdr:row>39</xdr:row>
      <xdr:rowOff>76327</xdr:rowOff>
    </xdr:to>
    <xdr:sp macro="" textlink="">
      <xdr:nvSpPr>
        <xdr:cNvPr id="130" name="楕円 129">
          <a:extLst>
            <a:ext uri="{FF2B5EF4-FFF2-40B4-BE49-F238E27FC236}">
              <a16:creationId xmlns:a16="http://schemas.microsoft.com/office/drawing/2014/main" id="{DD57CF0C-0D7E-4C38-B153-FCCD72BF517F}"/>
            </a:ext>
          </a:extLst>
        </xdr:cNvPr>
        <xdr:cNvSpPr/>
      </xdr:nvSpPr>
      <xdr:spPr>
        <a:xfrm>
          <a:off x="8636000" y="64263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19317</xdr:rowOff>
    </xdr:from>
    <xdr:to>
      <xdr:col>55</xdr:col>
      <xdr:colOff>0</xdr:colOff>
      <xdr:row>39</xdr:row>
      <xdr:rowOff>25527</xdr:rowOff>
    </xdr:to>
    <xdr:cxnSp macro="">
      <xdr:nvCxnSpPr>
        <xdr:cNvPr id="131" name="直線コネクタ 130">
          <a:extLst>
            <a:ext uri="{FF2B5EF4-FFF2-40B4-BE49-F238E27FC236}">
              <a16:creationId xmlns:a16="http://schemas.microsoft.com/office/drawing/2014/main" id="{E09C3F50-28EF-49F8-B634-A8BD530CB268}"/>
            </a:ext>
          </a:extLst>
        </xdr:cNvPr>
        <xdr:cNvCxnSpPr/>
      </xdr:nvCxnSpPr>
      <xdr:spPr>
        <a:xfrm flipV="1">
          <a:off x="8686800" y="6464567"/>
          <a:ext cx="74295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154330</xdr:rowOff>
    </xdr:from>
    <xdr:to>
      <xdr:col>46</xdr:col>
      <xdr:colOff>38100</xdr:colOff>
      <xdr:row>39</xdr:row>
      <xdr:rowOff>84480</xdr:rowOff>
    </xdr:to>
    <xdr:sp macro="" textlink="">
      <xdr:nvSpPr>
        <xdr:cNvPr id="132" name="楕円 131">
          <a:extLst>
            <a:ext uri="{FF2B5EF4-FFF2-40B4-BE49-F238E27FC236}">
              <a16:creationId xmlns:a16="http://schemas.microsoft.com/office/drawing/2014/main" id="{F50CD789-44EA-45B6-A2D0-7A0BD743745B}"/>
            </a:ext>
          </a:extLst>
        </xdr:cNvPr>
        <xdr:cNvSpPr/>
      </xdr:nvSpPr>
      <xdr:spPr>
        <a:xfrm>
          <a:off x="7842250" y="6434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25527</xdr:rowOff>
    </xdr:from>
    <xdr:to>
      <xdr:col>50</xdr:col>
      <xdr:colOff>114300</xdr:colOff>
      <xdr:row>39</xdr:row>
      <xdr:rowOff>33680</xdr:rowOff>
    </xdr:to>
    <xdr:cxnSp macro="">
      <xdr:nvCxnSpPr>
        <xdr:cNvPr id="133" name="直線コネクタ 132">
          <a:extLst>
            <a:ext uri="{FF2B5EF4-FFF2-40B4-BE49-F238E27FC236}">
              <a16:creationId xmlns:a16="http://schemas.microsoft.com/office/drawing/2014/main" id="{808511B9-0BE3-499F-ADEA-1E4A240C3CF2}"/>
            </a:ext>
          </a:extLst>
        </xdr:cNvPr>
        <xdr:cNvCxnSpPr/>
      </xdr:nvCxnSpPr>
      <xdr:spPr>
        <a:xfrm flipV="1">
          <a:off x="7886700" y="6470777"/>
          <a:ext cx="8001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160522</xdr:rowOff>
    </xdr:from>
    <xdr:to>
      <xdr:col>41</xdr:col>
      <xdr:colOff>101600</xdr:colOff>
      <xdr:row>39</xdr:row>
      <xdr:rowOff>90672</xdr:rowOff>
    </xdr:to>
    <xdr:sp macro="" textlink="">
      <xdr:nvSpPr>
        <xdr:cNvPr id="134" name="楕円 133">
          <a:extLst>
            <a:ext uri="{FF2B5EF4-FFF2-40B4-BE49-F238E27FC236}">
              <a16:creationId xmlns:a16="http://schemas.microsoft.com/office/drawing/2014/main" id="{1023C295-0AD8-48B3-B39F-CF1CC5B09E54}"/>
            </a:ext>
          </a:extLst>
        </xdr:cNvPr>
        <xdr:cNvSpPr/>
      </xdr:nvSpPr>
      <xdr:spPr>
        <a:xfrm>
          <a:off x="7029450" y="6440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33680</xdr:rowOff>
    </xdr:from>
    <xdr:to>
      <xdr:col>45</xdr:col>
      <xdr:colOff>177800</xdr:colOff>
      <xdr:row>39</xdr:row>
      <xdr:rowOff>39872</xdr:rowOff>
    </xdr:to>
    <xdr:cxnSp macro="">
      <xdr:nvCxnSpPr>
        <xdr:cNvPr id="135" name="直線コネクタ 134">
          <a:extLst>
            <a:ext uri="{FF2B5EF4-FFF2-40B4-BE49-F238E27FC236}">
              <a16:creationId xmlns:a16="http://schemas.microsoft.com/office/drawing/2014/main" id="{547BB27D-A8AE-47CD-8019-C360F1F997F4}"/>
            </a:ext>
          </a:extLst>
        </xdr:cNvPr>
        <xdr:cNvCxnSpPr/>
      </xdr:nvCxnSpPr>
      <xdr:spPr>
        <a:xfrm flipV="1">
          <a:off x="7080250" y="6478930"/>
          <a:ext cx="80645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167037</xdr:rowOff>
    </xdr:from>
    <xdr:to>
      <xdr:col>36</xdr:col>
      <xdr:colOff>165100</xdr:colOff>
      <xdr:row>39</xdr:row>
      <xdr:rowOff>97187</xdr:rowOff>
    </xdr:to>
    <xdr:sp macro="" textlink="">
      <xdr:nvSpPr>
        <xdr:cNvPr id="136" name="楕円 135">
          <a:extLst>
            <a:ext uri="{FF2B5EF4-FFF2-40B4-BE49-F238E27FC236}">
              <a16:creationId xmlns:a16="http://schemas.microsoft.com/office/drawing/2014/main" id="{A3777761-DE4E-4371-B216-D095396262C1}"/>
            </a:ext>
          </a:extLst>
        </xdr:cNvPr>
        <xdr:cNvSpPr/>
      </xdr:nvSpPr>
      <xdr:spPr>
        <a:xfrm>
          <a:off x="6235700" y="6447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39872</xdr:rowOff>
    </xdr:from>
    <xdr:to>
      <xdr:col>41</xdr:col>
      <xdr:colOff>50800</xdr:colOff>
      <xdr:row>39</xdr:row>
      <xdr:rowOff>46387</xdr:rowOff>
    </xdr:to>
    <xdr:cxnSp macro="">
      <xdr:nvCxnSpPr>
        <xdr:cNvPr id="137" name="直線コネクタ 136">
          <a:extLst>
            <a:ext uri="{FF2B5EF4-FFF2-40B4-BE49-F238E27FC236}">
              <a16:creationId xmlns:a16="http://schemas.microsoft.com/office/drawing/2014/main" id="{101F91F1-A756-4FEB-AB32-3B93D81B70F9}"/>
            </a:ext>
          </a:extLst>
        </xdr:cNvPr>
        <xdr:cNvCxnSpPr/>
      </xdr:nvCxnSpPr>
      <xdr:spPr>
        <a:xfrm flipV="1">
          <a:off x="6286500" y="6485122"/>
          <a:ext cx="79375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74119CDD-930A-4BC9-B8C1-3E02A564A6E0}"/>
            </a:ext>
          </a:extLst>
        </xdr:cNvPr>
        <xdr:cNvSpPr txBox="1"/>
      </xdr:nvSpPr>
      <xdr:spPr>
        <a:xfrm>
          <a:off x="8425961" y="66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98E81258-818B-40FB-8F9E-DBA1CBA0AD5E}"/>
            </a:ext>
          </a:extLst>
        </xdr:cNvPr>
        <xdr:cNvSpPr txBox="1"/>
      </xdr:nvSpPr>
      <xdr:spPr>
        <a:xfrm>
          <a:off x="7644911" y="66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C1E6D58C-1862-4E50-9EEE-A5F930E6DFBC}"/>
            </a:ext>
          </a:extLst>
        </xdr:cNvPr>
        <xdr:cNvSpPr txBox="1"/>
      </xdr:nvSpPr>
      <xdr:spPr>
        <a:xfrm>
          <a:off x="6851161" y="66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CD9A8E6E-7DB3-4A67-8824-CC6E3D5651BC}"/>
            </a:ext>
          </a:extLst>
        </xdr:cNvPr>
        <xdr:cNvSpPr txBox="1"/>
      </xdr:nvSpPr>
      <xdr:spPr>
        <a:xfrm>
          <a:off x="6038361" y="66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92854</xdr:rowOff>
    </xdr:from>
    <xdr:ext cx="534377" cy="259045"/>
    <xdr:sp macro="" textlink="">
      <xdr:nvSpPr>
        <xdr:cNvPr id="142" name="n_1mainValue【道路】&#10;一人当たり延長">
          <a:extLst>
            <a:ext uri="{FF2B5EF4-FFF2-40B4-BE49-F238E27FC236}">
              <a16:creationId xmlns:a16="http://schemas.microsoft.com/office/drawing/2014/main" id="{0ECEC373-AC27-431E-A2AA-B673782116F2}"/>
            </a:ext>
          </a:extLst>
        </xdr:cNvPr>
        <xdr:cNvSpPr txBox="1"/>
      </xdr:nvSpPr>
      <xdr:spPr>
        <a:xfrm>
          <a:off x="8425961" y="62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101008</xdr:rowOff>
    </xdr:from>
    <xdr:ext cx="534377" cy="259045"/>
    <xdr:sp macro="" textlink="">
      <xdr:nvSpPr>
        <xdr:cNvPr id="143" name="n_2mainValue【道路】&#10;一人当たり延長">
          <a:extLst>
            <a:ext uri="{FF2B5EF4-FFF2-40B4-BE49-F238E27FC236}">
              <a16:creationId xmlns:a16="http://schemas.microsoft.com/office/drawing/2014/main" id="{4AA6B0C2-D0DD-41DE-9D4D-51F73FE42E66}"/>
            </a:ext>
          </a:extLst>
        </xdr:cNvPr>
        <xdr:cNvSpPr txBox="1"/>
      </xdr:nvSpPr>
      <xdr:spPr>
        <a:xfrm>
          <a:off x="7644911" y="62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107199</xdr:rowOff>
    </xdr:from>
    <xdr:ext cx="534377" cy="259045"/>
    <xdr:sp macro="" textlink="">
      <xdr:nvSpPr>
        <xdr:cNvPr id="144" name="n_3mainValue【道路】&#10;一人当たり延長">
          <a:extLst>
            <a:ext uri="{FF2B5EF4-FFF2-40B4-BE49-F238E27FC236}">
              <a16:creationId xmlns:a16="http://schemas.microsoft.com/office/drawing/2014/main" id="{8672AF8D-D927-4DC2-B35F-E524D52A0913}"/>
            </a:ext>
          </a:extLst>
        </xdr:cNvPr>
        <xdr:cNvSpPr txBox="1"/>
      </xdr:nvSpPr>
      <xdr:spPr>
        <a:xfrm>
          <a:off x="6851161" y="6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113714</xdr:rowOff>
    </xdr:from>
    <xdr:ext cx="534377" cy="259045"/>
    <xdr:sp macro="" textlink="">
      <xdr:nvSpPr>
        <xdr:cNvPr id="145" name="n_4mainValue【道路】&#10;一人当たり延長">
          <a:extLst>
            <a:ext uri="{FF2B5EF4-FFF2-40B4-BE49-F238E27FC236}">
              <a16:creationId xmlns:a16="http://schemas.microsoft.com/office/drawing/2014/main" id="{4E25DC90-6DE2-4577-BCCF-4E49A74DCF71}"/>
            </a:ext>
          </a:extLst>
        </xdr:cNvPr>
        <xdr:cNvSpPr txBox="1"/>
      </xdr:nvSpPr>
      <xdr:spPr>
        <a:xfrm>
          <a:off x="6038361" y="62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763050C-D20B-4D5C-99B3-1A0BC9D309D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4F9DE33-2F99-41F8-A5ED-A78C58B3E4B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DECCBAC-0B45-41C7-8BAC-D7938F13764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59C9610-2605-4D57-AD2F-10668443D74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AA5FDB7-2A19-4AC4-80EC-FA013EA863A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87AD796-363D-45F9-BCE7-4A352883714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6073448-AE31-4340-9B7C-B6757131B93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0D175E4-8E40-4FAC-BC4E-68CC3C43658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1CF3B51-2BB7-41D4-838F-17DA65D36D8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A491C3A-AE5D-41E0-B93B-FECCCFCEEBD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DF3EFA0-5D84-44A3-9682-FF28FE81BB2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F2BBD5E-E304-4D01-BBA7-E629D2944AE9}"/>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F448408-2FB6-4038-8AE6-45207D3D9B60}"/>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8003EAB-90EE-49E3-B5CA-0164E5A9020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5D1A1DE-6F91-405C-AE80-7C54BCD5761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7C2B319-3374-4789-9A6E-CCCD3D9788C4}"/>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A5E0565-C021-47E8-81C8-F4D5F748C46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B912367-2811-42B2-AEEA-0587542B8FA3}"/>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6E22A99-A640-4AF6-9618-5066730CCF1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42CB535-D8CB-45F6-A416-6B28F306F164}"/>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0004BDB-A096-4598-B0BE-B5E2C2D8F99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EFF67BB-B8A5-4951-A94B-ECDCC3A9172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5BC2DA7-7395-4D40-A3B1-AE5F2F908E76}"/>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34F0989-435C-4FF4-8B77-E62D8E044D25}"/>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26BA69A-1438-4DC6-9431-19148E4A23D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AC703A9A-6774-4BDD-997D-9F1A7F6AEEBE}"/>
            </a:ext>
          </a:extLst>
        </xdr:cNvPr>
        <xdr:cNvCxnSpPr/>
      </xdr:nvCxnSpPr>
      <xdr:spPr>
        <a:xfrm flipV="1">
          <a:off x="4177665" y="9171759"/>
          <a:ext cx="0" cy="138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6902BBA-8EE1-480E-BED0-E5287751B52C}"/>
            </a:ext>
          </a:extLst>
        </xdr:cNvPr>
        <xdr:cNvSpPr txBox="1"/>
      </xdr:nvSpPr>
      <xdr:spPr>
        <a:xfrm>
          <a:off x="4216400" y="1056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25686B1B-7F73-49BB-9526-35AFA28AD8D2}"/>
            </a:ext>
          </a:extLst>
        </xdr:cNvPr>
        <xdr:cNvCxnSpPr/>
      </xdr:nvCxnSpPr>
      <xdr:spPr>
        <a:xfrm>
          <a:off x="4108450" y="10561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49872E9-70E0-4D6D-8588-87532FD4211A}"/>
            </a:ext>
          </a:extLst>
        </xdr:cNvPr>
        <xdr:cNvSpPr txBox="1"/>
      </xdr:nvSpPr>
      <xdr:spPr>
        <a:xfrm>
          <a:off x="4216400" y="8953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183771D9-6E6E-462D-AF06-093A28B1B11D}"/>
            </a:ext>
          </a:extLst>
        </xdr:cNvPr>
        <xdr:cNvCxnSpPr/>
      </xdr:nvCxnSpPr>
      <xdr:spPr>
        <a:xfrm>
          <a:off x="4108450" y="9171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D5C5CAC-7FD4-4C1A-B70C-966CFE1997C6}"/>
            </a:ext>
          </a:extLst>
        </xdr:cNvPr>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3BBE6827-EB83-49E9-B925-D4F53F4AD496}"/>
            </a:ext>
          </a:extLst>
        </xdr:cNvPr>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350770A6-3F3E-42FF-82F7-BA7240106820}"/>
            </a:ext>
          </a:extLst>
        </xdr:cNvPr>
        <xdr:cNvSpPr/>
      </xdr:nvSpPr>
      <xdr:spPr>
        <a:xfrm>
          <a:off x="3384550" y="10010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74E5CF67-35FF-41A1-A01C-85C789840897}"/>
            </a:ext>
          </a:extLst>
        </xdr:cNvPr>
        <xdr:cNvSpPr/>
      </xdr:nvSpPr>
      <xdr:spPr>
        <a:xfrm>
          <a:off x="2571750" y="9984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93D887E6-93FC-4C97-BD8C-0AA4360CF132}"/>
            </a:ext>
          </a:extLst>
        </xdr:cNvPr>
        <xdr:cNvSpPr/>
      </xdr:nvSpPr>
      <xdr:spPr>
        <a:xfrm>
          <a:off x="1778000" y="996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13DC1B05-BD2F-41CB-B361-8BF73AD57534}"/>
            </a:ext>
          </a:extLst>
        </xdr:cNvPr>
        <xdr:cNvSpPr/>
      </xdr:nvSpPr>
      <xdr:spPr>
        <a:xfrm>
          <a:off x="984250" y="99546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401F77C-C60B-436C-B97F-66613F21235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B84CF2F-2AF4-4F71-B12B-099AD4221E1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AAC744-47DC-433B-9096-61CEEAAA887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517832-34C9-4E96-9749-4E5D5A34DCA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0C7661-93E4-472A-8E88-F1FB65CD766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7" name="楕円 186">
          <a:extLst>
            <a:ext uri="{FF2B5EF4-FFF2-40B4-BE49-F238E27FC236}">
              <a16:creationId xmlns:a16="http://schemas.microsoft.com/office/drawing/2014/main" id="{203872A9-358B-47A2-8E88-3C012EE01500}"/>
            </a:ext>
          </a:extLst>
        </xdr:cNvPr>
        <xdr:cNvSpPr/>
      </xdr:nvSpPr>
      <xdr:spPr>
        <a:xfrm>
          <a:off x="4127500" y="99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2A3BD6F-7D44-4F12-A937-5856755FB8D9}"/>
            </a:ext>
          </a:extLst>
        </xdr:cNvPr>
        <xdr:cNvSpPr txBox="1"/>
      </xdr:nvSpPr>
      <xdr:spPr>
        <a:xfrm>
          <a:off x="4216400" y="9781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89" name="楕円 188">
          <a:extLst>
            <a:ext uri="{FF2B5EF4-FFF2-40B4-BE49-F238E27FC236}">
              <a16:creationId xmlns:a16="http://schemas.microsoft.com/office/drawing/2014/main" id="{EC320D96-3A9A-4487-816C-267421C6AD57}"/>
            </a:ext>
          </a:extLst>
        </xdr:cNvPr>
        <xdr:cNvSpPr/>
      </xdr:nvSpPr>
      <xdr:spPr>
        <a:xfrm>
          <a:off x="3384550" y="99054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62049</xdr:rowOff>
    </xdr:to>
    <xdr:cxnSp macro="">
      <xdr:nvCxnSpPr>
        <xdr:cNvPr id="190" name="直線コネクタ 189">
          <a:extLst>
            <a:ext uri="{FF2B5EF4-FFF2-40B4-BE49-F238E27FC236}">
              <a16:creationId xmlns:a16="http://schemas.microsoft.com/office/drawing/2014/main" id="{D2A7C1DB-8BAC-440F-A0B9-92D7C535DD6C}"/>
            </a:ext>
          </a:extLst>
        </xdr:cNvPr>
        <xdr:cNvCxnSpPr/>
      </xdr:nvCxnSpPr>
      <xdr:spPr>
        <a:xfrm>
          <a:off x="3429000" y="9949906"/>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191" name="楕円 190">
          <a:extLst>
            <a:ext uri="{FF2B5EF4-FFF2-40B4-BE49-F238E27FC236}">
              <a16:creationId xmlns:a16="http://schemas.microsoft.com/office/drawing/2014/main" id="{A4AA4FD4-81FC-43DD-8CED-C40DD0771621}"/>
            </a:ext>
          </a:extLst>
        </xdr:cNvPr>
        <xdr:cNvSpPr/>
      </xdr:nvSpPr>
      <xdr:spPr>
        <a:xfrm>
          <a:off x="2571750" y="9876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37556</xdr:rowOff>
    </xdr:to>
    <xdr:cxnSp macro="">
      <xdr:nvCxnSpPr>
        <xdr:cNvPr id="192" name="直線コネクタ 191">
          <a:extLst>
            <a:ext uri="{FF2B5EF4-FFF2-40B4-BE49-F238E27FC236}">
              <a16:creationId xmlns:a16="http://schemas.microsoft.com/office/drawing/2014/main" id="{C4590403-FB24-4DD3-825A-C0D232255F7F}"/>
            </a:ext>
          </a:extLst>
        </xdr:cNvPr>
        <xdr:cNvCxnSpPr/>
      </xdr:nvCxnSpPr>
      <xdr:spPr>
        <a:xfrm>
          <a:off x="2622550" y="9920515"/>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93" name="楕円 192">
          <a:extLst>
            <a:ext uri="{FF2B5EF4-FFF2-40B4-BE49-F238E27FC236}">
              <a16:creationId xmlns:a16="http://schemas.microsoft.com/office/drawing/2014/main" id="{12B51221-F7DE-4007-8D1A-7EB6F1EBA074}"/>
            </a:ext>
          </a:extLst>
        </xdr:cNvPr>
        <xdr:cNvSpPr/>
      </xdr:nvSpPr>
      <xdr:spPr>
        <a:xfrm>
          <a:off x="1778000" y="9864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60</xdr:row>
      <xdr:rowOff>8165</xdr:rowOff>
    </xdr:to>
    <xdr:cxnSp macro="">
      <xdr:nvCxnSpPr>
        <xdr:cNvPr id="194" name="直線コネクタ 193">
          <a:extLst>
            <a:ext uri="{FF2B5EF4-FFF2-40B4-BE49-F238E27FC236}">
              <a16:creationId xmlns:a16="http://schemas.microsoft.com/office/drawing/2014/main" id="{01B4418F-7017-4BBE-A4D3-50A7F02F8FFD}"/>
            </a:ext>
          </a:extLst>
        </xdr:cNvPr>
        <xdr:cNvCxnSpPr/>
      </xdr:nvCxnSpPr>
      <xdr:spPr>
        <a:xfrm>
          <a:off x="1828800" y="9915434"/>
          <a:ext cx="7937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5" name="楕円 194">
          <a:extLst>
            <a:ext uri="{FF2B5EF4-FFF2-40B4-BE49-F238E27FC236}">
              <a16:creationId xmlns:a16="http://schemas.microsoft.com/office/drawing/2014/main" id="{1258B927-CBA5-4EDF-B7F6-82B818E519FF}"/>
            </a:ext>
          </a:extLst>
        </xdr:cNvPr>
        <xdr:cNvSpPr/>
      </xdr:nvSpPr>
      <xdr:spPr>
        <a:xfrm>
          <a:off x="984250" y="9848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59</xdr:row>
      <xdr:rowOff>168184</xdr:rowOff>
    </xdr:to>
    <xdr:cxnSp macro="">
      <xdr:nvCxnSpPr>
        <xdr:cNvPr id="196" name="直線コネクタ 195">
          <a:extLst>
            <a:ext uri="{FF2B5EF4-FFF2-40B4-BE49-F238E27FC236}">
              <a16:creationId xmlns:a16="http://schemas.microsoft.com/office/drawing/2014/main" id="{8B7D9649-E390-4E62-955A-0D406255CD7A}"/>
            </a:ext>
          </a:extLst>
        </xdr:cNvPr>
        <xdr:cNvCxnSpPr/>
      </xdr:nvCxnSpPr>
      <xdr:spPr>
        <a:xfrm>
          <a:off x="1028700" y="9899106"/>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50028A7-F99A-4600-882E-89A2E8F1BEA8}"/>
            </a:ext>
          </a:extLst>
        </xdr:cNvPr>
        <xdr:cNvSpPr txBox="1"/>
      </xdr:nvSpPr>
      <xdr:spPr>
        <a:xfrm>
          <a:off x="32391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71C369A-C8C3-4F90-AF20-190C3F86C26E}"/>
            </a:ext>
          </a:extLst>
        </xdr:cNvPr>
        <xdr:cNvSpPr txBox="1"/>
      </xdr:nvSpPr>
      <xdr:spPr>
        <a:xfrm>
          <a:off x="2439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2C598CE-091A-4D68-A1F6-61968058055F}"/>
            </a:ext>
          </a:extLst>
        </xdr:cNvPr>
        <xdr:cNvSpPr txBox="1"/>
      </xdr:nvSpPr>
      <xdr:spPr>
        <a:xfrm>
          <a:off x="164529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33DA4FB-B42C-44D5-82FB-2F5C3A2A0965}"/>
            </a:ext>
          </a:extLst>
        </xdr:cNvPr>
        <xdr:cNvSpPr txBox="1"/>
      </xdr:nvSpPr>
      <xdr:spPr>
        <a:xfrm>
          <a:off x="8515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0A39A6D-BB27-454B-BA2E-474EFEA735E1}"/>
            </a:ext>
          </a:extLst>
        </xdr:cNvPr>
        <xdr:cNvSpPr txBox="1"/>
      </xdr:nvSpPr>
      <xdr:spPr>
        <a:xfrm>
          <a:off x="32391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03A9227-5D65-4661-8E8B-1AB10CBDEFA6}"/>
            </a:ext>
          </a:extLst>
        </xdr:cNvPr>
        <xdr:cNvSpPr txBox="1"/>
      </xdr:nvSpPr>
      <xdr:spPr>
        <a:xfrm>
          <a:off x="2439044" y="965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64061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2A7C61D-A61C-4BCF-8CD3-6181AFE34E7D}"/>
            </a:ext>
          </a:extLst>
        </xdr:cNvPr>
        <xdr:cNvSpPr txBox="1"/>
      </xdr:nvSpPr>
      <xdr:spPr>
        <a:xfrm>
          <a:off x="1645294" y="964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E8E5EF0-5770-4F5A-A6A7-6C09CE3A3BAC}"/>
            </a:ext>
          </a:extLst>
        </xdr:cNvPr>
        <xdr:cNvSpPr txBox="1"/>
      </xdr:nvSpPr>
      <xdr:spPr>
        <a:xfrm>
          <a:off x="85154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E435FBB-B3AE-4F84-B1EA-89B232445CE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9ADA7AD-F51E-4885-A9B0-276C8156D80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D50C822-6327-434C-9642-0CB68727620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85EFF4E-C800-49CB-B91C-6920F2B2238D}"/>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C222345-359E-4067-A908-9298F26D6BD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52305D3-A9B6-47D5-AC1A-4394C79ECD2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502439C-82CF-43CC-A8B1-F72DA0F1199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85A269E-AA83-4CDF-A7C8-F89DA17A015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6045A40-0430-4EF0-B4F3-BD98C53F566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4ED45C1-0B03-45B1-B9D5-8F15852D02F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9AB0C48-1221-4FF8-B110-4EE4498AFBCD}"/>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F215419-C165-4360-B38B-3FC39C794042}"/>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5F2CEF6-3501-4B72-8632-D23CB40D5E67}"/>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183626B-68DB-4299-A7A0-5C2A40AF2F46}"/>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6A62942-E604-4002-A7F1-7E0DF40C691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9A1B21D-C894-4669-BC27-E057E9650BDC}"/>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8914387-19C1-4EDB-BA08-D184CED17082}"/>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EF983B5-E755-461F-B7DB-4ABA5488BC84}"/>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3AD850E-9B56-4426-B7A1-8F33FDBBE45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31FF2C9-0ACE-4692-8BA4-7A291AE80F21}"/>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369B190-25A9-4A03-B74F-F26196CD76A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028979D-8433-4FD5-9D62-8BE04B79514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43A9786-71C8-4C34-9478-93DA2B1B1F0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6F63CD57-A16F-4F39-A47C-AE004C65BDFC}"/>
            </a:ext>
          </a:extLst>
        </xdr:cNvPr>
        <xdr:cNvCxnSpPr/>
      </xdr:nvCxnSpPr>
      <xdr:spPr>
        <a:xfrm flipV="1">
          <a:off x="9429115" y="9086476"/>
          <a:ext cx="0" cy="155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91B6601-15B3-4605-ADDB-A46918E02F54}"/>
            </a:ext>
          </a:extLst>
        </xdr:cNvPr>
        <xdr:cNvSpPr txBox="1"/>
      </xdr:nvSpPr>
      <xdr:spPr>
        <a:xfrm>
          <a:off x="9467850" y="106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F0918CED-AE62-49DA-9BBE-A92AFC9648BE}"/>
            </a:ext>
          </a:extLst>
        </xdr:cNvPr>
        <xdr:cNvCxnSpPr/>
      </xdr:nvCxnSpPr>
      <xdr:spPr>
        <a:xfrm>
          <a:off x="9359900" y="10645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FAD7C46-9FDA-4E8F-BE93-7585D6F17961}"/>
            </a:ext>
          </a:extLst>
        </xdr:cNvPr>
        <xdr:cNvSpPr txBox="1"/>
      </xdr:nvSpPr>
      <xdr:spPr>
        <a:xfrm>
          <a:off x="9467850" y="8868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616887D6-4D21-438B-83B5-1677916A1A55}"/>
            </a:ext>
          </a:extLst>
        </xdr:cNvPr>
        <xdr:cNvCxnSpPr/>
      </xdr:nvCxnSpPr>
      <xdr:spPr>
        <a:xfrm>
          <a:off x="9359900" y="9086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C4E2E4-CA52-4C74-8A8C-A76C29FB0F69}"/>
            </a:ext>
          </a:extLst>
        </xdr:cNvPr>
        <xdr:cNvSpPr txBox="1"/>
      </xdr:nvSpPr>
      <xdr:spPr>
        <a:xfrm>
          <a:off x="9467850" y="10091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493AD994-D82F-441A-9271-91431FC31922}"/>
            </a:ext>
          </a:extLst>
        </xdr:cNvPr>
        <xdr:cNvSpPr/>
      </xdr:nvSpPr>
      <xdr:spPr>
        <a:xfrm>
          <a:off x="9398000" y="10240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FC67BDAB-D3FD-46E1-830E-BD915AA984BB}"/>
            </a:ext>
          </a:extLst>
        </xdr:cNvPr>
        <xdr:cNvSpPr/>
      </xdr:nvSpPr>
      <xdr:spPr>
        <a:xfrm>
          <a:off x="8636000" y="1024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EC598D80-4541-4B25-BDB0-48B22416D1D9}"/>
            </a:ext>
          </a:extLst>
        </xdr:cNvPr>
        <xdr:cNvSpPr/>
      </xdr:nvSpPr>
      <xdr:spPr>
        <a:xfrm>
          <a:off x="7842250" y="10254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7134D297-BA10-43E9-B3CE-FCBC70F467FE}"/>
            </a:ext>
          </a:extLst>
        </xdr:cNvPr>
        <xdr:cNvSpPr/>
      </xdr:nvSpPr>
      <xdr:spPr>
        <a:xfrm>
          <a:off x="7029450" y="1026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120D04A1-E383-4BB1-B81D-A8CDE4E87A83}"/>
            </a:ext>
          </a:extLst>
        </xdr:cNvPr>
        <xdr:cNvSpPr/>
      </xdr:nvSpPr>
      <xdr:spPr>
        <a:xfrm>
          <a:off x="6235700" y="1027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2E2125F-32CB-467C-94BA-3838A774B9E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83FDEB6-DCB4-44CB-9932-5827DA3C587B}"/>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C749FC-637D-42CF-A758-F70061FA19B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4F10D5-B22A-415E-A6D0-3D275EAF3A7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EFE16A-F370-4CCD-B268-E4BB6868B8F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91158</xdr:rowOff>
    </xdr:from>
    <xdr:to>
      <xdr:col>55</xdr:col>
      <xdr:colOff>50800</xdr:colOff>
      <xdr:row>64</xdr:row>
      <xdr:rowOff>21308</xdr:rowOff>
    </xdr:to>
    <xdr:sp macro="" textlink="">
      <xdr:nvSpPr>
        <xdr:cNvPr id="244" name="楕円 243">
          <a:extLst>
            <a:ext uri="{FF2B5EF4-FFF2-40B4-BE49-F238E27FC236}">
              <a16:creationId xmlns:a16="http://schemas.microsoft.com/office/drawing/2014/main" id="{47BFE184-478F-4F33-8EFC-DC27F091B348}"/>
            </a:ext>
          </a:extLst>
        </xdr:cNvPr>
        <xdr:cNvSpPr/>
      </xdr:nvSpPr>
      <xdr:spPr>
        <a:xfrm>
          <a:off x="9398000" y="104988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2A87E39F-7158-4809-B3DC-E4A460000673}"/>
            </a:ext>
          </a:extLst>
        </xdr:cNvPr>
        <xdr:cNvSpPr txBox="1"/>
      </xdr:nvSpPr>
      <xdr:spPr>
        <a:xfrm>
          <a:off x="9467850" y="104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93011</xdr:rowOff>
    </xdr:from>
    <xdr:to>
      <xdr:col>50</xdr:col>
      <xdr:colOff>165100</xdr:colOff>
      <xdr:row>64</xdr:row>
      <xdr:rowOff>23161</xdr:rowOff>
    </xdr:to>
    <xdr:sp macro="" textlink="">
      <xdr:nvSpPr>
        <xdr:cNvPr id="246" name="楕円 245">
          <a:extLst>
            <a:ext uri="{FF2B5EF4-FFF2-40B4-BE49-F238E27FC236}">
              <a16:creationId xmlns:a16="http://schemas.microsoft.com/office/drawing/2014/main" id="{7DA88082-CE73-4CCF-8EB3-5227DD39A523}"/>
            </a:ext>
          </a:extLst>
        </xdr:cNvPr>
        <xdr:cNvSpPr/>
      </xdr:nvSpPr>
      <xdr:spPr>
        <a:xfrm>
          <a:off x="8636000" y="10500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141958</xdr:rowOff>
    </xdr:from>
    <xdr:to>
      <xdr:col>55</xdr:col>
      <xdr:colOff>0</xdr:colOff>
      <xdr:row>63</xdr:row>
      <xdr:rowOff>143811</xdr:rowOff>
    </xdr:to>
    <xdr:cxnSp macro="">
      <xdr:nvCxnSpPr>
        <xdr:cNvPr id="247" name="直線コネクタ 246">
          <a:extLst>
            <a:ext uri="{FF2B5EF4-FFF2-40B4-BE49-F238E27FC236}">
              <a16:creationId xmlns:a16="http://schemas.microsoft.com/office/drawing/2014/main" id="{C3233192-40E3-46FA-AE2E-F9B51C25AC3C}"/>
            </a:ext>
          </a:extLst>
        </xdr:cNvPr>
        <xdr:cNvCxnSpPr/>
      </xdr:nvCxnSpPr>
      <xdr:spPr>
        <a:xfrm flipV="1">
          <a:off x="8686800" y="10549608"/>
          <a:ext cx="74295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94616</xdr:rowOff>
    </xdr:from>
    <xdr:to>
      <xdr:col>46</xdr:col>
      <xdr:colOff>38100</xdr:colOff>
      <xdr:row>64</xdr:row>
      <xdr:rowOff>24766</xdr:rowOff>
    </xdr:to>
    <xdr:sp macro="" textlink="">
      <xdr:nvSpPr>
        <xdr:cNvPr id="248" name="楕円 247">
          <a:extLst>
            <a:ext uri="{FF2B5EF4-FFF2-40B4-BE49-F238E27FC236}">
              <a16:creationId xmlns:a16="http://schemas.microsoft.com/office/drawing/2014/main" id="{42DEE994-8AA2-48B6-854C-B3128E43A1E6}"/>
            </a:ext>
          </a:extLst>
        </xdr:cNvPr>
        <xdr:cNvSpPr/>
      </xdr:nvSpPr>
      <xdr:spPr>
        <a:xfrm>
          <a:off x="7842250" y="10502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143811</xdr:rowOff>
    </xdr:from>
    <xdr:to>
      <xdr:col>50</xdr:col>
      <xdr:colOff>114300</xdr:colOff>
      <xdr:row>63</xdr:row>
      <xdr:rowOff>145416</xdr:rowOff>
    </xdr:to>
    <xdr:cxnSp macro="">
      <xdr:nvCxnSpPr>
        <xdr:cNvPr id="249" name="直線コネクタ 248">
          <a:extLst>
            <a:ext uri="{FF2B5EF4-FFF2-40B4-BE49-F238E27FC236}">
              <a16:creationId xmlns:a16="http://schemas.microsoft.com/office/drawing/2014/main" id="{8B7EEE1D-95D6-4B54-96D6-FD4226E13453}"/>
            </a:ext>
          </a:extLst>
        </xdr:cNvPr>
        <xdr:cNvCxnSpPr/>
      </xdr:nvCxnSpPr>
      <xdr:spPr>
        <a:xfrm flipV="1">
          <a:off x="7886700" y="10551461"/>
          <a:ext cx="8001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97937</xdr:rowOff>
    </xdr:from>
    <xdr:to>
      <xdr:col>41</xdr:col>
      <xdr:colOff>101600</xdr:colOff>
      <xdr:row>64</xdr:row>
      <xdr:rowOff>28087</xdr:rowOff>
    </xdr:to>
    <xdr:sp macro="" textlink="">
      <xdr:nvSpPr>
        <xdr:cNvPr id="250" name="楕円 249">
          <a:extLst>
            <a:ext uri="{FF2B5EF4-FFF2-40B4-BE49-F238E27FC236}">
              <a16:creationId xmlns:a16="http://schemas.microsoft.com/office/drawing/2014/main" id="{B3EFE66B-CAEA-475D-ACFD-40612EE09A5E}"/>
            </a:ext>
          </a:extLst>
        </xdr:cNvPr>
        <xdr:cNvSpPr/>
      </xdr:nvSpPr>
      <xdr:spPr>
        <a:xfrm>
          <a:off x="7029450" y="10505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145416</xdr:rowOff>
    </xdr:from>
    <xdr:to>
      <xdr:col>45</xdr:col>
      <xdr:colOff>177800</xdr:colOff>
      <xdr:row>63</xdr:row>
      <xdr:rowOff>148737</xdr:rowOff>
    </xdr:to>
    <xdr:cxnSp macro="">
      <xdr:nvCxnSpPr>
        <xdr:cNvPr id="251" name="直線コネクタ 250">
          <a:extLst>
            <a:ext uri="{FF2B5EF4-FFF2-40B4-BE49-F238E27FC236}">
              <a16:creationId xmlns:a16="http://schemas.microsoft.com/office/drawing/2014/main" id="{73936012-4404-49B1-A8E9-2136B1C3E8C9}"/>
            </a:ext>
          </a:extLst>
        </xdr:cNvPr>
        <xdr:cNvCxnSpPr/>
      </xdr:nvCxnSpPr>
      <xdr:spPr>
        <a:xfrm flipV="1">
          <a:off x="7080250" y="10553066"/>
          <a:ext cx="80645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100633</xdr:rowOff>
    </xdr:from>
    <xdr:to>
      <xdr:col>36</xdr:col>
      <xdr:colOff>165100</xdr:colOff>
      <xdr:row>64</xdr:row>
      <xdr:rowOff>30783</xdr:rowOff>
    </xdr:to>
    <xdr:sp macro="" textlink="">
      <xdr:nvSpPr>
        <xdr:cNvPr id="252" name="楕円 251">
          <a:extLst>
            <a:ext uri="{FF2B5EF4-FFF2-40B4-BE49-F238E27FC236}">
              <a16:creationId xmlns:a16="http://schemas.microsoft.com/office/drawing/2014/main" id="{52241AE8-F817-4B65-BD26-770620CD2548}"/>
            </a:ext>
          </a:extLst>
        </xdr:cNvPr>
        <xdr:cNvSpPr/>
      </xdr:nvSpPr>
      <xdr:spPr>
        <a:xfrm>
          <a:off x="6235700" y="105082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148737</xdr:rowOff>
    </xdr:from>
    <xdr:to>
      <xdr:col>41</xdr:col>
      <xdr:colOff>50800</xdr:colOff>
      <xdr:row>63</xdr:row>
      <xdr:rowOff>151433</xdr:rowOff>
    </xdr:to>
    <xdr:cxnSp macro="">
      <xdr:nvCxnSpPr>
        <xdr:cNvPr id="253" name="直線コネクタ 252">
          <a:extLst>
            <a:ext uri="{FF2B5EF4-FFF2-40B4-BE49-F238E27FC236}">
              <a16:creationId xmlns:a16="http://schemas.microsoft.com/office/drawing/2014/main" id="{961AEF89-6CFA-4AAF-81D1-2D7421F6761F}"/>
            </a:ext>
          </a:extLst>
        </xdr:cNvPr>
        <xdr:cNvCxnSpPr/>
      </xdr:nvCxnSpPr>
      <xdr:spPr>
        <a:xfrm flipV="1">
          <a:off x="6286500" y="10556387"/>
          <a:ext cx="79375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56D257E-5545-4D6B-96F0-FFA097C8506F}"/>
            </a:ext>
          </a:extLst>
        </xdr:cNvPr>
        <xdr:cNvSpPr txBox="1"/>
      </xdr:nvSpPr>
      <xdr:spPr>
        <a:xfrm>
          <a:off x="8399995" y="1002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E350B92-8D3B-4629-9971-1C9C0CE42284}"/>
            </a:ext>
          </a:extLst>
        </xdr:cNvPr>
        <xdr:cNvSpPr txBox="1"/>
      </xdr:nvSpPr>
      <xdr:spPr>
        <a:xfrm>
          <a:off x="7612595" y="1004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BF363A3-FD27-4ADA-94F5-974B888762ED}"/>
            </a:ext>
          </a:extLst>
        </xdr:cNvPr>
        <xdr:cNvSpPr txBox="1"/>
      </xdr:nvSpPr>
      <xdr:spPr>
        <a:xfrm>
          <a:off x="6818845" y="100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95AE481-CABC-49E6-A533-DBDEC8E419DF}"/>
            </a:ext>
          </a:extLst>
        </xdr:cNvPr>
        <xdr:cNvSpPr txBox="1"/>
      </xdr:nvSpPr>
      <xdr:spPr>
        <a:xfrm>
          <a:off x="6006045" y="100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14288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2AC60D2-A029-42AA-AEA2-E512DA9B8AB2}"/>
            </a:ext>
          </a:extLst>
        </xdr:cNvPr>
        <xdr:cNvSpPr txBox="1"/>
      </xdr:nvSpPr>
      <xdr:spPr>
        <a:xfrm>
          <a:off x="8425961" y="105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15893</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912B29F8-A5B0-4C63-88D7-CCDDF9B24415}"/>
            </a:ext>
          </a:extLst>
        </xdr:cNvPr>
        <xdr:cNvSpPr txBox="1"/>
      </xdr:nvSpPr>
      <xdr:spPr>
        <a:xfrm>
          <a:off x="7644911" y="105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19214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44FBD7BB-9CD9-4BE9-9A25-D4DF3C7C51FB}"/>
            </a:ext>
          </a:extLst>
        </xdr:cNvPr>
        <xdr:cNvSpPr txBox="1"/>
      </xdr:nvSpPr>
      <xdr:spPr>
        <a:xfrm>
          <a:off x="6851161" y="105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21910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CB9BAFC4-D8E2-429C-83D8-4E436EB9F320}"/>
            </a:ext>
          </a:extLst>
        </xdr:cNvPr>
        <xdr:cNvSpPr txBox="1"/>
      </xdr:nvSpPr>
      <xdr:spPr>
        <a:xfrm>
          <a:off x="6038361" y="105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87779F3-1A85-41D5-A11C-ED603C6AAAB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5939C66-8F9E-43C8-83C3-EC25FD58F8A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47C0052-3A8E-42AC-ACB8-B1094C1C7BF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5CB2894-BBE7-469F-98F1-1C91CE44730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3A9528A-64C4-47A4-A248-56A0BDBD152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1E8B6E72-F1DA-4AB0-A13A-D5B6C253A57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8567886-165B-48A8-A7CF-54B94A279A6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C299A95-A95B-41EC-960A-2F2AC4BD4A6B}"/>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35F73307-3637-4A93-95F2-D1DAA8D58CC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8EE5ECAF-C966-4D50-97E8-512940DBB94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EC74CB07-E5F3-4A93-A67E-590C81132054}"/>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FB092EC-928C-4CD7-AE1A-5B3ADABD197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41F18422-4DE9-4048-A8AC-3804C84A582F}"/>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859FC026-810C-4E98-A74E-4C8EE9E2BB1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17081A93-739B-43FA-A3AD-FF0D071B953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28B73FE5-BAE7-495F-9A02-B214A3FD46E1}"/>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8516220A-7005-4B86-B5F8-B6A3081A09C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487B059E-BC1B-4036-AAB7-F0F2462CA84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76FD9E89-0688-4E62-A0D8-1DB85076D12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E39AEFE-251D-4870-98D0-8BA4CD982EA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338ABF51-A69E-4D54-935E-DF55B7A75D1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3AC6CDD2-F8BB-42B8-A62E-C4BD4FB6A93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7FAFA448-0D54-4E2C-A2C6-54E0A17B186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FEEFB32-E8DC-4336-B343-DD7C4FDB604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E6BB9695-C157-4717-A0B4-8796756A813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594CC86A-F28C-4E36-A211-7F0C982F4BF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3FCD01D6-B538-4D07-8385-3EAB197DDF7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82C49E26-4478-4E6E-9F59-6692D5CAEDB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C0981BEF-B535-4AD3-8F69-DD7536CA92E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3F74170-C137-4D0F-B08C-FFD72D03563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A38BDE7A-007E-4239-9175-E7CFE5FF9BF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40675946-8638-4243-A2FB-219DF0CA9C5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ECF3A85-919E-49A2-B8BB-DD771BD8C2F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92991578-5576-43C0-8A94-BEBD3185510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B5F50833-E9AD-49E5-842C-213A675F01B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4376A5C7-4F6C-4823-B9B4-792D95CD30C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25533B53-4C1E-433E-BAF1-D184C5F1484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DCE35614-0D29-4E2F-9B54-0E1B919534F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5444FF69-FEA3-4E6B-9B2B-024ED6A64BA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476FA7B-6055-41EC-BE97-52B7E2EA354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5EB07DEC-4CCF-45F2-89C5-79A3D75BC07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9D5287DC-D568-4628-A55D-324CEAA5B12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55E2C017-55AB-4FB2-ACD9-DDFB6C4458A7}"/>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34F818A6-A5F2-41A1-80B2-BE29FEF7D73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FBDA35C9-CE41-432D-82F9-C566D18BF8D6}"/>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F7CC66EA-F7F6-4C3E-AE90-6AF9EE051965}"/>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D3776AC7-6394-492D-A256-B6A7B8A10E04}"/>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1AA29B71-81E8-463F-AA2D-0336695A487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DBC82E9F-F390-48E5-9E43-684FEAA19AF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BF0434D-0893-4059-A144-945738A1632F}"/>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7A2C7B5F-A33D-48C7-8FF5-2427E5104A01}"/>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AE09DAAF-EF62-4B96-AD2E-32E92AC47C2A}"/>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4" name="テキスト ボックス 313">
          <a:extLst>
            <a:ext uri="{FF2B5EF4-FFF2-40B4-BE49-F238E27FC236}">
              <a16:creationId xmlns:a16="http://schemas.microsoft.com/office/drawing/2014/main" id="{E0E907AF-F737-44F0-B089-1DB327158E25}"/>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2E7CF5A9-03D7-420D-84A9-72066772F58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AD6368DB-DC61-423A-8C01-C5191112D04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7" name="直線コネクタ 316">
          <a:extLst>
            <a:ext uri="{FF2B5EF4-FFF2-40B4-BE49-F238E27FC236}">
              <a16:creationId xmlns:a16="http://schemas.microsoft.com/office/drawing/2014/main" id="{66F8BEA8-F788-4534-9CC4-76000E8C41A4}"/>
            </a:ext>
          </a:extLst>
        </xdr:cNvPr>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8" name="【認定こども園・幼稚園・保育所】&#10;有形固定資産減価償却率最小値テキスト">
          <a:extLst>
            <a:ext uri="{FF2B5EF4-FFF2-40B4-BE49-F238E27FC236}">
              <a16:creationId xmlns:a16="http://schemas.microsoft.com/office/drawing/2014/main" id="{8A449CE6-861B-4ECC-8CD8-B8DA00A6AB15}"/>
            </a:ext>
          </a:extLst>
        </xdr:cNvPr>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9" name="直線コネクタ 318">
          <a:extLst>
            <a:ext uri="{FF2B5EF4-FFF2-40B4-BE49-F238E27FC236}">
              <a16:creationId xmlns:a16="http://schemas.microsoft.com/office/drawing/2014/main" id="{BD87D218-AB5B-4DCD-9087-73E5FA8003F4}"/>
            </a:ext>
          </a:extLst>
        </xdr:cNvPr>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0" name="【認定こども園・幼稚園・保育所】&#10;有形固定資産減価償却率最大値テキスト">
          <a:extLst>
            <a:ext uri="{FF2B5EF4-FFF2-40B4-BE49-F238E27FC236}">
              <a16:creationId xmlns:a16="http://schemas.microsoft.com/office/drawing/2014/main" id="{5F20E774-48EE-4EA1-ABC2-4A1AC028047D}"/>
            </a:ext>
          </a:extLst>
        </xdr:cNvPr>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1" name="直線コネクタ 320">
          <a:extLst>
            <a:ext uri="{FF2B5EF4-FFF2-40B4-BE49-F238E27FC236}">
              <a16:creationId xmlns:a16="http://schemas.microsoft.com/office/drawing/2014/main" id="{B0D9E744-4D9A-4338-AC09-153B1F0BA067}"/>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7AB360C2-0340-4DF9-856E-4099C5F54129}"/>
            </a:ext>
          </a:extLst>
        </xdr:cNvPr>
        <xdr:cNvSpPr txBox="1"/>
      </xdr:nvSpPr>
      <xdr:spPr>
        <a:xfrm>
          <a:off x="14738350" y="608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23" name="フローチャート: 判断 322">
          <a:extLst>
            <a:ext uri="{FF2B5EF4-FFF2-40B4-BE49-F238E27FC236}">
              <a16:creationId xmlns:a16="http://schemas.microsoft.com/office/drawing/2014/main" id="{C6218163-4B82-4902-9389-A1A7F6EF5187}"/>
            </a:ext>
          </a:extLst>
        </xdr:cNvPr>
        <xdr:cNvSpPr/>
      </xdr:nvSpPr>
      <xdr:spPr>
        <a:xfrm>
          <a:off x="14649450" y="62230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324" name="フローチャート: 判断 323">
          <a:extLst>
            <a:ext uri="{FF2B5EF4-FFF2-40B4-BE49-F238E27FC236}">
              <a16:creationId xmlns:a16="http://schemas.microsoft.com/office/drawing/2014/main" id="{28DCB4EB-57D1-49BD-BD76-650C1250188A}"/>
            </a:ext>
          </a:extLst>
        </xdr:cNvPr>
        <xdr:cNvSpPr/>
      </xdr:nvSpPr>
      <xdr:spPr>
        <a:xfrm>
          <a:off x="1388745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325" name="フローチャート: 判断 324">
          <a:extLst>
            <a:ext uri="{FF2B5EF4-FFF2-40B4-BE49-F238E27FC236}">
              <a16:creationId xmlns:a16="http://schemas.microsoft.com/office/drawing/2014/main" id="{9A74D8EC-1C98-4EDA-B0C3-07F701492BBD}"/>
            </a:ext>
          </a:extLst>
        </xdr:cNvPr>
        <xdr:cNvSpPr/>
      </xdr:nvSpPr>
      <xdr:spPr>
        <a:xfrm>
          <a:off x="130937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326" name="フローチャート: 判断 325">
          <a:extLst>
            <a:ext uri="{FF2B5EF4-FFF2-40B4-BE49-F238E27FC236}">
              <a16:creationId xmlns:a16="http://schemas.microsoft.com/office/drawing/2014/main" id="{9DA6BF36-4CFE-4F34-AEB3-ACD4FE403E6B}"/>
            </a:ext>
          </a:extLst>
        </xdr:cNvPr>
        <xdr:cNvSpPr/>
      </xdr:nvSpPr>
      <xdr:spPr>
        <a:xfrm>
          <a:off x="12299950" y="611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327" name="フローチャート: 判断 326">
          <a:extLst>
            <a:ext uri="{FF2B5EF4-FFF2-40B4-BE49-F238E27FC236}">
              <a16:creationId xmlns:a16="http://schemas.microsoft.com/office/drawing/2014/main" id="{418E6480-D8D2-4FC9-A1A5-8B5E7A8320CA}"/>
            </a:ext>
          </a:extLst>
        </xdr:cNvPr>
        <xdr:cNvSpPr/>
      </xdr:nvSpPr>
      <xdr:spPr>
        <a:xfrm>
          <a:off x="11487150" y="609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6DA91F40-C5D0-45E5-951F-FA87DDBC2AEA}"/>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62AE37B-9300-434C-9024-A3ECA1AD8E8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50B9D33B-B2F7-49FE-B686-1066113AC1F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7F762D09-C142-498E-9AA0-2B7DF3F49DD9}"/>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3487DAF-EC28-4555-BE46-3D0F73011F7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333" name="楕円 332">
          <a:extLst>
            <a:ext uri="{FF2B5EF4-FFF2-40B4-BE49-F238E27FC236}">
              <a16:creationId xmlns:a16="http://schemas.microsoft.com/office/drawing/2014/main" id="{33772BCE-3E5F-43C9-9FFE-65A945D27E08}"/>
            </a:ext>
          </a:extLst>
        </xdr:cNvPr>
        <xdr:cNvSpPr/>
      </xdr:nvSpPr>
      <xdr:spPr>
        <a:xfrm>
          <a:off x="14649450" y="6417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115587</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44F6D822-07D7-4424-BD7B-0C3EB8C39A17}"/>
            </a:ext>
          </a:extLst>
        </xdr:cNvPr>
        <xdr:cNvSpPr txBox="1"/>
      </xdr:nvSpPr>
      <xdr:spPr>
        <a:xfrm>
          <a:off x="14738350"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167640</xdr:rowOff>
    </xdr:from>
    <xdr:to>
      <xdr:col>81</xdr:col>
      <xdr:colOff>101600</xdr:colOff>
      <xdr:row>37</xdr:row>
      <xdr:rowOff>97790</xdr:rowOff>
    </xdr:to>
    <xdr:sp macro="" textlink="">
      <xdr:nvSpPr>
        <xdr:cNvPr id="335" name="楕円 334">
          <a:extLst>
            <a:ext uri="{FF2B5EF4-FFF2-40B4-BE49-F238E27FC236}">
              <a16:creationId xmlns:a16="http://schemas.microsoft.com/office/drawing/2014/main" id="{3D467F3A-D69E-4F99-84D6-ECA8E604BD29}"/>
            </a:ext>
          </a:extLst>
        </xdr:cNvPr>
        <xdr:cNvSpPr/>
      </xdr:nvSpPr>
      <xdr:spPr>
        <a:xfrm>
          <a:off x="13887450" y="6117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46990</xdr:rowOff>
    </xdr:from>
    <xdr:to>
      <xdr:col>85</xdr:col>
      <xdr:colOff>127000</xdr:colOff>
      <xdr:row>39</xdr:row>
      <xdr:rowOff>16510</xdr:rowOff>
    </xdr:to>
    <xdr:cxnSp macro="">
      <xdr:nvCxnSpPr>
        <xdr:cNvPr id="336" name="直線コネクタ 335">
          <a:extLst>
            <a:ext uri="{FF2B5EF4-FFF2-40B4-BE49-F238E27FC236}">
              <a16:creationId xmlns:a16="http://schemas.microsoft.com/office/drawing/2014/main" id="{E49E8B3D-B05A-4EB8-8E82-BBE167547477}"/>
            </a:ext>
          </a:extLst>
        </xdr:cNvPr>
        <xdr:cNvCxnSpPr/>
      </xdr:nvCxnSpPr>
      <xdr:spPr>
        <a:xfrm>
          <a:off x="13938250" y="6162040"/>
          <a:ext cx="7620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123190</xdr:rowOff>
    </xdr:from>
    <xdr:to>
      <xdr:col>76</xdr:col>
      <xdr:colOff>165100</xdr:colOff>
      <xdr:row>37</xdr:row>
      <xdr:rowOff>53340</xdr:rowOff>
    </xdr:to>
    <xdr:sp macro="" textlink="">
      <xdr:nvSpPr>
        <xdr:cNvPr id="337" name="楕円 336">
          <a:extLst>
            <a:ext uri="{FF2B5EF4-FFF2-40B4-BE49-F238E27FC236}">
              <a16:creationId xmlns:a16="http://schemas.microsoft.com/office/drawing/2014/main" id="{EB709681-C430-447D-B94B-ED22B0E23FBA}"/>
            </a:ext>
          </a:extLst>
        </xdr:cNvPr>
        <xdr:cNvSpPr/>
      </xdr:nvSpPr>
      <xdr:spPr>
        <a:xfrm>
          <a:off x="13093700" y="6073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2540</xdr:rowOff>
    </xdr:from>
    <xdr:to>
      <xdr:col>81</xdr:col>
      <xdr:colOff>50800</xdr:colOff>
      <xdr:row>37</xdr:row>
      <xdr:rowOff>46990</xdr:rowOff>
    </xdr:to>
    <xdr:cxnSp macro="">
      <xdr:nvCxnSpPr>
        <xdr:cNvPr id="338" name="直線コネクタ 337">
          <a:extLst>
            <a:ext uri="{FF2B5EF4-FFF2-40B4-BE49-F238E27FC236}">
              <a16:creationId xmlns:a16="http://schemas.microsoft.com/office/drawing/2014/main" id="{507A3260-CBB1-45A8-9D02-B4258CA20F3F}"/>
            </a:ext>
          </a:extLst>
        </xdr:cNvPr>
        <xdr:cNvCxnSpPr/>
      </xdr:nvCxnSpPr>
      <xdr:spPr>
        <a:xfrm>
          <a:off x="13144500" y="6117590"/>
          <a:ext cx="79375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339" name="楕円 338">
          <a:extLst>
            <a:ext uri="{FF2B5EF4-FFF2-40B4-BE49-F238E27FC236}">
              <a16:creationId xmlns:a16="http://schemas.microsoft.com/office/drawing/2014/main" id="{3ABC0B3D-1A29-452D-A5C0-491D8182C655}"/>
            </a:ext>
          </a:extLst>
        </xdr:cNvPr>
        <xdr:cNvSpPr/>
      </xdr:nvSpPr>
      <xdr:spPr>
        <a:xfrm>
          <a:off x="12299950" y="6042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143510</xdr:rowOff>
    </xdr:from>
    <xdr:to>
      <xdr:col>76</xdr:col>
      <xdr:colOff>114300</xdr:colOff>
      <xdr:row>37</xdr:row>
      <xdr:rowOff>2540</xdr:rowOff>
    </xdr:to>
    <xdr:cxnSp macro="">
      <xdr:nvCxnSpPr>
        <xdr:cNvPr id="340" name="直線コネクタ 339">
          <a:extLst>
            <a:ext uri="{FF2B5EF4-FFF2-40B4-BE49-F238E27FC236}">
              <a16:creationId xmlns:a16="http://schemas.microsoft.com/office/drawing/2014/main" id="{1E900C2D-1A2F-449D-BBC6-1A7214B7E21F}"/>
            </a:ext>
          </a:extLst>
        </xdr:cNvPr>
        <xdr:cNvCxnSpPr/>
      </xdr:nvCxnSpPr>
      <xdr:spPr>
        <a:xfrm>
          <a:off x="12344400" y="609346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341" name="楕円 340">
          <a:extLst>
            <a:ext uri="{FF2B5EF4-FFF2-40B4-BE49-F238E27FC236}">
              <a16:creationId xmlns:a16="http://schemas.microsoft.com/office/drawing/2014/main" id="{3D9B8342-5314-4F24-9002-79F080FA2769}"/>
            </a:ext>
          </a:extLst>
        </xdr:cNvPr>
        <xdr:cNvSpPr/>
      </xdr:nvSpPr>
      <xdr:spPr>
        <a:xfrm>
          <a:off x="1148715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36</xdr:row>
      <xdr:rowOff>143510</xdr:rowOff>
    </xdr:to>
    <xdr:cxnSp macro="">
      <xdr:nvCxnSpPr>
        <xdr:cNvPr id="342" name="直線コネクタ 341">
          <a:extLst>
            <a:ext uri="{FF2B5EF4-FFF2-40B4-BE49-F238E27FC236}">
              <a16:creationId xmlns:a16="http://schemas.microsoft.com/office/drawing/2014/main" id="{DE277A02-285C-4056-907F-151D2342EBD6}"/>
            </a:ext>
          </a:extLst>
        </xdr:cNvPr>
        <xdr:cNvCxnSpPr/>
      </xdr:nvCxnSpPr>
      <xdr:spPr>
        <a:xfrm>
          <a:off x="11537950" y="6064250"/>
          <a:ext cx="80645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2D2D135B-41F0-4360-BCF0-DBA737936E2E}"/>
            </a:ext>
          </a:extLst>
        </xdr:cNvPr>
        <xdr:cNvSpPr txBox="1"/>
      </xdr:nvSpPr>
      <xdr:spPr>
        <a:xfrm>
          <a:off x="13742044" y="626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D04BB19A-598F-4C69-B272-774C16AF89EF}"/>
            </a:ext>
          </a:extLst>
        </xdr:cNvPr>
        <xdr:cNvSpPr txBox="1"/>
      </xdr:nvSpPr>
      <xdr:spPr>
        <a:xfrm>
          <a:off x="12960994" y="622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395A7A70-245F-4142-9A07-484EDD062E38}"/>
            </a:ext>
          </a:extLst>
        </xdr:cNvPr>
        <xdr:cNvSpPr txBox="1"/>
      </xdr:nvSpPr>
      <xdr:spPr>
        <a:xfrm>
          <a:off x="12167244" y="620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43134985-45BC-44E8-A408-9574580CFE58}"/>
            </a:ext>
          </a:extLst>
        </xdr:cNvPr>
        <xdr:cNvSpPr txBox="1"/>
      </xdr:nvSpPr>
      <xdr:spPr>
        <a:xfrm>
          <a:off x="113544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114317</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B620710C-2529-4074-A671-FDFFC61E15D5}"/>
            </a:ext>
          </a:extLst>
        </xdr:cNvPr>
        <xdr:cNvSpPr txBox="1"/>
      </xdr:nvSpPr>
      <xdr:spPr>
        <a:xfrm>
          <a:off x="137420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69867</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B9DBD273-15B9-438A-B61B-DEA6327017DE}"/>
            </a:ext>
          </a:extLst>
        </xdr:cNvPr>
        <xdr:cNvSpPr txBox="1"/>
      </xdr:nvSpPr>
      <xdr:spPr>
        <a:xfrm>
          <a:off x="1296099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39387</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369C7FDD-FACF-4195-9A95-52397E9DE8AF}"/>
            </a:ext>
          </a:extLst>
        </xdr:cNvPr>
        <xdr:cNvSpPr txBox="1"/>
      </xdr:nvSpPr>
      <xdr:spPr>
        <a:xfrm>
          <a:off x="121672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5BBD2FAA-A65D-41C5-B30D-A551AA6689E1}"/>
            </a:ext>
          </a:extLst>
        </xdr:cNvPr>
        <xdr:cNvSpPr txBox="1"/>
      </xdr:nvSpPr>
      <xdr:spPr>
        <a:xfrm>
          <a:off x="113544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23D79CA2-78E0-417F-92FB-69D8D28CFA4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419F78E9-05AA-4AF8-9F8B-AD1861EC098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D3D3BBCF-9604-4CD7-9A9D-FD4404A3241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799BB572-9CF9-47C2-950D-B2681D08985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2D4FDE13-763F-465A-B304-C06714A7A9C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3405A243-7ED6-4B2F-9946-A4AA9C5CC5A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3D096332-3F51-411A-9772-2C36535EAB8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F935094F-936F-4524-9A72-6BE8D6A94A1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57A5EC94-F694-45B4-A4CF-047F121FA16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7D94AB3C-EEF1-491D-A650-BB6C65C2D5E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1" name="直線コネクタ 360">
          <a:extLst>
            <a:ext uri="{FF2B5EF4-FFF2-40B4-BE49-F238E27FC236}">
              <a16:creationId xmlns:a16="http://schemas.microsoft.com/office/drawing/2014/main" id="{8B7E7556-450D-45E2-931A-706781DA753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2" name="テキスト ボックス 361">
          <a:extLst>
            <a:ext uri="{FF2B5EF4-FFF2-40B4-BE49-F238E27FC236}">
              <a16:creationId xmlns:a16="http://schemas.microsoft.com/office/drawing/2014/main" id="{FEBDE681-4CDA-48FD-84E0-FCD92F04A513}"/>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3" name="直線コネクタ 362">
          <a:extLst>
            <a:ext uri="{FF2B5EF4-FFF2-40B4-BE49-F238E27FC236}">
              <a16:creationId xmlns:a16="http://schemas.microsoft.com/office/drawing/2014/main" id="{B8D8F90F-88C4-4D63-B2E5-910E5152CB03}"/>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4" name="テキスト ボックス 363">
          <a:extLst>
            <a:ext uri="{FF2B5EF4-FFF2-40B4-BE49-F238E27FC236}">
              <a16:creationId xmlns:a16="http://schemas.microsoft.com/office/drawing/2014/main" id="{B12E083F-EF24-416B-86BB-3F3E228E9663}"/>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5" name="直線コネクタ 364">
          <a:extLst>
            <a:ext uri="{FF2B5EF4-FFF2-40B4-BE49-F238E27FC236}">
              <a16:creationId xmlns:a16="http://schemas.microsoft.com/office/drawing/2014/main" id="{C4AF6A3C-02F0-4C74-B5AB-78BB7246566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6" name="テキスト ボックス 365">
          <a:extLst>
            <a:ext uri="{FF2B5EF4-FFF2-40B4-BE49-F238E27FC236}">
              <a16:creationId xmlns:a16="http://schemas.microsoft.com/office/drawing/2014/main" id="{2D4D275B-A92B-4BFC-8B34-FD01FE532CFD}"/>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7" name="直線コネクタ 366">
          <a:extLst>
            <a:ext uri="{FF2B5EF4-FFF2-40B4-BE49-F238E27FC236}">
              <a16:creationId xmlns:a16="http://schemas.microsoft.com/office/drawing/2014/main" id="{F1DBACA8-854E-41E6-959F-65A5D7273572}"/>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8" name="テキスト ボックス 367">
          <a:extLst>
            <a:ext uri="{FF2B5EF4-FFF2-40B4-BE49-F238E27FC236}">
              <a16:creationId xmlns:a16="http://schemas.microsoft.com/office/drawing/2014/main" id="{42C36404-01B1-4A22-A5D4-5D3549B0375A}"/>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9" name="直線コネクタ 368">
          <a:extLst>
            <a:ext uri="{FF2B5EF4-FFF2-40B4-BE49-F238E27FC236}">
              <a16:creationId xmlns:a16="http://schemas.microsoft.com/office/drawing/2014/main" id="{BE01F470-2D6E-491D-B6E1-FC0949466ACB}"/>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0" name="テキスト ボックス 369">
          <a:extLst>
            <a:ext uri="{FF2B5EF4-FFF2-40B4-BE49-F238E27FC236}">
              <a16:creationId xmlns:a16="http://schemas.microsoft.com/office/drawing/2014/main" id="{72157E30-E913-41BC-A59F-319FF47ABF46}"/>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F8DB2204-23F1-43EC-AB7F-35750139439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6EFEED34-B969-4670-AFDE-40E0E53C3E2B}"/>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863827E8-8722-465E-86EB-3B4A9CF623A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374" name="直線コネクタ 373">
          <a:extLst>
            <a:ext uri="{FF2B5EF4-FFF2-40B4-BE49-F238E27FC236}">
              <a16:creationId xmlns:a16="http://schemas.microsoft.com/office/drawing/2014/main" id="{F14DCD41-327A-475C-A4DB-F5C79B005F0D}"/>
            </a:ext>
          </a:extLst>
        </xdr:cNvPr>
        <xdr:cNvCxnSpPr/>
      </xdr:nvCxnSpPr>
      <xdr:spPr>
        <a:xfrm flipV="1">
          <a:off x="19951064" y="5579110"/>
          <a:ext cx="0"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62860199-A9BB-4A75-AB0C-45E6F671CCA2}"/>
            </a:ext>
          </a:extLst>
        </xdr:cNvPr>
        <xdr:cNvSpPr txBox="1"/>
      </xdr:nvSpPr>
      <xdr:spPr>
        <a:xfrm>
          <a:off x="19989800" y="69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376" name="直線コネクタ 375">
          <a:extLst>
            <a:ext uri="{FF2B5EF4-FFF2-40B4-BE49-F238E27FC236}">
              <a16:creationId xmlns:a16="http://schemas.microsoft.com/office/drawing/2014/main" id="{4B8E2AD0-6F5B-4C7E-8701-96F895457324}"/>
            </a:ext>
          </a:extLst>
        </xdr:cNvPr>
        <xdr:cNvCxnSpPr/>
      </xdr:nvCxnSpPr>
      <xdr:spPr>
        <a:xfrm>
          <a:off x="19881850" y="6951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FA224A9A-6B17-4EB2-8A63-6996E4DAB5B0}"/>
            </a:ext>
          </a:extLst>
        </xdr:cNvPr>
        <xdr:cNvSpPr txBox="1"/>
      </xdr:nvSpPr>
      <xdr:spPr>
        <a:xfrm>
          <a:off x="19989800" y="53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378" name="直線コネクタ 377">
          <a:extLst>
            <a:ext uri="{FF2B5EF4-FFF2-40B4-BE49-F238E27FC236}">
              <a16:creationId xmlns:a16="http://schemas.microsoft.com/office/drawing/2014/main" id="{B5004850-0D80-43E9-A708-DB2D8B8EAC7B}"/>
            </a:ext>
          </a:extLst>
        </xdr:cNvPr>
        <xdr:cNvCxnSpPr/>
      </xdr:nvCxnSpPr>
      <xdr:spPr>
        <a:xfrm>
          <a:off x="19881850" y="557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BD4B5214-46DE-46A4-AB55-2B91369B0098}"/>
            </a:ext>
          </a:extLst>
        </xdr:cNvPr>
        <xdr:cNvSpPr txBox="1"/>
      </xdr:nvSpPr>
      <xdr:spPr>
        <a:xfrm>
          <a:off x="19989800" y="6611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380" name="フローチャート: 判断 379">
          <a:extLst>
            <a:ext uri="{FF2B5EF4-FFF2-40B4-BE49-F238E27FC236}">
              <a16:creationId xmlns:a16="http://schemas.microsoft.com/office/drawing/2014/main" id="{5CB94787-8FDA-42AC-A1A6-1DD9253677A0}"/>
            </a:ext>
          </a:extLst>
        </xdr:cNvPr>
        <xdr:cNvSpPr/>
      </xdr:nvSpPr>
      <xdr:spPr>
        <a:xfrm>
          <a:off x="199009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381" name="フローチャート: 判断 380">
          <a:extLst>
            <a:ext uri="{FF2B5EF4-FFF2-40B4-BE49-F238E27FC236}">
              <a16:creationId xmlns:a16="http://schemas.microsoft.com/office/drawing/2014/main" id="{BE869A1C-D652-43EE-8A48-BDA775FB6B67}"/>
            </a:ext>
          </a:extLst>
        </xdr:cNvPr>
        <xdr:cNvSpPr/>
      </xdr:nvSpPr>
      <xdr:spPr>
        <a:xfrm>
          <a:off x="19157950" y="6675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382" name="フローチャート: 判断 381">
          <a:extLst>
            <a:ext uri="{FF2B5EF4-FFF2-40B4-BE49-F238E27FC236}">
              <a16:creationId xmlns:a16="http://schemas.microsoft.com/office/drawing/2014/main" id="{8FD2397A-B839-4A50-8530-725914768A6F}"/>
            </a:ext>
          </a:extLst>
        </xdr:cNvPr>
        <xdr:cNvSpPr/>
      </xdr:nvSpPr>
      <xdr:spPr>
        <a:xfrm>
          <a:off x="1834515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83" name="フローチャート: 判断 382">
          <a:extLst>
            <a:ext uri="{FF2B5EF4-FFF2-40B4-BE49-F238E27FC236}">
              <a16:creationId xmlns:a16="http://schemas.microsoft.com/office/drawing/2014/main" id="{3F8A32D4-13D2-4DCE-89EA-41A51F1676EC}"/>
            </a:ext>
          </a:extLst>
        </xdr:cNvPr>
        <xdr:cNvSpPr/>
      </xdr:nvSpPr>
      <xdr:spPr>
        <a:xfrm>
          <a:off x="175514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384" name="フローチャート: 判断 383">
          <a:extLst>
            <a:ext uri="{FF2B5EF4-FFF2-40B4-BE49-F238E27FC236}">
              <a16:creationId xmlns:a16="http://schemas.microsoft.com/office/drawing/2014/main" id="{61194DD1-4E95-4EC1-A750-6CAEF9CC6394}"/>
            </a:ext>
          </a:extLst>
        </xdr:cNvPr>
        <xdr:cNvSpPr/>
      </xdr:nvSpPr>
      <xdr:spPr>
        <a:xfrm>
          <a:off x="16757650" y="6664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742FBF6-A7DD-43EE-8561-C88DD9EFF4E3}"/>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DF14FEF-C258-4ABA-879A-A5C12CE47A0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2BD1195-F461-4DDB-B7C7-873BBDC1B24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EB3927CD-7544-4A0F-B3F3-3F6976EC02A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39E300C-5B08-4DE9-A36A-5C2E0420ED5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73660</xdr:rowOff>
    </xdr:from>
    <xdr:to>
      <xdr:col>116</xdr:col>
      <xdr:colOff>114300</xdr:colOff>
      <xdr:row>34</xdr:row>
      <xdr:rowOff>3810</xdr:rowOff>
    </xdr:to>
    <xdr:sp macro="" textlink="">
      <xdr:nvSpPr>
        <xdr:cNvPr id="390" name="楕円 389">
          <a:extLst>
            <a:ext uri="{FF2B5EF4-FFF2-40B4-BE49-F238E27FC236}">
              <a16:creationId xmlns:a16="http://schemas.microsoft.com/office/drawing/2014/main" id="{875F20A7-C0AE-42C3-9EA8-5E3B11B33BCC}"/>
            </a:ext>
          </a:extLst>
        </xdr:cNvPr>
        <xdr:cNvSpPr/>
      </xdr:nvSpPr>
      <xdr:spPr>
        <a:xfrm>
          <a:off x="19900900" y="552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26687</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49D6CFCA-80E9-4B69-983E-04357345EE2A}"/>
            </a:ext>
          </a:extLst>
        </xdr:cNvPr>
        <xdr:cNvSpPr txBox="1"/>
      </xdr:nvSpPr>
      <xdr:spPr>
        <a:xfrm>
          <a:off x="19989800" y="548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111760</xdr:rowOff>
    </xdr:from>
    <xdr:to>
      <xdr:col>112</xdr:col>
      <xdr:colOff>38100</xdr:colOff>
      <xdr:row>42</xdr:row>
      <xdr:rowOff>41910</xdr:rowOff>
    </xdr:to>
    <xdr:sp macro="" textlink="">
      <xdr:nvSpPr>
        <xdr:cNvPr id="392" name="楕円 391">
          <a:extLst>
            <a:ext uri="{FF2B5EF4-FFF2-40B4-BE49-F238E27FC236}">
              <a16:creationId xmlns:a16="http://schemas.microsoft.com/office/drawing/2014/main" id="{11D5FABD-3641-47B7-8F37-4F25A7ECAE44}"/>
            </a:ext>
          </a:extLst>
        </xdr:cNvPr>
        <xdr:cNvSpPr/>
      </xdr:nvSpPr>
      <xdr:spPr>
        <a:xfrm>
          <a:off x="19157950" y="6887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124460</xdr:rowOff>
    </xdr:from>
    <xdr:to>
      <xdr:col>116</xdr:col>
      <xdr:colOff>63500</xdr:colOff>
      <xdr:row>41</xdr:row>
      <xdr:rowOff>162560</xdr:rowOff>
    </xdr:to>
    <xdr:cxnSp macro="">
      <xdr:nvCxnSpPr>
        <xdr:cNvPr id="393" name="直線コネクタ 392">
          <a:extLst>
            <a:ext uri="{FF2B5EF4-FFF2-40B4-BE49-F238E27FC236}">
              <a16:creationId xmlns:a16="http://schemas.microsoft.com/office/drawing/2014/main" id="{6B72379D-3B03-4780-AC67-725E4925FCA1}"/>
            </a:ext>
          </a:extLst>
        </xdr:cNvPr>
        <xdr:cNvCxnSpPr/>
      </xdr:nvCxnSpPr>
      <xdr:spPr>
        <a:xfrm flipV="1">
          <a:off x="19202400" y="5579110"/>
          <a:ext cx="749300" cy="135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64770</xdr:rowOff>
    </xdr:from>
    <xdr:to>
      <xdr:col>107</xdr:col>
      <xdr:colOff>101600</xdr:colOff>
      <xdr:row>41</xdr:row>
      <xdr:rowOff>166370</xdr:rowOff>
    </xdr:to>
    <xdr:sp macro="" textlink="">
      <xdr:nvSpPr>
        <xdr:cNvPr id="394" name="楕円 393">
          <a:extLst>
            <a:ext uri="{FF2B5EF4-FFF2-40B4-BE49-F238E27FC236}">
              <a16:creationId xmlns:a16="http://schemas.microsoft.com/office/drawing/2014/main" id="{7DD469C6-EA47-4810-9522-F61294986F56}"/>
            </a:ext>
          </a:extLst>
        </xdr:cNvPr>
        <xdr:cNvSpPr/>
      </xdr:nvSpPr>
      <xdr:spPr>
        <a:xfrm>
          <a:off x="1834515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115570</xdr:rowOff>
    </xdr:from>
    <xdr:to>
      <xdr:col>111</xdr:col>
      <xdr:colOff>177800</xdr:colOff>
      <xdr:row>41</xdr:row>
      <xdr:rowOff>162560</xdr:rowOff>
    </xdr:to>
    <xdr:cxnSp macro="">
      <xdr:nvCxnSpPr>
        <xdr:cNvPr id="395" name="直線コネクタ 394">
          <a:extLst>
            <a:ext uri="{FF2B5EF4-FFF2-40B4-BE49-F238E27FC236}">
              <a16:creationId xmlns:a16="http://schemas.microsoft.com/office/drawing/2014/main" id="{CF1ED63A-46D4-4855-BD90-91BAE0E30533}"/>
            </a:ext>
          </a:extLst>
        </xdr:cNvPr>
        <xdr:cNvCxnSpPr/>
      </xdr:nvCxnSpPr>
      <xdr:spPr>
        <a:xfrm>
          <a:off x="18395950" y="6891020"/>
          <a:ext cx="80645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66040</xdr:rowOff>
    </xdr:from>
    <xdr:to>
      <xdr:col>102</xdr:col>
      <xdr:colOff>165100</xdr:colOff>
      <xdr:row>41</xdr:row>
      <xdr:rowOff>167640</xdr:rowOff>
    </xdr:to>
    <xdr:sp macro="" textlink="">
      <xdr:nvSpPr>
        <xdr:cNvPr id="396" name="楕円 395">
          <a:extLst>
            <a:ext uri="{FF2B5EF4-FFF2-40B4-BE49-F238E27FC236}">
              <a16:creationId xmlns:a16="http://schemas.microsoft.com/office/drawing/2014/main" id="{D9A90982-B9B7-466D-8AB0-1036ED39B066}"/>
            </a:ext>
          </a:extLst>
        </xdr:cNvPr>
        <xdr:cNvSpPr/>
      </xdr:nvSpPr>
      <xdr:spPr>
        <a:xfrm>
          <a:off x="175514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115570</xdr:rowOff>
    </xdr:from>
    <xdr:to>
      <xdr:col>107</xdr:col>
      <xdr:colOff>50800</xdr:colOff>
      <xdr:row>41</xdr:row>
      <xdr:rowOff>116840</xdr:rowOff>
    </xdr:to>
    <xdr:cxnSp macro="">
      <xdr:nvCxnSpPr>
        <xdr:cNvPr id="397" name="直線コネクタ 396">
          <a:extLst>
            <a:ext uri="{FF2B5EF4-FFF2-40B4-BE49-F238E27FC236}">
              <a16:creationId xmlns:a16="http://schemas.microsoft.com/office/drawing/2014/main" id="{3E049916-CA75-4DD4-A990-31078B7A2782}"/>
            </a:ext>
          </a:extLst>
        </xdr:cNvPr>
        <xdr:cNvCxnSpPr/>
      </xdr:nvCxnSpPr>
      <xdr:spPr>
        <a:xfrm flipV="1">
          <a:off x="17602200" y="689102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398" name="楕円 397">
          <a:extLst>
            <a:ext uri="{FF2B5EF4-FFF2-40B4-BE49-F238E27FC236}">
              <a16:creationId xmlns:a16="http://schemas.microsoft.com/office/drawing/2014/main" id="{F9FA6B68-13B8-4E76-B625-7920290A4F25}"/>
            </a:ext>
          </a:extLst>
        </xdr:cNvPr>
        <xdr:cNvSpPr/>
      </xdr:nvSpPr>
      <xdr:spPr>
        <a:xfrm>
          <a:off x="16757650" y="6842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116840</xdr:rowOff>
    </xdr:from>
    <xdr:to>
      <xdr:col>102</xdr:col>
      <xdr:colOff>114300</xdr:colOff>
      <xdr:row>41</xdr:row>
      <xdr:rowOff>118110</xdr:rowOff>
    </xdr:to>
    <xdr:cxnSp macro="">
      <xdr:nvCxnSpPr>
        <xdr:cNvPr id="399" name="直線コネクタ 398">
          <a:extLst>
            <a:ext uri="{FF2B5EF4-FFF2-40B4-BE49-F238E27FC236}">
              <a16:creationId xmlns:a16="http://schemas.microsoft.com/office/drawing/2014/main" id="{EED3263C-8E46-41F6-B6E4-639D8EA0A24D}"/>
            </a:ext>
          </a:extLst>
        </xdr:cNvPr>
        <xdr:cNvCxnSpPr/>
      </xdr:nvCxnSpPr>
      <xdr:spPr>
        <a:xfrm flipV="1">
          <a:off x="16802100" y="689229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FED0C7A8-1726-4093-B631-7A6148B33195}"/>
            </a:ext>
          </a:extLst>
        </xdr:cNvPr>
        <xdr:cNvSpPr txBox="1"/>
      </xdr:nvSpPr>
      <xdr:spPr>
        <a:xfrm>
          <a:off x="189802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912BF57A-3586-4683-8EB5-B0890FEEA299}"/>
            </a:ext>
          </a:extLst>
        </xdr:cNvPr>
        <xdr:cNvSpPr txBox="1"/>
      </xdr:nvSpPr>
      <xdr:spPr>
        <a:xfrm>
          <a:off x="18180127" y="64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C0D82C90-C872-4D0D-8872-59BDE50434A9}"/>
            </a:ext>
          </a:extLst>
        </xdr:cNvPr>
        <xdr:cNvSpPr txBox="1"/>
      </xdr:nvSpPr>
      <xdr:spPr>
        <a:xfrm>
          <a:off x="1738637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29697E10-05B0-4DCE-A771-FD765A19A437}"/>
            </a:ext>
          </a:extLst>
        </xdr:cNvPr>
        <xdr:cNvSpPr txBox="1"/>
      </xdr:nvSpPr>
      <xdr:spPr>
        <a:xfrm>
          <a:off x="165926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33037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6BA0D4B0-B4A6-40AB-9C7E-056DE769DC42}"/>
            </a:ext>
          </a:extLst>
        </xdr:cNvPr>
        <xdr:cNvSpPr txBox="1"/>
      </xdr:nvSpPr>
      <xdr:spPr>
        <a:xfrm>
          <a:off x="18980227"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157497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737FD0B3-56F3-43D4-97ED-21299F3D95B2}"/>
            </a:ext>
          </a:extLst>
        </xdr:cNvPr>
        <xdr:cNvSpPr txBox="1"/>
      </xdr:nvSpPr>
      <xdr:spPr>
        <a:xfrm>
          <a:off x="18180127" y="69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158767</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29DF71FB-47BC-4457-B218-DAE5024A105B}"/>
            </a:ext>
          </a:extLst>
        </xdr:cNvPr>
        <xdr:cNvSpPr txBox="1"/>
      </xdr:nvSpPr>
      <xdr:spPr>
        <a:xfrm>
          <a:off x="1738637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BB00201A-EDB8-4757-9FCA-5C60CD5B86F6}"/>
            </a:ext>
          </a:extLst>
        </xdr:cNvPr>
        <xdr:cNvSpPr txBox="1"/>
      </xdr:nvSpPr>
      <xdr:spPr>
        <a:xfrm>
          <a:off x="16592627"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2F9DA183-1A90-469C-B94D-DFB5DE9DBC5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D6B01D75-0354-4E12-BF89-B027A30D6FB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D71A5092-01C3-4275-9E43-C2C55C92A59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BD4C2987-5630-4A85-AA5F-FFD6481D3829}"/>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1793C7D7-869C-47F1-A2A5-9C206FF2470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F30ACA9F-39D5-4693-B348-42825937E25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8571A3AB-C0EE-48D4-A182-F5D705D5048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81743C3E-AD15-4806-8572-00E9298E3F5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B650085B-9DB2-4CAE-8520-E98813045A5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9EBD652F-CB76-4789-82BB-D3F6993F861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B0271BA3-77C2-4361-98F6-F35F18FB2B6D}"/>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BF66E0E2-5FA6-4DBC-AB83-37532E87ECE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8C8B7B1F-FA64-4C9E-9E3E-155E4484E325}"/>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F82FD507-EA87-46ED-B950-7D6B183DC706}"/>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76604D6D-96CA-4CC2-94BD-3875F415BEC8}"/>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EC8CB3CB-B63E-4516-AD92-AA40C49CF48E}"/>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1C803709-AB44-4760-8737-35E8E593ABE5}"/>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5DBEE436-88DE-4045-AE43-90094B6F033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C5BA1035-F66A-4A55-A2E6-0FD1AA60556D}"/>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9349B667-E1B3-4047-B548-22DCD1E07A0A}"/>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080AC2EC-9B9D-4ACF-A365-B5256B029C59}"/>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C8B79662-8757-4CAE-B592-BA7F5B6652F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6553F125-7DF5-4B75-9A99-05A68C198198}"/>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C17EC29A-03D2-458C-920D-8D76DB89BC2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32" name="直線コネクタ 431">
          <a:extLst>
            <a:ext uri="{FF2B5EF4-FFF2-40B4-BE49-F238E27FC236}">
              <a16:creationId xmlns:a16="http://schemas.microsoft.com/office/drawing/2014/main" id="{9D3D78B4-AC7A-4D39-8CF5-00BB5CB1BF58}"/>
            </a:ext>
          </a:extLst>
        </xdr:cNvPr>
        <xdr:cNvCxnSpPr/>
      </xdr:nvCxnSpPr>
      <xdr:spPr>
        <a:xfrm flipV="1">
          <a:off x="14699614" y="9144000"/>
          <a:ext cx="0" cy="136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A56B119A-FF0F-45C3-83CB-F39B3CF24E5A}"/>
            </a:ext>
          </a:extLst>
        </xdr:cNvPr>
        <xdr:cNvSpPr txBox="1"/>
      </xdr:nvSpPr>
      <xdr:spPr>
        <a:xfrm>
          <a:off x="14738350" y="1051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4" name="直線コネクタ 433">
          <a:extLst>
            <a:ext uri="{FF2B5EF4-FFF2-40B4-BE49-F238E27FC236}">
              <a16:creationId xmlns:a16="http://schemas.microsoft.com/office/drawing/2014/main" id="{203C8AAA-3E5A-45F1-ACAB-AAE9746129AC}"/>
            </a:ext>
          </a:extLst>
        </xdr:cNvPr>
        <xdr:cNvCxnSpPr/>
      </xdr:nvCxnSpPr>
      <xdr:spPr>
        <a:xfrm>
          <a:off x="14611350" y="10512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D174C452-818D-4607-B231-850FF187F67A}"/>
            </a:ext>
          </a:extLst>
        </xdr:cNvPr>
        <xdr:cNvSpPr txBox="1"/>
      </xdr:nvSpPr>
      <xdr:spPr>
        <a:xfrm>
          <a:off x="1473835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6" name="直線コネクタ 435">
          <a:extLst>
            <a:ext uri="{FF2B5EF4-FFF2-40B4-BE49-F238E27FC236}">
              <a16:creationId xmlns:a16="http://schemas.microsoft.com/office/drawing/2014/main" id="{6195360A-C693-46E0-B4C1-5DB6463B424C}"/>
            </a:ext>
          </a:extLst>
        </xdr:cNvPr>
        <xdr:cNvCxnSpPr/>
      </xdr:nvCxnSpPr>
      <xdr:spPr>
        <a:xfrm>
          <a:off x="146113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8238B030-E0EB-4C2F-B013-65A2984038C8}"/>
            </a:ext>
          </a:extLst>
        </xdr:cNvPr>
        <xdr:cNvSpPr txBox="1"/>
      </xdr:nvSpPr>
      <xdr:spPr>
        <a:xfrm>
          <a:off x="14738350" y="978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38" name="フローチャート: 判断 437">
          <a:extLst>
            <a:ext uri="{FF2B5EF4-FFF2-40B4-BE49-F238E27FC236}">
              <a16:creationId xmlns:a16="http://schemas.microsoft.com/office/drawing/2014/main" id="{14E0CA75-23A0-4636-80D9-449DFCAD16B2}"/>
            </a:ext>
          </a:extLst>
        </xdr:cNvPr>
        <xdr:cNvSpPr/>
      </xdr:nvSpPr>
      <xdr:spPr>
        <a:xfrm>
          <a:off x="14649450" y="99282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439" name="フローチャート: 判断 438">
          <a:extLst>
            <a:ext uri="{FF2B5EF4-FFF2-40B4-BE49-F238E27FC236}">
              <a16:creationId xmlns:a16="http://schemas.microsoft.com/office/drawing/2014/main" id="{19ED6E38-62F1-42C6-B45C-1272BE4262F3}"/>
            </a:ext>
          </a:extLst>
        </xdr:cNvPr>
        <xdr:cNvSpPr/>
      </xdr:nvSpPr>
      <xdr:spPr>
        <a:xfrm>
          <a:off x="1388745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0" name="フローチャート: 判断 439">
          <a:extLst>
            <a:ext uri="{FF2B5EF4-FFF2-40B4-BE49-F238E27FC236}">
              <a16:creationId xmlns:a16="http://schemas.microsoft.com/office/drawing/2014/main" id="{0EA18E5C-C59E-4BBB-8CDB-CA9788F2FDC6}"/>
            </a:ext>
          </a:extLst>
        </xdr:cNvPr>
        <xdr:cNvSpPr/>
      </xdr:nvSpPr>
      <xdr:spPr>
        <a:xfrm>
          <a:off x="1309370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41" name="フローチャート: 判断 440">
          <a:extLst>
            <a:ext uri="{FF2B5EF4-FFF2-40B4-BE49-F238E27FC236}">
              <a16:creationId xmlns:a16="http://schemas.microsoft.com/office/drawing/2014/main" id="{453B4C88-91D4-4493-834B-E0E61037125E}"/>
            </a:ext>
          </a:extLst>
        </xdr:cNvPr>
        <xdr:cNvSpPr/>
      </xdr:nvSpPr>
      <xdr:spPr>
        <a:xfrm>
          <a:off x="12299950" y="9879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442" name="フローチャート: 判断 441">
          <a:extLst>
            <a:ext uri="{FF2B5EF4-FFF2-40B4-BE49-F238E27FC236}">
              <a16:creationId xmlns:a16="http://schemas.microsoft.com/office/drawing/2014/main" id="{35DEF7F8-BF9A-43A7-9227-E7B13C2F7DF6}"/>
            </a:ext>
          </a:extLst>
        </xdr:cNvPr>
        <xdr:cNvSpPr/>
      </xdr:nvSpPr>
      <xdr:spPr>
        <a:xfrm>
          <a:off x="114871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74E15CB-4FB4-4FBD-A6EC-CEFA4723E47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270300F-962A-4B49-8A25-D31D45046F5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FB785CB-D59A-4969-9EA5-43BE0A8C1C5D}"/>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47184C6C-2B7C-4CEC-86A1-05A492F894E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C05E720-C3E2-447F-9210-12B1C29AD0A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448" name="楕円 447">
          <a:extLst>
            <a:ext uri="{FF2B5EF4-FFF2-40B4-BE49-F238E27FC236}">
              <a16:creationId xmlns:a16="http://schemas.microsoft.com/office/drawing/2014/main" id="{1A7D1F72-8BBB-4C7B-85A0-D442707F8DC4}"/>
            </a:ext>
          </a:extLst>
        </xdr:cNvPr>
        <xdr:cNvSpPr/>
      </xdr:nvSpPr>
      <xdr:spPr>
        <a:xfrm>
          <a:off x="14649450" y="100933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165752</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4D05A914-2EF8-489C-9F4F-06B98979C8DF}"/>
            </a:ext>
          </a:extLst>
        </xdr:cNvPr>
        <xdr:cNvSpPr txBox="1"/>
      </xdr:nvSpPr>
      <xdr:spPr>
        <a:xfrm>
          <a:off x="1473835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450" name="楕円 449">
          <a:extLst>
            <a:ext uri="{FF2B5EF4-FFF2-40B4-BE49-F238E27FC236}">
              <a16:creationId xmlns:a16="http://schemas.microsoft.com/office/drawing/2014/main" id="{EE21818F-9076-4983-A477-27B002448289}"/>
            </a:ext>
          </a:extLst>
        </xdr:cNvPr>
        <xdr:cNvSpPr/>
      </xdr:nvSpPr>
      <xdr:spPr>
        <a:xfrm>
          <a:off x="13887450" y="10073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66675</xdr:rowOff>
    </xdr:to>
    <xdr:cxnSp macro="">
      <xdr:nvCxnSpPr>
        <xdr:cNvPr id="451" name="直線コネクタ 450">
          <a:extLst>
            <a:ext uri="{FF2B5EF4-FFF2-40B4-BE49-F238E27FC236}">
              <a16:creationId xmlns:a16="http://schemas.microsoft.com/office/drawing/2014/main" id="{8599839E-3551-4CE0-8F22-21CCE294681F}"/>
            </a:ext>
          </a:extLst>
        </xdr:cNvPr>
        <xdr:cNvCxnSpPr/>
      </xdr:nvCxnSpPr>
      <xdr:spPr>
        <a:xfrm>
          <a:off x="13938250" y="1011745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452" name="楕円 451">
          <a:extLst>
            <a:ext uri="{FF2B5EF4-FFF2-40B4-BE49-F238E27FC236}">
              <a16:creationId xmlns:a16="http://schemas.microsoft.com/office/drawing/2014/main" id="{5BAAF6F7-58BA-4EDB-8929-AA3C65A8BB36}"/>
            </a:ext>
          </a:extLst>
        </xdr:cNvPr>
        <xdr:cNvSpPr/>
      </xdr:nvSpPr>
      <xdr:spPr>
        <a:xfrm>
          <a:off x="13093700" y="9981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61</xdr:row>
      <xdr:rowOff>40005</xdr:rowOff>
    </xdr:to>
    <xdr:cxnSp macro="">
      <xdr:nvCxnSpPr>
        <xdr:cNvPr id="453" name="直線コネクタ 452">
          <a:extLst>
            <a:ext uri="{FF2B5EF4-FFF2-40B4-BE49-F238E27FC236}">
              <a16:creationId xmlns:a16="http://schemas.microsoft.com/office/drawing/2014/main" id="{29FA02DC-2BBB-4488-887B-0A12850AAE56}"/>
            </a:ext>
          </a:extLst>
        </xdr:cNvPr>
        <xdr:cNvCxnSpPr/>
      </xdr:nvCxnSpPr>
      <xdr:spPr>
        <a:xfrm>
          <a:off x="13144500" y="10032365"/>
          <a:ext cx="7937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54" name="楕円 453">
          <a:extLst>
            <a:ext uri="{FF2B5EF4-FFF2-40B4-BE49-F238E27FC236}">
              <a16:creationId xmlns:a16="http://schemas.microsoft.com/office/drawing/2014/main" id="{2E2B9833-DBB0-4B9B-AB3D-C8E0B13EB83E}"/>
            </a:ext>
          </a:extLst>
        </xdr:cNvPr>
        <xdr:cNvSpPr/>
      </xdr:nvSpPr>
      <xdr:spPr>
        <a:xfrm>
          <a:off x="122999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137160</xdr:rowOff>
    </xdr:to>
    <xdr:cxnSp macro="">
      <xdr:nvCxnSpPr>
        <xdr:cNvPr id="455" name="直線コネクタ 454">
          <a:extLst>
            <a:ext uri="{FF2B5EF4-FFF2-40B4-BE49-F238E27FC236}">
              <a16:creationId xmlns:a16="http://schemas.microsoft.com/office/drawing/2014/main" id="{CD003B15-AF20-42E2-96E3-852D312667B7}"/>
            </a:ext>
          </a:extLst>
        </xdr:cNvPr>
        <xdr:cNvCxnSpPr/>
      </xdr:nvCxnSpPr>
      <xdr:spPr>
        <a:xfrm flipV="1">
          <a:off x="12344400" y="1003236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456" name="楕円 455">
          <a:extLst>
            <a:ext uri="{FF2B5EF4-FFF2-40B4-BE49-F238E27FC236}">
              <a16:creationId xmlns:a16="http://schemas.microsoft.com/office/drawing/2014/main" id="{98D7F88E-5B22-487F-91BE-92BFCA91EEF8}"/>
            </a:ext>
          </a:extLst>
        </xdr:cNvPr>
        <xdr:cNvSpPr/>
      </xdr:nvSpPr>
      <xdr:spPr>
        <a:xfrm>
          <a:off x="1148715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137160</xdr:rowOff>
    </xdr:to>
    <xdr:cxnSp macro="">
      <xdr:nvCxnSpPr>
        <xdr:cNvPr id="457" name="直線コネクタ 456">
          <a:extLst>
            <a:ext uri="{FF2B5EF4-FFF2-40B4-BE49-F238E27FC236}">
              <a16:creationId xmlns:a16="http://schemas.microsoft.com/office/drawing/2014/main" id="{D12C13F0-909A-4C19-88DE-BC4C27D5D446}"/>
            </a:ext>
          </a:extLst>
        </xdr:cNvPr>
        <xdr:cNvCxnSpPr/>
      </xdr:nvCxnSpPr>
      <xdr:spPr>
        <a:xfrm>
          <a:off x="11537950" y="1000569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458" name="n_1aveValue【学校施設】&#10;有形固定資産減価償却率">
          <a:extLst>
            <a:ext uri="{FF2B5EF4-FFF2-40B4-BE49-F238E27FC236}">
              <a16:creationId xmlns:a16="http://schemas.microsoft.com/office/drawing/2014/main" id="{5A44ADA8-66C7-482B-8C30-5CE9780A894F}"/>
            </a:ext>
          </a:extLst>
        </xdr:cNvPr>
        <xdr:cNvSpPr txBox="1"/>
      </xdr:nvSpPr>
      <xdr:spPr>
        <a:xfrm>
          <a:off x="1374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59" name="n_2aveValue【学校施設】&#10;有形固定資産減価償却率">
          <a:extLst>
            <a:ext uri="{FF2B5EF4-FFF2-40B4-BE49-F238E27FC236}">
              <a16:creationId xmlns:a16="http://schemas.microsoft.com/office/drawing/2014/main" id="{A467EA04-A1A5-430F-83DE-86F5B18151D8}"/>
            </a:ext>
          </a:extLst>
        </xdr:cNvPr>
        <xdr:cNvSpPr txBox="1"/>
      </xdr:nvSpPr>
      <xdr:spPr>
        <a:xfrm>
          <a:off x="1296099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460" name="n_3aveValue【学校施設】&#10;有形固定資産減価償却率">
          <a:extLst>
            <a:ext uri="{FF2B5EF4-FFF2-40B4-BE49-F238E27FC236}">
              <a16:creationId xmlns:a16="http://schemas.microsoft.com/office/drawing/2014/main" id="{4F7ED13D-9308-4E19-BAC8-76E4A752A780}"/>
            </a:ext>
          </a:extLst>
        </xdr:cNvPr>
        <xdr:cNvSpPr txBox="1"/>
      </xdr:nvSpPr>
      <xdr:spPr>
        <a:xfrm>
          <a:off x="121672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1" name="n_4aveValue【学校施設】&#10;有形固定資産減価償却率">
          <a:extLst>
            <a:ext uri="{FF2B5EF4-FFF2-40B4-BE49-F238E27FC236}">
              <a16:creationId xmlns:a16="http://schemas.microsoft.com/office/drawing/2014/main" id="{2A2D53D2-D7FB-4E74-BA07-6D7EA5446A1D}"/>
            </a:ext>
          </a:extLst>
        </xdr:cNvPr>
        <xdr:cNvSpPr txBox="1"/>
      </xdr:nvSpPr>
      <xdr:spPr>
        <a:xfrm>
          <a:off x="113544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462" name="n_1mainValue【学校施設】&#10;有形固定資産減価償却率">
          <a:extLst>
            <a:ext uri="{FF2B5EF4-FFF2-40B4-BE49-F238E27FC236}">
              <a16:creationId xmlns:a16="http://schemas.microsoft.com/office/drawing/2014/main" id="{F1FB656D-C87C-4A44-9736-CF11FA08EBAC}"/>
            </a:ext>
          </a:extLst>
        </xdr:cNvPr>
        <xdr:cNvSpPr txBox="1"/>
      </xdr:nvSpPr>
      <xdr:spPr>
        <a:xfrm>
          <a:off x="13742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463" name="n_2mainValue【学校施設】&#10;有形固定資産減価償却率">
          <a:extLst>
            <a:ext uri="{FF2B5EF4-FFF2-40B4-BE49-F238E27FC236}">
              <a16:creationId xmlns:a16="http://schemas.microsoft.com/office/drawing/2014/main" id="{CEFAA0A4-3F68-4524-B90F-9E873C4B2E9D}"/>
            </a:ext>
          </a:extLst>
        </xdr:cNvPr>
        <xdr:cNvSpPr txBox="1"/>
      </xdr:nvSpPr>
      <xdr:spPr>
        <a:xfrm>
          <a:off x="1296099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64" name="n_3mainValue【学校施設】&#10;有形固定資産減価償却率">
          <a:extLst>
            <a:ext uri="{FF2B5EF4-FFF2-40B4-BE49-F238E27FC236}">
              <a16:creationId xmlns:a16="http://schemas.microsoft.com/office/drawing/2014/main" id="{6DD3F27A-AEEA-48D7-973D-CBD2EDBACB14}"/>
            </a:ext>
          </a:extLst>
        </xdr:cNvPr>
        <xdr:cNvSpPr txBox="1"/>
      </xdr:nvSpPr>
      <xdr:spPr>
        <a:xfrm>
          <a:off x="12167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465" name="n_4mainValue【学校施設】&#10;有形固定資産減価償却率">
          <a:extLst>
            <a:ext uri="{FF2B5EF4-FFF2-40B4-BE49-F238E27FC236}">
              <a16:creationId xmlns:a16="http://schemas.microsoft.com/office/drawing/2014/main" id="{DE9B76C5-C237-4A75-92E6-F3F2F5972618}"/>
            </a:ext>
          </a:extLst>
        </xdr:cNvPr>
        <xdr:cNvSpPr txBox="1"/>
      </xdr:nvSpPr>
      <xdr:spPr>
        <a:xfrm>
          <a:off x="113544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77204038-A131-4DEC-A69E-D0215F76CE0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1EB7C002-930C-4C38-9BC9-0E57008803F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645A0B93-9AC0-470F-B6B5-2296715BC5B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49EE7986-6ED3-4918-A7AD-7FFFC93E8B0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9E090DDF-F375-4184-93E6-763C5C1BB08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C1E1D1E3-3220-4DB8-A818-C007727A569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7561BE2D-A7E8-4538-98A9-C1C58AF6FC5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BBE8FD5E-4DEF-4883-A91E-CCFC06F5DCD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228424CA-6718-4E5D-9257-AF4F8E2817D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C7BB2476-1035-454B-990A-DB09F9A1842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CFCE12E2-67DE-42CD-AEA8-26D6897C404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64D27705-0E81-42EA-8D3F-14B1970313A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2CA58E7E-61EE-4667-BC21-4FB87ECFE892}"/>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371E53A2-21B9-4173-91EF-D05050CBBB9B}"/>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76082F89-1553-48D1-9F81-31234FD2231B}"/>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9134C677-445D-4974-92DB-5BEAE88355DD}"/>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4E3F74A7-C1FB-46AC-B6C9-72E18231B3C1}"/>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C94FC02A-58AD-4C41-988D-E608D5A0B876}"/>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3E5AB789-59A1-4688-A3F9-13E130F3BF38}"/>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74BFD-B3BD-4D77-A6BC-0287EF75F2CD}"/>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A6905C8-1946-406B-836A-2EC8E46FD653}"/>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F20C7BF8-3EA1-4301-B535-1842DC03E9A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CCBB1FA4-C113-4383-A6F6-1FAAA53D877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41CB16D6-3EB2-4900-9E97-036A5320290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490" name="直線コネクタ 489">
          <a:extLst>
            <a:ext uri="{FF2B5EF4-FFF2-40B4-BE49-F238E27FC236}">
              <a16:creationId xmlns:a16="http://schemas.microsoft.com/office/drawing/2014/main" id="{66EAFE94-086B-48A9-A362-ED7408FCEC82}"/>
            </a:ext>
          </a:extLst>
        </xdr:cNvPr>
        <xdr:cNvCxnSpPr/>
      </xdr:nvCxnSpPr>
      <xdr:spPr>
        <a:xfrm flipV="1">
          <a:off x="19951064" y="9235059"/>
          <a:ext cx="0" cy="137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491" name="【学校施設】&#10;一人当たり面積最小値テキスト">
          <a:extLst>
            <a:ext uri="{FF2B5EF4-FFF2-40B4-BE49-F238E27FC236}">
              <a16:creationId xmlns:a16="http://schemas.microsoft.com/office/drawing/2014/main" id="{0610BD7E-A05F-4713-A398-AC684940E0E6}"/>
            </a:ext>
          </a:extLst>
        </xdr:cNvPr>
        <xdr:cNvSpPr txBox="1"/>
      </xdr:nvSpPr>
      <xdr:spPr>
        <a:xfrm>
          <a:off x="19989800" y="106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492" name="直線コネクタ 491">
          <a:extLst>
            <a:ext uri="{FF2B5EF4-FFF2-40B4-BE49-F238E27FC236}">
              <a16:creationId xmlns:a16="http://schemas.microsoft.com/office/drawing/2014/main" id="{93E20D65-3EA9-4FC5-9A3A-7DC4085B9385}"/>
            </a:ext>
          </a:extLst>
        </xdr:cNvPr>
        <xdr:cNvCxnSpPr/>
      </xdr:nvCxnSpPr>
      <xdr:spPr>
        <a:xfrm>
          <a:off x="19881850" y="106138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493" name="【学校施設】&#10;一人当たり面積最大値テキスト">
          <a:extLst>
            <a:ext uri="{FF2B5EF4-FFF2-40B4-BE49-F238E27FC236}">
              <a16:creationId xmlns:a16="http://schemas.microsoft.com/office/drawing/2014/main" id="{B908EFA0-2EB5-4753-8B04-AC6C2E5EE7DE}"/>
            </a:ext>
          </a:extLst>
        </xdr:cNvPr>
        <xdr:cNvSpPr txBox="1"/>
      </xdr:nvSpPr>
      <xdr:spPr>
        <a:xfrm>
          <a:off x="19989800" y="90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4" name="直線コネクタ 493">
          <a:extLst>
            <a:ext uri="{FF2B5EF4-FFF2-40B4-BE49-F238E27FC236}">
              <a16:creationId xmlns:a16="http://schemas.microsoft.com/office/drawing/2014/main" id="{1C1CFCDF-5156-47F8-AC8B-E475ECC78484}"/>
            </a:ext>
          </a:extLst>
        </xdr:cNvPr>
        <xdr:cNvCxnSpPr/>
      </xdr:nvCxnSpPr>
      <xdr:spPr>
        <a:xfrm>
          <a:off x="19881850" y="92350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495" name="【学校施設】&#10;一人当たり面積平均値テキスト">
          <a:extLst>
            <a:ext uri="{FF2B5EF4-FFF2-40B4-BE49-F238E27FC236}">
              <a16:creationId xmlns:a16="http://schemas.microsoft.com/office/drawing/2014/main" id="{A33530DA-1CBB-4724-A789-9E066E82E7F4}"/>
            </a:ext>
          </a:extLst>
        </xdr:cNvPr>
        <xdr:cNvSpPr txBox="1"/>
      </xdr:nvSpPr>
      <xdr:spPr>
        <a:xfrm>
          <a:off x="19989800" y="1004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496" name="フローチャート: 判断 495">
          <a:extLst>
            <a:ext uri="{FF2B5EF4-FFF2-40B4-BE49-F238E27FC236}">
              <a16:creationId xmlns:a16="http://schemas.microsoft.com/office/drawing/2014/main" id="{9C3E5686-5372-4157-9360-E591007143AB}"/>
            </a:ext>
          </a:extLst>
        </xdr:cNvPr>
        <xdr:cNvSpPr/>
      </xdr:nvSpPr>
      <xdr:spPr>
        <a:xfrm>
          <a:off x="19900900" y="10190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497" name="フローチャート: 判断 496">
          <a:extLst>
            <a:ext uri="{FF2B5EF4-FFF2-40B4-BE49-F238E27FC236}">
              <a16:creationId xmlns:a16="http://schemas.microsoft.com/office/drawing/2014/main" id="{C8E05B56-E232-48A8-B1D1-507435B8AF09}"/>
            </a:ext>
          </a:extLst>
        </xdr:cNvPr>
        <xdr:cNvSpPr/>
      </xdr:nvSpPr>
      <xdr:spPr>
        <a:xfrm>
          <a:off x="191579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498" name="フローチャート: 判断 497">
          <a:extLst>
            <a:ext uri="{FF2B5EF4-FFF2-40B4-BE49-F238E27FC236}">
              <a16:creationId xmlns:a16="http://schemas.microsoft.com/office/drawing/2014/main" id="{CB08F496-C207-45EA-9E6A-4CB716F56BE5}"/>
            </a:ext>
          </a:extLst>
        </xdr:cNvPr>
        <xdr:cNvSpPr/>
      </xdr:nvSpPr>
      <xdr:spPr>
        <a:xfrm>
          <a:off x="18345150" y="10240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499" name="フローチャート: 判断 498">
          <a:extLst>
            <a:ext uri="{FF2B5EF4-FFF2-40B4-BE49-F238E27FC236}">
              <a16:creationId xmlns:a16="http://schemas.microsoft.com/office/drawing/2014/main" id="{4E5C096C-A7B7-423A-9FA1-C8189FA7EB98}"/>
            </a:ext>
          </a:extLst>
        </xdr:cNvPr>
        <xdr:cNvSpPr/>
      </xdr:nvSpPr>
      <xdr:spPr>
        <a:xfrm>
          <a:off x="17551400" y="1026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0" name="フローチャート: 判断 499">
          <a:extLst>
            <a:ext uri="{FF2B5EF4-FFF2-40B4-BE49-F238E27FC236}">
              <a16:creationId xmlns:a16="http://schemas.microsoft.com/office/drawing/2014/main" id="{4A6FF93C-7E78-4059-A533-9B85797165CD}"/>
            </a:ext>
          </a:extLst>
        </xdr:cNvPr>
        <xdr:cNvSpPr/>
      </xdr:nvSpPr>
      <xdr:spPr>
        <a:xfrm>
          <a:off x="16757650" y="10276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B74E78E-4330-4591-97DB-156764C6D22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84C9B3A-86AC-49EF-91FF-F4CFDD10B9C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0D02305-06E5-4DE7-8939-013AE877C0A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C9C4C6B-FBD3-4830-805A-DEA2B0E4BD01}"/>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20E49EF-BCA8-44EE-A46B-69396998E77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140843</xdr:rowOff>
    </xdr:from>
    <xdr:to>
      <xdr:col>116</xdr:col>
      <xdr:colOff>114300</xdr:colOff>
      <xdr:row>64</xdr:row>
      <xdr:rowOff>70993</xdr:rowOff>
    </xdr:to>
    <xdr:sp macro="" textlink="">
      <xdr:nvSpPr>
        <xdr:cNvPr id="506" name="楕円 505">
          <a:extLst>
            <a:ext uri="{FF2B5EF4-FFF2-40B4-BE49-F238E27FC236}">
              <a16:creationId xmlns:a16="http://schemas.microsoft.com/office/drawing/2014/main" id="{0B2B9A09-4FCF-4020-A48C-76F1F043BECB}"/>
            </a:ext>
          </a:extLst>
        </xdr:cNvPr>
        <xdr:cNvSpPr/>
      </xdr:nvSpPr>
      <xdr:spPr>
        <a:xfrm>
          <a:off x="19900900" y="10548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55770</xdr:rowOff>
    </xdr:from>
    <xdr:ext cx="469744" cy="259045"/>
    <xdr:sp macro="" textlink="">
      <xdr:nvSpPr>
        <xdr:cNvPr id="507" name="【学校施設】&#10;一人当たり面積該当値テキスト">
          <a:extLst>
            <a:ext uri="{FF2B5EF4-FFF2-40B4-BE49-F238E27FC236}">
              <a16:creationId xmlns:a16="http://schemas.microsoft.com/office/drawing/2014/main" id="{DE5A1485-91D7-42A4-9BF0-4649192115D5}"/>
            </a:ext>
          </a:extLst>
        </xdr:cNvPr>
        <xdr:cNvSpPr txBox="1"/>
      </xdr:nvSpPr>
      <xdr:spPr>
        <a:xfrm>
          <a:off x="19989800" y="104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151892</xdr:rowOff>
    </xdr:from>
    <xdr:to>
      <xdr:col>112</xdr:col>
      <xdr:colOff>38100</xdr:colOff>
      <xdr:row>64</xdr:row>
      <xdr:rowOff>82042</xdr:rowOff>
    </xdr:to>
    <xdr:sp macro="" textlink="">
      <xdr:nvSpPr>
        <xdr:cNvPr id="508" name="楕円 507">
          <a:extLst>
            <a:ext uri="{FF2B5EF4-FFF2-40B4-BE49-F238E27FC236}">
              <a16:creationId xmlns:a16="http://schemas.microsoft.com/office/drawing/2014/main" id="{36DAE680-4FE3-4226-A060-3FFF0918B766}"/>
            </a:ext>
          </a:extLst>
        </xdr:cNvPr>
        <xdr:cNvSpPr/>
      </xdr:nvSpPr>
      <xdr:spPr>
        <a:xfrm>
          <a:off x="19157950" y="10559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20193</xdr:rowOff>
    </xdr:from>
    <xdr:to>
      <xdr:col>116</xdr:col>
      <xdr:colOff>63500</xdr:colOff>
      <xdr:row>64</xdr:row>
      <xdr:rowOff>31242</xdr:rowOff>
    </xdr:to>
    <xdr:cxnSp macro="">
      <xdr:nvCxnSpPr>
        <xdr:cNvPr id="509" name="直線コネクタ 508">
          <a:extLst>
            <a:ext uri="{FF2B5EF4-FFF2-40B4-BE49-F238E27FC236}">
              <a16:creationId xmlns:a16="http://schemas.microsoft.com/office/drawing/2014/main" id="{04378118-8E5D-438C-B1D1-85F3A3092FDF}"/>
            </a:ext>
          </a:extLst>
        </xdr:cNvPr>
        <xdr:cNvCxnSpPr/>
      </xdr:nvCxnSpPr>
      <xdr:spPr>
        <a:xfrm flipV="1">
          <a:off x="19202400" y="10592943"/>
          <a:ext cx="7493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158369</xdr:rowOff>
    </xdr:from>
    <xdr:to>
      <xdr:col>107</xdr:col>
      <xdr:colOff>101600</xdr:colOff>
      <xdr:row>64</xdr:row>
      <xdr:rowOff>88519</xdr:rowOff>
    </xdr:to>
    <xdr:sp macro="" textlink="">
      <xdr:nvSpPr>
        <xdr:cNvPr id="510" name="楕円 509">
          <a:extLst>
            <a:ext uri="{FF2B5EF4-FFF2-40B4-BE49-F238E27FC236}">
              <a16:creationId xmlns:a16="http://schemas.microsoft.com/office/drawing/2014/main" id="{F89DD683-6E44-411E-B22B-106E06B6A9D6}"/>
            </a:ext>
          </a:extLst>
        </xdr:cNvPr>
        <xdr:cNvSpPr/>
      </xdr:nvSpPr>
      <xdr:spPr>
        <a:xfrm>
          <a:off x="18345150" y="105660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31242</xdr:rowOff>
    </xdr:from>
    <xdr:to>
      <xdr:col>111</xdr:col>
      <xdr:colOff>177800</xdr:colOff>
      <xdr:row>64</xdr:row>
      <xdr:rowOff>37719</xdr:rowOff>
    </xdr:to>
    <xdr:cxnSp macro="">
      <xdr:nvCxnSpPr>
        <xdr:cNvPr id="511" name="直線コネクタ 510">
          <a:extLst>
            <a:ext uri="{FF2B5EF4-FFF2-40B4-BE49-F238E27FC236}">
              <a16:creationId xmlns:a16="http://schemas.microsoft.com/office/drawing/2014/main" id="{D39F5C63-445E-481D-93C8-5D41A8F665A6}"/>
            </a:ext>
          </a:extLst>
        </xdr:cNvPr>
        <xdr:cNvCxnSpPr/>
      </xdr:nvCxnSpPr>
      <xdr:spPr>
        <a:xfrm flipV="1">
          <a:off x="18395950" y="10603992"/>
          <a:ext cx="8064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17018</xdr:rowOff>
    </xdr:from>
    <xdr:to>
      <xdr:col>102</xdr:col>
      <xdr:colOff>165100</xdr:colOff>
      <xdr:row>64</xdr:row>
      <xdr:rowOff>118618</xdr:rowOff>
    </xdr:to>
    <xdr:sp macro="" textlink="">
      <xdr:nvSpPr>
        <xdr:cNvPr id="512" name="楕円 511">
          <a:extLst>
            <a:ext uri="{FF2B5EF4-FFF2-40B4-BE49-F238E27FC236}">
              <a16:creationId xmlns:a16="http://schemas.microsoft.com/office/drawing/2014/main" id="{F6A84954-5EFC-48A6-A1EC-D3BCA089FC77}"/>
            </a:ext>
          </a:extLst>
        </xdr:cNvPr>
        <xdr:cNvSpPr/>
      </xdr:nvSpPr>
      <xdr:spPr>
        <a:xfrm>
          <a:off x="175514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37719</xdr:rowOff>
    </xdr:from>
    <xdr:to>
      <xdr:col>107</xdr:col>
      <xdr:colOff>50800</xdr:colOff>
      <xdr:row>64</xdr:row>
      <xdr:rowOff>67818</xdr:rowOff>
    </xdr:to>
    <xdr:cxnSp macro="">
      <xdr:nvCxnSpPr>
        <xdr:cNvPr id="513" name="直線コネクタ 512">
          <a:extLst>
            <a:ext uri="{FF2B5EF4-FFF2-40B4-BE49-F238E27FC236}">
              <a16:creationId xmlns:a16="http://schemas.microsoft.com/office/drawing/2014/main" id="{20AFDD5F-CB7A-4680-95DC-534F699B697E}"/>
            </a:ext>
          </a:extLst>
        </xdr:cNvPr>
        <xdr:cNvCxnSpPr/>
      </xdr:nvCxnSpPr>
      <xdr:spPr>
        <a:xfrm flipV="1">
          <a:off x="17602200" y="10610469"/>
          <a:ext cx="79375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18542</xdr:rowOff>
    </xdr:from>
    <xdr:to>
      <xdr:col>98</xdr:col>
      <xdr:colOff>38100</xdr:colOff>
      <xdr:row>64</xdr:row>
      <xdr:rowOff>120142</xdr:rowOff>
    </xdr:to>
    <xdr:sp macro="" textlink="">
      <xdr:nvSpPr>
        <xdr:cNvPr id="514" name="楕円 513">
          <a:extLst>
            <a:ext uri="{FF2B5EF4-FFF2-40B4-BE49-F238E27FC236}">
              <a16:creationId xmlns:a16="http://schemas.microsoft.com/office/drawing/2014/main" id="{02F6D0B2-A0E6-48B7-818B-CCE470574D9A}"/>
            </a:ext>
          </a:extLst>
        </xdr:cNvPr>
        <xdr:cNvSpPr/>
      </xdr:nvSpPr>
      <xdr:spPr>
        <a:xfrm>
          <a:off x="16757650" y="10591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67818</xdr:rowOff>
    </xdr:from>
    <xdr:to>
      <xdr:col>102</xdr:col>
      <xdr:colOff>114300</xdr:colOff>
      <xdr:row>64</xdr:row>
      <xdr:rowOff>69342</xdr:rowOff>
    </xdr:to>
    <xdr:cxnSp macro="">
      <xdr:nvCxnSpPr>
        <xdr:cNvPr id="515" name="直線コネクタ 514">
          <a:extLst>
            <a:ext uri="{FF2B5EF4-FFF2-40B4-BE49-F238E27FC236}">
              <a16:creationId xmlns:a16="http://schemas.microsoft.com/office/drawing/2014/main" id="{EA3FD776-11E5-4E65-B05C-36DCF6DCA23E}"/>
            </a:ext>
          </a:extLst>
        </xdr:cNvPr>
        <xdr:cNvCxnSpPr/>
      </xdr:nvCxnSpPr>
      <xdr:spPr>
        <a:xfrm flipV="1">
          <a:off x="16802100" y="1064056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516" name="n_1aveValue【学校施設】&#10;一人当たり面積">
          <a:extLst>
            <a:ext uri="{FF2B5EF4-FFF2-40B4-BE49-F238E27FC236}">
              <a16:creationId xmlns:a16="http://schemas.microsoft.com/office/drawing/2014/main" id="{561737E3-8BA0-413D-B66B-00C7CBD9308E}"/>
            </a:ext>
          </a:extLst>
        </xdr:cNvPr>
        <xdr:cNvSpPr txBox="1"/>
      </xdr:nvSpPr>
      <xdr:spPr>
        <a:xfrm>
          <a:off x="189802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517" name="n_2aveValue【学校施設】&#10;一人当たり面積">
          <a:extLst>
            <a:ext uri="{FF2B5EF4-FFF2-40B4-BE49-F238E27FC236}">
              <a16:creationId xmlns:a16="http://schemas.microsoft.com/office/drawing/2014/main" id="{581D7858-D663-4020-8F86-6DE37590280A}"/>
            </a:ext>
          </a:extLst>
        </xdr:cNvPr>
        <xdr:cNvSpPr txBox="1"/>
      </xdr:nvSpPr>
      <xdr:spPr>
        <a:xfrm>
          <a:off x="18180127" y="1002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518" name="n_3aveValue【学校施設】&#10;一人当たり面積">
          <a:extLst>
            <a:ext uri="{FF2B5EF4-FFF2-40B4-BE49-F238E27FC236}">
              <a16:creationId xmlns:a16="http://schemas.microsoft.com/office/drawing/2014/main" id="{322BF035-249A-4B6E-9A0B-69985EAD25C7}"/>
            </a:ext>
          </a:extLst>
        </xdr:cNvPr>
        <xdr:cNvSpPr txBox="1"/>
      </xdr:nvSpPr>
      <xdr:spPr>
        <a:xfrm>
          <a:off x="17386377" y="100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19" name="n_4aveValue【学校施設】&#10;一人当たり面積">
          <a:extLst>
            <a:ext uri="{FF2B5EF4-FFF2-40B4-BE49-F238E27FC236}">
              <a16:creationId xmlns:a16="http://schemas.microsoft.com/office/drawing/2014/main" id="{C5B58051-347E-44C9-87C0-62970FFF81FC}"/>
            </a:ext>
          </a:extLst>
        </xdr:cNvPr>
        <xdr:cNvSpPr txBox="1"/>
      </xdr:nvSpPr>
      <xdr:spPr>
        <a:xfrm>
          <a:off x="16592627" y="100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73169</xdr:rowOff>
    </xdr:from>
    <xdr:ext cx="469744" cy="259045"/>
    <xdr:sp macro="" textlink="">
      <xdr:nvSpPr>
        <xdr:cNvPr id="520" name="n_1mainValue【学校施設】&#10;一人当たり面積">
          <a:extLst>
            <a:ext uri="{FF2B5EF4-FFF2-40B4-BE49-F238E27FC236}">
              <a16:creationId xmlns:a16="http://schemas.microsoft.com/office/drawing/2014/main" id="{D6236DDA-9D41-4682-8D76-4D228A4E191C}"/>
            </a:ext>
          </a:extLst>
        </xdr:cNvPr>
        <xdr:cNvSpPr txBox="1"/>
      </xdr:nvSpPr>
      <xdr:spPr>
        <a:xfrm>
          <a:off x="18980227"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79646</xdr:rowOff>
    </xdr:from>
    <xdr:ext cx="469744" cy="259045"/>
    <xdr:sp macro="" textlink="">
      <xdr:nvSpPr>
        <xdr:cNvPr id="521" name="n_2mainValue【学校施設】&#10;一人当たり面積">
          <a:extLst>
            <a:ext uri="{FF2B5EF4-FFF2-40B4-BE49-F238E27FC236}">
              <a16:creationId xmlns:a16="http://schemas.microsoft.com/office/drawing/2014/main" id="{4162E8BA-8776-4D11-A9EA-E27205AD6455}"/>
            </a:ext>
          </a:extLst>
        </xdr:cNvPr>
        <xdr:cNvSpPr txBox="1"/>
      </xdr:nvSpPr>
      <xdr:spPr>
        <a:xfrm>
          <a:off x="18180127"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109745</xdr:rowOff>
    </xdr:from>
    <xdr:ext cx="469744" cy="259045"/>
    <xdr:sp macro="" textlink="">
      <xdr:nvSpPr>
        <xdr:cNvPr id="522" name="n_3mainValue【学校施設】&#10;一人当たり面積">
          <a:extLst>
            <a:ext uri="{FF2B5EF4-FFF2-40B4-BE49-F238E27FC236}">
              <a16:creationId xmlns:a16="http://schemas.microsoft.com/office/drawing/2014/main" id="{82616232-E251-4CD3-BE4B-46DCB87DB0DD}"/>
            </a:ext>
          </a:extLst>
        </xdr:cNvPr>
        <xdr:cNvSpPr txBox="1"/>
      </xdr:nvSpPr>
      <xdr:spPr>
        <a:xfrm>
          <a:off x="17386377" y="1068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111269</xdr:rowOff>
    </xdr:from>
    <xdr:ext cx="469744" cy="259045"/>
    <xdr:sp macro="" textlink="">
      <xdr:nvSpPr>
        <xdr:cNvPr id="523" name="n_4mainValue【学校施設】&#10;一人当たり面積">
          <a:extLst>
            <a:ext uri="{FF2B5EF4-FFF2-40B4-BE49-F238E27FC236}">
              <a16:creationId xmlns:a16="http://schemas.microsoft.com/office/drawing/2014/main" id="{79FC8F0D-4D86-4DD3-9076-65C09E191F22}"/>
            </a:ext>
          </a:extLst>
        </xdr:cNvPr>
        <xdr:cNvSpPr txBox="1"/>
      </xdr:nvSpPr>
      <xdr:spPr>
        <a:xfrm>
          <a:off x="16592627"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CC3CC216-632A-4390-BD4C-CFB3B15A240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415704D8-05FD-4138-807C-BCDC4BB6AC9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7B88BA79-F74E-4F34-A832-DF9B19DFB4B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9960F777-6FEA-457B-8E7F-C1218C2DFBF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8DBF798C-E74B-42CB-950E-98A48417B21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E58865C6-E1C2-46AD-A464-03FFA6BE9A1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26937D95-6799-4AB4-B6BE-2897834CB31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FB44D110-57A2-4E29-B82B-05AD88DD05B0}"/>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9C18E88C-1BB1-4540-86F1-56A90659871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9E962FF7-9DD7-47D9-BBD3-13C7B66BD4B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C3C7248C-8F14-4FAE-B77E-91851F8D7CE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7ACEA30D-745E-4993-A752-4DA286DE0D5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D3A5875B-A9F3-4A53-AACB-D5A49888703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DE485846-9398-4E2D-ABCD-3652FB12C16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02755193-D5F2-4DE4-A8A6-A2ACC7494FC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9B6DE05A-90BE-433E-A5F4-0AB484787D8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2F2299CD-E127-460E-AFD0-1621D8FC7E5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F9D028DD-0780-4ED3-864A-7CEB1051C8F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19E02355-F778-4296-9A2D-FEDE93052FB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69587332-8A06-4113-B514-89FD3D8EE3F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5CAED237-D70B-4ED7-83C9-EC55DD93892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DADA2FD4-3A41-45F1-8C37-232F1D35A4C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6F2098CE-EA69-42C4-9723-1F82A897136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553F5756-9C49-4036-A755-FB0363EA943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D0D6EB3D-B847-4D2D-BDEA-6B6F499B7D7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E50B16C6-5B96-4B25-B9E5-514132B994B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D47DA8CF-9E56-449E-B760-6D6D44C2A2A7}"/>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id="{4C506122-04C9-409C-903C-4B168654E4FE}"/>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id="{6787341B-55BE-4899-99D9-2B564A740B56}"/>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id="{AA9E1AFC-3F87-4831-A7CD-898AC13AF19F}"/>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id="{C7F37D62-20A5-4A00-A521-FC1B0371276C}"/>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id="{231D32C8-09A4-4FAF-8D5F-B971C9B1EC3C}"/>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id="{F6E2CB77-F38A-428B-8BA8-85645B3BB698}"/>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id="{E18BF24D-BC6E-4893-B4B8-814FB73A839D}"/>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id="{A9FCC3DF-A091-4AC0-9F52-56BE8ED58620}"/>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id="{F26CEBA4-D062-460B-94AA-84FE4B7047E3}"/>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0" name="テキスト ボックス 559">
          <a:extLst>
            <a:ext uri="{FF2B5EF4-FFF2-40B4-BE49-F238E27FC236}">
              <a16:creationId xmlns:a16="http://schemas.microsoft.com/office/drawing/2014/main" id="{4E8F0013-3E7C-4E7F-AE34-1202BB9CCEB7}"/>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37B66813-D8EE-48FA-9E82-11CC699DB8C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293C1395-20C2-4C3C-9960-E8008B16F61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3" name="直線コネクタ 562">
          <a:extLst>
            <a:ext uri="{FF2B5EF4-FFF2-40B4-BE49-F238E27FC236}">
              <a16:creationId xmlns:a16="http://schemas.microsoft.com/office/drawing/2014/main" id="{4FFA9737-B332-4CD0-82FE-9156898954A7}"/>
            </a:ext>
          </a:extLst>
        </xdr:cNvPr>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4" name="【公民館】&#10;有形固定資産減価償却率最小値テキスト">
          <a:extLst>
            <a:ext uri="{FF2B5EF4-FFF2-40B4-BE49-F238E27FC236}">
              <a16:creationId xmlns:a16="http://schemas.microsoft.com/office/drawing/2014/main" id="{1F060930-E4ED-4B4D-8233-0C2CE22A3FFA}"/>
            </a:ext>
          </a:extLst>
        </xdr:cNvPr>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5" name="直線コネクタ 564">
          <a:extLst>
            <a:ext uri="{FF2B5EF4-FFF2-40B4-BE49-F238E27FC236}">
              <a16:creationId xmlns:a16="http://schemas.microsoft.com/office/drawing/2014/main" id="{FCC738BD-4CD9-491D-A9F2-8A5640BB8D02}"/>
            </a:ext>
          </a:extLst>
        </xdr:cNvPr>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6" name="【公民館】&#10;有形固定資産減価償却率最大値テキスト">
          <a:extLst>
            <a:ext uri="{FF2B5EF4-FFF2-40B4-BE49-F238E27FC236}">
              <a16:creationId xmlns:a16="http://schemas.microsoft.com/office/drawing/2014/main" id="{19A7817C-A573-45F9-9B84-4C60ABEFF0AD}"/>
            </a:ext>
          </a:extLst>
        </xdr:cNvPr>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7" name="直線コネクタ 566">
          <a:extLst>
            <a:ext uri="{FF2B5EF4-FFF2-40B4-BE49-F238E27FC236}">
              <a16:creationId xmlns:a16="http://schemas.microsoft.com/office/drawing/2014/main" id="{E380B4D6-83CD-4157-BA13-A54770BE94BE}"/>
            </a:ext>
          </a:extLst>
        </xdr:cNvPr>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68" name="【公民館】&#10;有形固定資産減価償却率平均値テキスト">
          <a:extLst>
            <a:ext uri="{FF2B5EF4-FFF2-40B4-BE49-F238E27FC236}">
              <a16:creationId xmlns:a16="http://schemas.microsoft.com/office/drawing/2014/main" id="{F55E0498-658F-4A02-8949-65A4331923FF}"/>
            </a:ext>
          </a:extLst>
        </xdr:cNvPr>
        <xdr:cNvSpPr txBox="1"/>
      </xdr:nvSpPr>
      <xdr:spPr>
        <a:xfrm>
          <a:off x="14738350" y="17129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69" name="フローチャート: 判断 568">
          <a:extLst>
            <a:ext uri="{FF2B5EF4-FFF2-40B4-BE49-F238E27FC236}">
              <a16:creationId xmlns:a16="http://schemas.microsoft.com/office/drawing/2014/main" id="{186C64C8-1BAF-4C61-9870-2976B1D6187F}"/>
            </a:ext>
          </a:extLst>
        </xdr:cNvPr>
        <xdr:cNvSpPr/>
      </xdr:nvSpPr>
      <xdr:spPr>
        <a:xfrm>
          <a:off x="14649450" y="172783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570" name="フローチャート: 判断 569">
          <a:extLst>
            <a:ext uri="{FF2B5EF4-FFF2-40B4-BE49-F238E27FC236}">
              <a16:creationId xmlns:a16="http://schemas.microsoft.com/office/drawing/2014/main" id="{72E01FA2-001A-4D01-A19C-F3F10D39D0D1}"/>
            </a:ext>
          </a:extLst>
        </xdr:cNvPr>
        <xdr:cNvSpPr/>
      </xdr:nvSpPr>
      <xdr:spPr>
        <a:xfrm>
          <a:off x="13887450" y="1729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571" name="フローチャート: 判断 570">
          <a:extLst>
            <a:ext uri="{FF2B5EF4-FFF2-40B4-BE49-F238E27FC236}">
              <a16:creationId xmlns:a16="http://schemas.microsoft.com/office/drawing/2014/main" id="{62809F1A-B062-45D9-8E93-994CE70FAB3F}"/>
            </a:ext>
          </a:extLst>
        </xdr:cNvPr>
        <xdr:cNvSpPr/>
      </xdr:nvSpPr>
      <xdr:spPr>
        <a:xfrm>
          <a:off x="13093700" y="1727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572" name="フローチャート: 判断 571">
          <a:extLst>
            <a:ext uri="{FF2B5EF4-FFF2-40B4-BE49-F238E27FC236}">
              <a16:creationId xmlns:a16="http://schemas.microsoft.com/office/drawing/2014/main" id="{7DC3B293-FBA0-4DF0-B823-C103A5919181}"/>
            </a:ext>
          </a:extLst>
        </xdr:cNvPr>
        <xdr:cNvSpPr/>
      </xdr:nvSpPr>
      <xdr:spPr>
        <a:xfrm>
          <a:off x="12299950" y="17291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573" name="フローチャート: 判断 572">
          <a:extLst>
            <a:ext uri="{FF2B5EF4-FFF2-40B4-BE49-F238E27FC236}">
              <a16:creationId xmlns:a16="http://schemas.microsoft.com/office/drawing/2014/main" id="{47EA5251-66C0-4463-9E96-4215729E5A72}"/>
            </a:ext>
          </a:extLst>
        </xdr:cNvPr>
        <xdr:cNvSpPr/>
      </xdr:nvSpPr>
      <xdr:spPr>
        <a:xfrm>
          <a:off x="11487150" y="172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E90507F-56C1-4005-9A61-401A5498F53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AAE61F66-A761-4E93-A08B-5774E725B1D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07AADA5-DB97-4969-B741-01690F37702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090C8E8-DDF8-4053-A316-5DA63ACACD7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6AB1CA7-27FE-46CE-B40B-9A888DE0D12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579" name="楕円 578">
          <a:extLst>
            <a:ext uri="{FF2B5EF4-FFF2-40B4-BE49-F238E27FC236}">
              <a16:creationId xmlns:a16="http://schemas.microsoft.com/office/drawing/2014/main" id="{A283274F-0060-4746-89AB-5E2BA937F20C}"/>
            </a:ext>
          </a:extLst>
        </xdr:cNvPr>
        <xdr:cNvSpPr/>
      </xdr:nvSpPr>
      <xdr:spPr>
        <a:xfrm>
          <a:off x="14649450" y="173710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580" name="【公民館】&#10;有形固定資産減価償却率該当値テキスト">
          <a:extLst>
            <a:ext uri="{FF2B5EF4-FFF2-40B4-BE49-F238E27FC236}">
              <a16:creationId xmlns:a16="http://schemas.microsoft.com/office/drawing/2014/main" id="{702B998B-F4E7-4B1D-80F2-2339B1A5EA34}"/>
            </a:ext>
          </a:extLst>
        </xdr:cNvPr>
        <xdr:cNvSpPr txBox="1"/>
      </xdr:nvSpPr>
      <xdr:spPr>
        <a:xfrm>
          <a:off x="1473835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88900</xdr:rowOff>
    </xdr:from>
    <xdr:to>
      <xdr:col>81</xdr:col>
      <xdr:colOff>101600</xdr:colOff>
      <xdr:row>105</xdr:row>
      <xdr:rowOff>19050</xdr:rowOff>
    </xdr:to>
    <xdr:sp macro="" textlink="">
      <xdr:nvSpPr>
        <xdr:cNvPr id="581" name="楕円 580">
          <a:extLst>
            <a:ext uri="{FF2B5EF4-FFF2-40B4-BE49-F238E27FC236}">
              <a16:creationId xmlns:a16="http://schemas.microsoft.com/office/drawing/2014/main" id="{02C4DF77-F012-48B0-91F4-3D9B13E2A039}"/>
            </a:ext>
          </a:extLst>
        </xdr:cNvPr>
        <xdr:cNvSpPr/>
      </xdr:nvSpPr>
      <xdr:spPr>
        <a:xfrm>
          <a:off x="1388745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139700</xdr:rowOff>
    </xdr:from>
    <xdr:to>
      <xdr:col>85</xdr:col>
      <xdr:colOff>127000</xdr:colOff>
      <xdr:row>104</xdr:row>
      <xdr:rowOff>162561</xdr:rowOff>
    </xdr:to>
    <xdr:cxnSp macro="">
      <xdr:nvCxnSpPr>
        <xdr:cNvPr id="582" name="直線コネクタ 581">
          <a:extLst>
            <a:ext uri="{FF2B5EF4-FFF2-40B4-BE49-F238E27FC236}">
              <a16:creationId xmlns:a16="http://schemas.microsoft.com/office/drawing/2014/main" id="{F03CCCB8-E0C8-4DA5-87DB-328C07382EE4}"/>
            </a:ext>
          </a:extLst>
        </xdr:cNvPr>
        <xdr:cNvCxnSpPr/>
      </xdr:nvCxnSpPr>
      <xdr:spPr>
        <a:xfrm>
          <a:off x="13938250" y="17399000"/>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60961</xdr:rowOff>
    </xdr:from>
    <xdr:to>
      <xdr:col>76</xdr:col>
      <xdr:colOff>165100</xdr:colOff>
      <xdr:row>104</xdr:row>
      <xdr:rowOff>162561</xdr:rowOff>
    </xdr:to>
    <xdr:sp macro="" textlink="">
      <xdr:nvSpPr>
        <xdr:cNvPr id="583" name="楕円 582">
          <a:extLst>
            <a:ext uri="{FF2B5EF4-FFF2-40B4-BE49-F238E27FC236}">
              <a16:creationId xmlns:a16="http://schemas.microsoft.com/office/drawing/2014/main" id="{8D6272DA-E8CA-499C-96C9-9CD38795DBF9}"/>
            </a:ext>
          </a:extLst>
        </xdr:cNvPr>
        <xdr:cNvSpPr/>
      </xdr:nvSpPr>
      <xdr:spPr>
        <a:xfrm>
          <a:off x="13093700" y="173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111761</xdr:rowOff>
    </xdr:from>
    <xdr:to>
      <xdr:col>81</xdr:col>
      <xdr:colOff>50800</xdr:colOff>
      <xdr:row>104</xdr:row>
      <xdr:rowOff>139700</xdr:rowOff>
    </xdr:to>
    <xdr:cxnSp macro="">
      <xdr:nvCxnSpPr>
        <xdr:cNvPr id="584" name="直線コネクタ 583">
          <a:extLst>
            <a:ext uri="{FF2B5EF4-FFF2-40B4-BE49-F238E27FC236}">
              <a16:creationId xmlns:a16="http://schemas.microsoft.com/office/drawing/2014/main" id="{5B9A8BDE-B893-44C8-AC22-ADEE475A4F59}"/>
            </a:ext>
          </a:extLst>
        </xdr:cNvPr>
        <xdr:cNvCxnSpPr/>
      </xdr:nvCxnSpPr>
      <xdr:spPr>
        <a:xfrm>
          <a:off x="13144500" y="17371061"/>
          <a:ext cx="79375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85" name="楕円 584">
          <a:extLst>
            <a:ext uri="{FF2B5EF4-FFF2-40B4-BE49-F238E27FC236}">
              <a16:creationId xmlns:a16="http://schemas.microsoft.com/office/drawing/2014/main" id="{2CDF9EAE-3AEF-458D-8051-229237F546A9}"/>
            </a:ext>
          </a:extLst>
        </xdr:cNvPr>
        <xdr:cNvSpPr/>
      </xdr:nvSpPr>
      <xdr:spPr>
        <a:xfrm>
          <a:off x="122999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111761</xdr:rowOff>
    </xdr:from>
    <xdr:to>
      <xdr:col>76</xdr:col>
      <xdr:colOff>114300</xdr:colOff>
      <xdr:row>104</xdr:row>
      <xdr:rowOff>133350</xdr:rowOff>
    </xdr:to>
    <xdr:cxnSp macro="">
      <xdr:nvCxnSpPr>
        <xdr:cNvPr id="586" name="直線コネクタ 585">
          <a:extLst>
            <a:ext uri="{FF2B5EF4-FFF2-40B4-BE49-F238E27FC236}">
              <a16:creationId xmlns:a16="http://schemas.microsoft.com/office/drawing/2014/main" id="{0F3B5F0D-7882-42D7-90F9-7F4374B45E7F}"/>
            </a:ext>
          </a:extLst>
        </xdr:cNvPr>
        <xdr:cNvCxnSpPr/>
      </xdr:nvCxnSpPr>
      <xdr:spPr>
        <a:xfrm flipV="1">
          <a:off x="12344400" y="17371061"/>
          <a:ext cx="8001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57150</xdr:rowOff>
    </xdr:from>
    <xdr:to>
      <xdr:col>67</xdr:col>
      <xdr:colOff>101600</xdr:colOff>
      <xdr:row>104</xdr:row>
      <xdr:rowOff>158750</xdr:rowOff>
    </xdr:to>
    <xdr:sp macro="" textlink="">
      <xdr:nvSpPr>
        <xdr:cNvPr id="587" name="楕円 586">
          <a:extLst>
            <a:ext uri="{FF2B5EF4-FFF2-40B4-BE49-F238E27FC236}">
              <a16:creationId xmlns:a16="http://schemas.microsoft.com/office/drawing/2014/main" id="{65CEC121-4947-4759-B243-BB462087D81F}"/>
            </a:ext>
          </a:extLst>
        </xdr:cNvPr>
        <xdr:cNvSpPr/>
      </xdr:nvSpPr>
      <xdr:spPr>
        <a:xfrm>
          <a:off x="11487150" y="173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107950</xdr:rowOff>
    </xdr:from>
    <xdr:to>
      <xdr:col>71</xdr:col>
      <xdr:colOff>177800</xdr:colOff>
      <xdr:row>104</xdr:row>
      <xdr:rowOff>133350</xdr:rowOff>
    </xdr:to>
    <xdr:cxnSp macro="">
      <xdr:nvCxnSpPr>
        <xdr:cNvPr id="588" name="直線コネクタ 587">
          <a:extLst>
            <a:ext uri="{FF2B5EF4-FFF2-40B4-BE49-F238E27FC236}">
              <a16:creationId xmlns:a16="http://schemas.microsoft.com/office/drawing/2014/main" id="{C1412B87-864C-41F6-82F3-768F7C39BF49}"/>
            </a:ext>
          </a:extLst>
        </xdr:cNvPr>
        <xdr:cNvCxnSpPr/>
      </xdr:nvCxnSpPr>
      <xdr:spPr>
        <a:xfrm>
          <a:off x="11537950" y="1736725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589" name="n_1aveValue【公民館】&#10;有形固定資産減価償却率">
          <a:extLst>
            <a:ext uri="{FF2B5EF4-FFF2-40B4-BE49-F238E27FC236}">
              <a16:creationId xmlns:a16="http://schemas.microsoft.com/office/drawing/2014/main" id="{4C90C9B5-739F-401D-9E0C-059BC5BFEF3A}"/>
            </a:ext>
          </a:extLst>
        </xdr:cNvPr>
        <xdr:cNvSpPr txBox="1"/>
      </xdr:nvSpPr>
      <xdr:spPr>
        <a:xfrm>
          <a:off x="137420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590" name="n_2aveValue【公民館】&#10;有形固定資産減価償却率">
          <a:extLst>
            <a:ext uri="{FF2B5EF4-FFF2-40B4-BE49-F238E27FC236}">
              <a16:creationId xmlns:a16="http://schemas.microsoft.com/office/drawing/2014/main" id="{7973B2A3-B56B-4B76-B2BA-D95F04FD4FF2}"/>
            </a:ext>
          </a:extLst>
        </xdr:cNvPr>
        <xdr:cNvSpPr txBox="1"/>
      </xdr:nvSpPr>
      <xdr:spPr>
        <a:xfrm>
          <a:off x="12960994"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591" name="n_3aveValue【公民館】&#10;有形固定資産減価償却率">
          <a:extLst>
            <a:ext uri="{FF2B5EF4-FFF2-40B4-BE49-F238E27FC236}">
              <a16:creationId xmlns:a16="http://schemas.microsoft.com/office/drawing/2014/main" id="{4EC995D2-4229-438B-AF64-593E85842079}"/>
            </a:ext>
          </a:extLst>
        </xdr:cNvPr>
        <xdr:cNvSpPr txBox="1"/>
      </xdr:nvSpPr>
      <xdr:spPr>
        <a:xfrm>
          <a:off x="12167244"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592" name="n_4aveValue【公民館】&#10;有形固定資産減価償却率">
          <a:extLst>
            <a:ext uri="{FF2B5EF4-FFF2-40B4-BE49-F238E27FC236}">
              <a16:creationId xmlns:a16="http://schemas.microsoft.com/office/drawing/2014/main" id="{EA69B7AA-4DE4-4FEF-BFDA-2A32E71F3321}"/>
            </a:ext>
          </a:extLst>
        </xdr:cNvPr>
        <xdr:cNvSpPr txBox="1"/>
      </xdr:nvSpPr>
      <xdr:spPr>
        <a:xfrm>
          <a:off x="1135444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10177</xdr:rowOff>
    </xdr:from>
    <xdr:ext cx="405111" cy="259045"/>
    <xdr:sp macro="" textlink="">
      <xdr:nvSpPr>
        <xdr:cNvPr id="593" name="n_1mainValue【公民館】&#10;有形固定資産減価償却率">
          <a:extLst>
            <a:ext uri="{FF2B5EF4-FFF2-40B4-BE49-F238E27FC236}">
              <a16:creationId xmlns:a16="http://schemas.microsoft.com/office/drawing/2014/main" id="{8EC52284-086A-4DE4-945E-A783724EFAC8}"/>
            </a:ext>
          </a:extLst>
        </xdr:cNvPr>
        <xdr:cNvSpPr txBox="1"/>
      </xdr:nvSpPr>
      <xdr:spPr>
        <a:xfrm>
          <a:off x="1374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153688</xdr:rowOff>
    </xdr:from>
    <xdr:ext cx="405111" cy="259045"/>
    <xdr:sp macro="" textlink="">
      <xdr:nvSpPr>
        <xdr:cNvPr id="594" name="n_2mainValue【公民館】&#10;有形固定資産減価償却率">
          <a:extLst>
            <a:ext uri="{FF2B5EF4-FFF2-40B4-BE49-F238E27FC236}">
              <a16:creationId xmlns:a16="http://schemas.microsoft.com/office/drawing/2014/main" id="{2A1433FA-C557-4E48-A668-D88243EC2511}"/>
            </a:ext>
          </a:extLst>
        </xdr:cNvPr>
        <xdr:cNvSpPr txBox="1"/>
      </xdr:nvSpPr>
      <xdr:spPr>
        <a:xfrm>
          <a:off x="1296099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595" name="n_3mainValue【公民館】&#10;有形固定資産減価償却率">
          <a:extLst>
            <a:ext uri="{FF2B5EF4-FFF2-40B4-BE49-F238E27FC236}">
              <a16:creationId xmlns:a16="http://schemas.microsoft.com/office/drawing/2014/main" id="{BD1AC4D0-70B5-47D7-85EC-597ED13D0FC8}"/>
            </a:ext>
          </a:extLst>
        </xdr:cNvPr>
        <xdr:cNvSpPr txBox="1"/>
      </xdr:nvSpPr>
      <xdr:spPr>
        <a:xfrm>
          <a:off x="121672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149877</xdr:rowOff>
    </xdr:from>
    <xdr:ext cx="405111" cy="259045"/>
    <xdr:sp macro="" textlink="">
      <xdr:nvSpPr>
        <xdr:cNvPr id="596" name="n_4mainValue【公民館】&#10;有形固定資産減価償却率">
          <a:extLst>
            <a:ext uri="{FF2B5EF4-FFF2-40B4-BE49-F238E27FC236}">
              <a16:creationId xmlns:a16="http://schemas.microsoft.com/office/drawing/2014/main" id="{6A480410-C9B6-42F6-B20C-C30641D67F08}"/>
            </a:ext>
          </a:extLst>
        </xdr:cNvPr>
        <xdr:cNvSpPr txBox="1"/>
      </xdr:nvSpPr>
      <xdr:spPr>
        <a:xfrm>
          <a:off x="113544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DBDDA444-61A5-4250-ACD9-108D1AA002D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76C89894-D4BD-439C-B12C-60231402DFC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ED212F8D-FB3B-4B98-BA49-351DAACCC16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8140765F-00B8-442B-89AC-C155FB63844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BF9A52AD-BBE0-444D-809C-00461772AAC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E5D8391A-B7C7-4BDA-94D2-86FEF036661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A40D3009-5D41-4D27-BCFB-02196B68739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BDB9638-4B0F-4A78-A105-E1091649C97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A9EC46F-83ED-4AD4-9460-877E63B83E75}"/>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C8E4665-94CF-43E8-A249-0B74BA13A49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D5795388-8EA9-4124-A021-AC8C42F2D68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8FF6F281-D602-4207-96F8-9890F3693F67}"/>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0E4232F1-0B77-421A-8919-780F6403D65A}"/>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C26E6087-2DF5-44AE-807D-88ECD3BB2B5F}"/>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B13D6BF4-4347-4E5B-A56D-1DA9317FF682}"/>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73115686-C6CB-43E1-B67A-16A5747F3C63}"/>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85481E6F-2860-4980-ACE6-9078BE0BDBDE}"/>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6B449203-65DD-46F1-9D2C-8A8D2F4663C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5318A79B-6266-4682-A6E5-991E3212D77D}"/>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2F904937-CEA4-4181-9254-E69340C1C27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D52603AE-4908-4104-A7D2-F687C986ECA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8A832C75-0762-4453-A93C-ECB754CB801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338BA0AD-9EC7-4672-AB65-254D53DB51E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20" name="直線コネクタ 619">
          <a:extLst>
            <a:ext uri="{FF2B5EF4-FFF2-40B4-BE49-F238E27FC236}">
              <a16:creationId xmlns:a16="http://schemas.microsoft.com/office/drawing/2014/main" id="{A764C18A-43E0-42FD-97AF-6D614EB2300F}"/>
            </a:ext>
          </a:extLst>
        </xdr:cNvPr>
        <xdr:cNvCxnSpPr/>
      </xdr:nvCxnSpPr>
      <xdr:spPr>
        <a:xfrm flipV="1">
          <a:off x="19951064" y="166776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1" name="【公民館】&#10;一人当たり面積最小値テキスト">
          <a:extLst>
            <a:ext uri="{FF2B5EF4-FFF2-40B4-BE49-F238E27FC236}">
              <a16:creationId xmlns:a16="http://schemas.microsoft.com/office/drawing/2014/main" id="{A8ADE08D-EFBE-4A2E-A387-1BFF2E8F5877}"/>
            </a:ext>
          </a:extLst>
        </xdr:cNvPr>
        <xdr:cNvSpPr txBox="1"/>
      </xdr:nvSpPr>
      <xdr:spPr>
        <a:xfrm>
          <a:off x="19989800" y="180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2" name="直線コネクタ 621">
          <a:extLst>
            <a:ext uri="{FF2B5EF4-FFF2-40B4-BE49-F238E27FC236}">
              <a16:creationId xmlns:a16="http://schemas.microsoft.com/office/drawing/2014/main" id="{B4899AC1-47B7-44AB-91B5-D2DB08FC2610}"/>
            </a:ext>
          </a:extLst>
        </xdr:cNvPr>
        <xdr:cNvCxnSpPr/>
      </xdr:nvCxnSpPr>
      <xdr:spPr>
        <a:xfrm>
          <a:off x="19881850" y="1808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23" name="【公民館】&#10;一人当たり面積最大値テキスト">
          <a:extLst>
            <a:ext uri="{FF2B5EF4-FFF2-40B4-BE49-F238E27FC236}">
              <a16:creationId xmlns:a16="http://schemas.microsoft.com/office/drawing/2014/main" id="{E43F7C4B-1E68-4152-80D4-DB5F7703F498}"/>
            </a:ext>
          </a:extLst>
        </xdr:cNvPr>
        <xdr:cNvSpPr txBox="1"/>
      </xdr:nvSpPr>
      <xdr:spPr>
        <a:xfrm>
          <a:off x="19989800" y="1645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24" name="直線コネクタ 623">
          <a:extLst>
            <a:ext uri="{FF2B5EF4-FFF2-40B4-BE49-F238E27FC236}">
              <a16:creationId xmlns:a16="http://schemas.microsoft.com/office/drawing/2014/main" id="{5C98EB27-AC2D-4797-95CB-001688275A15}"/>
            </a:ext>
          </a:extLst>
        </xdr:cNvPr>
        <xdr:cNvCxnSpPr/>
      </xdr:nvCxnSpPr>
      <xdr:spPr>
        <a:xfrm>
          <a:off x="19881850" y="16677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625" name="【公民館】&#10;一人当たり面積平均値テキスト">
          <a:extLst>
            <a:ext uri="{FF2B5EF4-FFF2-40B4-BE49-F238E27FC236}">
              <a16:creationId xmlns:a16="http://schemas.microsoft.com/office/drawing/2014/main" id="{1286A174-C24F-438D-A8FC-D2BA99CE5705}"/>
            </a:ext>
          </a:extLst>
        </xdr:cNvPr>
        <xdr:cNvSpPr txBox="1"/>
      </xdr:nvSpPr>
      <xdr:spPr>
        <a:xfrm>
          <a:off x="19989800" y="17702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26" name="フローチャート: 判断 625">
          <a:extLst>
            <a:ext uri="{FF2B5EF4-FFF2-40B4-BE49-F238E27FC236}">
              <a16:creationId xmlns:a16="http://schemas.microsoft.com/office/drawing/2014/main" id="{550EBB46-7F5D-40B7-A83B-B394A2305465}"/>
            </a:ext>
          </a:extLst>
        </xdr:cNvPr>
        <xdr:cNvSpPr/>
      </xdr:nvSpPr>
      <xdr:spPr>
        <a:xfrm>
          <a:off x="199009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627" name="フローチャート: 判断 626">
          <a:extLst>
            <a:ext uri="{FF2B5EF4-FFF2-40B4-BE49-F238E27FC236}">
              <a16:creationId xmlns:a16="http://schemas.microsoft.com/office/drawing/2014/main" id="{F768EFED-2691-4CF3-BB7B-E6D804481641}"/>
            </a:ext>
          </a:extLst>
        </xdr:cNvPr>
        <xdr:cNvSpPr/>
      </xdr:nvSpPr>
      <xdr:spPr>
        <a:xfrm>
          <a:off x="19157950" y="1772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628" name="フローチャート: 判断 627">
          <a:extLst>
            <a:ext uri="{FF2B5EF4-FFF2-40B4-BE49-F238E27FC236}">
              <a16:creationId xmlns:a16="http://schemas.microsoft.com/office/drawing/2014/main" id="{16F238E4-3B02-4F6D-8A31-7FC7CB687B1E}"/>
            </a:ext>
          </a:extLst>
        </xdr:cNvPr>
        <xdr:cNvSpPr/>
      </xdr:nvSpPr>
      <xdr:spPr>
        <a:xfrm>
          <a:off x="18345150" y="1769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629" name="フローチャート: 判断 628">
          <a:extLst>
            <a:ext uri="{FF2B5EF4-FFF2-40B4-BE49-F238E27FC236}">
              <a16:creationId xmlns:a16="http://schemas.microsoft.com/office/drawing/2014/main" id="{1CF17DAA-23C5-4ED4-9192-4D74546A4F2E}"/>
            </a:ext>
          </a:extLst>
        </xdr:cNvPr>
        <xdr:cNvSpPr/>
      </xdr:nvSpPr>
      <xdr:spPr>
        <a:xfrm>
          <a:off x="17551400" y="1770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630" name="フローチャート: 判断 629">
          <a:extLst>
            <a:ext uri="{FF2B5EF4-FFF2-40B4-BE49-F238E27FC236}">
              <a16:creationId xmlns:a16="http://schemas.microsoft.com/office/drawing/2014/main" id="{0193F820-DF3E-4C20-94FE-6F44A83E6DF8}"/>
            </a:ext>
          </a:extLst>
        </xdr:cNvPr>
        <xdr:cNvSpPr/>
      </xdr:nvSpPr>
      <xdr:spPr>
        <a:xfrm>
          <a:off x="16757650" y="1774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25936F4-5357-45A4-B6B0-F7A17A1FE0B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D1C0EE93-267C-4902-8E6B-567DBF88A1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705D3B2-1B4B-4613-ABF9-28B0DA0C8B1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9EAFD26-0306-4F00-A788-39B86C2B4E8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2E5E363-19C8-4E4A-AB3A-69FF079CB689}"/>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5080</xdr:rowOff>
    </xdr:from>
    <xdr:to>
      <xdr:col>116</xdr:col>
      <xdr:colOff>114300</xdr:colOff>
      <xdr:row>106</xdr:row>
      <xdr:rowOff>106680</xdr:rowOff>
    </xdr:to>
    <xdr:sp macro="" textlink="">
      <xdr:nvSpPr>
        <xdr:cNvPr id="636" name="楕円 635">
          <a:extLst>
            <a:ext uri="{FF2B5EF4-FFF2-40B4-BE49-F238E27FC236}">
              <a16:creationId xmlns:a16="http://schemas.microsoft.com/office/drawing/2014/main" id="{5F009C8F-2011-447E-BC33-D68B8347F434}"/>
            </a:ext>
          </a:extLst>
        </xdr:cNvPr>
        <xdr:cNvSpPr/>
      </xdr:nvSpPr>
      <xdr:spPr>
        <a:xfrm>
          <a:off x="199009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27957</xdr:rowOff>
    </xdr:from>
    <xdr:ext cx="469744" cy="259045"/>
    <xdr:sp macro="" textlink="">
      <xdr:nvSpPr>
        <xdr:cNvPr id="637" name="【公民館】&#10;一人当たり面積該当値テキスト">
          <a:extLst>
            <a:ext uri="{FF2B5EF4-FFF2-40B4-BE49-F238E27FC236}">
              <a16:creationId xmlns:a16="http://schemas.microsoft.com/office/drawing/2014/main" id="{AE60BB09-E7C2-4FD3-93DF-D6F5B111F033}"/>
            </a:ext>
          </a:extLst>
        </xdr:cNvPr>
        <xdr:cNvSpPr txBox="1"/>
      </xdr:nvSpPr>
      <xdr:spPr>
        <a:xfrm>
          <a:off x="19989800"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638" name="楕円 637">
          <a:extLst>
            <a:ext uri="{FF2B5EF4-FFF2-40B4-BE49-F238E27FC236}">
              <a16:creationId xmlns:a16="http://schemas.microsoft.com/office/drawing/2014/main" id="{0372025F-89A6-43F7-8066-CEAC943FADDD}"/>
            </a:ext>
          </a:extLst>
        </xdr:cNvPr>
        <xdr:cNvSpPr/>
      </xdr:nvSpPr>
      <xdr:spPr>
        <a:xfrm>
          <a:off x="19157950" y="17612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55880</xdr:rowOff>
    </xdr:from>
    <xdr:to>
      <xdr:col>116</xdr:col>
      <xdr:colOff>63500</xdr:colOff>
      <xdr:row>106</xdr:row>
      <xdr:rowOff>60961</xdr:rowOff>
    </xdr:to>
    <xdr:cxnSp macro="">
      <xdr:nvCxnSpPr>
        <xdr:cNvPr id="639" name="直線コネクタ 638">
          <a:extLst>
            <a:ext uri="{FF2B5EF4-FFF2-40B4-BE49-F238E27FC236}">
              <a16:creationId xmlns:a16="http://schemas.microsoft.com/office/drawing/2014/main" id="{5609E52D-D2B2-4B57-8206-D00588C47F91}"/>
            </a:ext>
          </a:extLst>
        </xdr:cNvPr>
        <xdr:cNvCxnSpPr/>
      </xdr:nvCxnSpPr>
      <xdr:spPr>
        <a:xfrm flipV="1">
          <a:off x="19202400" y="17658080"/>
          <a:ext cx="7493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16511</xdr:rowOff>
    </xdr:from>
    <xdr:to>
      <xdr:col>107</xdr:col>
      <xdr:colOff>101600</xdr:colOff>
      <xdr:row>106</xdr:row>
      <xdr:rowOff>118111</xdr:rowOff>
    </xdr:to>
    <xdr:sp macro="" textlink="">
      <xdr:nvSpPr>
        <xdr:cNvPr id="640" name="楕円 639">
          <a:extLst>
            <a:ext uri="{FF2B5EF4-FFF2-40B4-BE49-F238E27FC236}">
              <a16:creationId xmlns:a16="http://schemas.microsoft.com/office/drawing/2014/main" id="{18F59A1E-988D-4F9A-AD9B-7EA7AAAB16F1}"/>
            </a:ext>
          </a:extLst>
        </xdr:cNvPr>
        <xdr:cNvSpPr/>
      </xdr:nvSpPr>
      <xdr:spPr>
        <a:xfrm>
          <a:off x="18345150" y="17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60961</xdr:rowOff>
    </xdr:from>
    <xdr:to>
      <xdr:col>111</xdr:col>
      <xdr:colOff>177800</xdr:colOff>
      <xdr:row>106</xdr:row>
      <xdr:rowOff>67311</xdr:rowOff>
    </xdr:to>
    <xdr:cxnSp macro="">
      <xdr:nvCxnSpPr>
        <xdr:cNvPr id="641" name="直線コネクタ 640">
          <a:extLst>
            <a:ext uri="{FF2B5EF4-FFF2-40B4-BE49-F238E27FC236}">
              <a16:creationId xmlns:a16="http://schemas.microsoft.com/office/drawing/2014/main" id="{A194BFE3-6BA8-431B-BC74-963EAE75A32A}"/>
            </a:ext>
          </a:extLst>
        </xdr:cNvPr>
        <xdr:cNvCxnSpPr/>
      </xdr:nvCxnSpPr>
      <xdr:spPr>
        <a:xfrm flipV="1">
          <a:off x="18395950" y="17663161"/>
          <a:ext cx="8064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642" name="楕円 641">
          <a:extLst>
            <a:ext uri="{FF2B5EF4-FFF2-40B4-BE49-F238E27FC236}">
              <a16:creationId xmlns:a16="http://schemas.microsoft.com/office/drawing/2014/main" id="{5C25BC75-7D9D-40F2-904F-39E4A0B9CD9D}"/>
            </a:ext>
          </a:extLst>
        </xdr:cNvPr>
        <xdr:cNvSpPr/>
      </xdr:nvSpPr>
      <xdr:spPr>
        <a:xfrm>
          <a:off x="175514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67311</xdr:rowOff>
    </xdr:from>
    <xdr:to>
      <xdr:col>107</xdr:col>
      <xdr:colOff>50800</xdr:colOff>
      <xdr:row>107</xdr:row>
      <xdr:rowOff>80011</xdr:rowOff>
    </xdr:to>
    <xdr:cxnSp macro="">
      <xdr:nvCxnSpPr>
        <xdr:cNvPr id="643" name="直線コネクタ 642">
          <a:extLst>
            <a:ext uri="{FF2B5EF4-FFF2-40B4-BE49-F238E27FC236}">
              <a16:creationId xmlns:a16="http://schemas.microsoft.com/office/drawing/2014/main" id="{33E3A5CF-196F-4B72-B482-2434BD97F00C}"/>
            </a:ext>
          </a:extLst>
        </xdr:cNvPr>
        <xdr:cNvCxnSpPr/>
      </xdr:nvCxnSpPr>
      <xdr:spPr>
        <a:xfrm flipV="1">
          <a:off x="17602200" y="17669511"/>
          <a:ext cx="7937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33020</xdr:rowOff>
    </xdr:from>
    <xdr:to>
      <xdr:col>98</xdr:col>
      <xdr:colOff>38100</xdr:colOff>
      <xdr:row>107</xdr:row>
      <xdr:rowOff>134620</xdr:rowOff>
    </xdr:to>
    <xdr:sp macro="" textlink="">
      <xdr:nvSpPr>
        <xdr:cNvPr id="644" name="楕円 643">
          <a:extLst>
            <a:ext uri="{FF2B5EF4-FFF2-40B4-BE49-F238E27FC236}">
              <a16:creationId xmlns:a16="http://schemas.microsoft.com/office/drawing/2014/main" id="{934BDE95-87C8-43A1-8725-7762ACBE6CEF}"/>
            </a:ext>
          </a:extLst>
        </xdr:cNvPr>
        <xdr:cNvSpPr/>
      </xdr:nvSpPr>
      <xdr:spPr>
        <a:xfrm>
          <a:off x="16757650" y="17806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80011</xdr:rowOff>
    </xdr:from>
    <xdr:to>
      <xdr:col>102</xdr:col>
      <xdr:colOff>114300</xdr:colOff>
      <xdr:row>107</xdr:row>
      <xdr:rowOff>83820</xdr:rowOff>
    </xdr:to>
    <xdr:cxnSp macro="">
      <xdr:nvCxnSpPr>
        <xdr:cNvPr id="645" name="直線コネクタ 644">
          <a:extLst>
            <a:ext uri="{FF2B5EF4-FFF2-40B4-BE49-F238E27FC236}">
              <a16:creationId xmlns:a16="http://schemas.microsoft.com/office/drawing/2014/main" id="{A222157B-5ABE-420A-AF6B-659D7F46EE76}"/>
            </a:ext>
          </a:extLst>
        </xdr:cNvPr>
        <xdr:cNvCxnSpPr/>
      </xdr:nvCxnSpPr>
      <xdr:spPr>
        <a:xfrm flipV="1">
          <a:off x="16802100" y="17853661"/>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646" name="n_1aveValue【公民館】&#10;一人当たり面積">
          <a:extLst>
            <a:ext uri="{FF2B5EF4-FFF2-40B4-BE49-F238E27FC236}">
              <a16:creationId xmlns:a16="http://schemas.microsoft.com/office/drawing/2014/main" id="{535DDD5C-259A-459E-BAEE-A1A96CE37800}"/>
            </a:ext>
          </a:extLst>
        </xdr:cNvPr>
        <xdr:cNvSpPr txBox="1"/>
      </xdr:nvSpPr>
      <xdr:spPr>
        <a:xfrm>
          <a:off x="189802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647" name="n_2aveValue【公民館】&#10;一人当たり面積">
          <a:extLst>
            <a:ext uri="{FF2B5EF4-FFF2-40B4-BE49-F238E27FC236}">
              <a16:creationId xmlns:a16="http://schemas.microsoft.com/office/drawing/2014/main" id="{9D0A060D-33D3-45C8-8800-CE80C1086B0C}"/>
            </a:ext>
          </a:extLst>
        </xdr:cNvPr>
        <xdr:cNvSpPr txBox="1"/>
      </xdr:nvSpPr>
      <xdr:spPr>
        <a:xfrm>
          <a:off x="181801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648" name="n_3aveValue【公民館】&#10;一人当たり面積">
          <a:extLst>
            <a:ext uri="{FF2B5EF4-FFF2-40B4-BE49-F238E27FC236}">
              <a16:creationId xmlns:a16="http://schemas.microsoft.com/office/drawing/2014/main" id="{15724422-100B-4AC1-9121-1EACF6700308}"/>
            </a:ext>
          </a:extLst>
        </xdr:cNvPr>
        <xdr:cNvSpPr txBox="1"/>
      </xdr:nvSpPr>
      <xdr:spPr>
        <a:xfrm>
          <a:off x="1738637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49" name="n_4aveValue【公民館】&#10;一人当たり面積">
          <a:extLst>
            <a:ext uri="{FF2B5EF4-FFF2-40B4-BE49-F238E27FC236}">
              <a16:creationId xmlns:a16="http://schemas.microsoft.com/office/drawing/2014/main" id="{9F98BEBD-B79F-442D-9697-DB3745053A59}"/>
            </a:ext>
          </a:extLst>
        </xdr:cNvPr>
        <xdr:cNvSpPr txBox="1"/>
      </xdr:nvSpPr>
      <xdr:spPr>
        <a:xfrm>
          <a:off x="165926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128288</xdr:rowOff>
    </xdr:from>
    <xdr:ext cx="469744" cy="259045"/>
    <xdr:sp macro="" textlink="">
      <xdr:nvSpPr>
        <xdr:cNvPr id="650" name="n_1mainValue【公民館】&#10;一人当たり面積">
          <a:extLst>
            <a:ext uri="{FF2B5EF4-FFF2-40B4-BE49-F238E27FC236}">
              <a16:creationId xmlns:a16="http://schemas.microsoft.com/office/drawing/2014/main" id="{2BDA30D9-6E8F-4156-9F0F-4B2C5A10CF28}"/>
            </a:ext>
          </a:extLst>
        </xdr:cNvPr>
        <xdr:cNvSpPr txBox="1"/>
      </xdr:nvSpPr>
      <xdr:spPr>
        <a:xfrm>
          <a:off x="189802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134638</xdr:rowOff>
    </xdr:from>
    <xdr:ext cx="469744" cy="259045"/>
    <xdr:sp macro="" textlink="">
      <xdr:nvSpPr>
        <xdr:cNvPr id="651" name="n_2mainValue【公民館】&#10;一人当たり面積">
          <a:extLst>
            <a:ext uri="{FF2B5EF4-FFF2-40B4-BE49-F238E27FC236}">
              <a16:creationId xmlns:a16="http://schemas.microsoft.com/office/drawing/2014/main" id="{969A7686-4686-4453-A7FC-8677585C12FE}"/>
            </a:ext>
          </a:extLst>
        </xdr:cNvPr>
        <xdr:cNvSpPr txBox="1"/>
      </xdr:nvSpPr>
      <xdr:spPr>
        <a:xfrm>
          <a:off x="18180127" y="1739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652" name="n_3mainValue【公民館】&#10;一人当たり面積">
          <a:extLst>
            <a:ext uri="{FF2B5EF4-FFF2-40B4-BE49-F238E27FC236}">
              <a16:creationId xmlns:a16="http://schemas.microsoft.com/office/drawing/2014/main" id="{2B00CD54-C318-46E1-A995-A7D3BCE51D8B}"/>
            </a:ext>
          </a:extLst>
        </xdr:cNvPr>
        <xdr:cNvSpPr txBox="1"/>
      </xdr:nvSpPr>
      <xdr:spPr>
        <a:xfrm>
          <a:off x="17386377"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125747</xdr:rowOff>
    </xdr:from>
    <xdr:ext cx="469744" cy="259045"/>
    <xdr:sp macro="" textlink="">
      <xdr:nvSpPr>
        <xdr:cNvPr id="653" name="n_4mainValue【公民館】&#10;一人当たり面積">
          <a:extLst>
            <a:ext uri="{FF2B5EF4-FFF2-40B4-BE49-F238E27FC236}">
              <a16:creationId xmlns:a16="http://schemas.microsoft.com/office/drawing/2014/main" id="{6E781089-40CF-41B8-98B0-264C184778E9}"/>
            </a:ext>
          </a:extLst>
        </xdr:cNvPr>
        <xdr:cNvSpPr txBox="1"/>
      </xdr:nvSpPr>
      <xdr:spPr>
        <a:xfrm>
          <a:off x="165926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3624F95D-8644-46D2-A2EB-07F3610AAE3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7732F446-B97B-499C-8AB4-4B38C803B87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E3A7A92D-284A-4024-9CB5-13D3BA138DE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800">
              <a:solidFill>
                <a:schemeClr val="dk1"/>
              </a:solidFill>
              <a:effectLst/>
              <a:latin typeface="+mn-lt"/>
              <a:ea typeface="+mn-ea"/>
              <a:cs typeface="+mn-cs"/>
            </a:rPr>
            <a:t>有形固定資産減価償却率において、道路、学校施設、</a:t>
          </a:r>
          <a:r>
            <a:rPr kumimoji="1" lang="ja-JP" altLang="en-US" sz="1800">
              <a:solidFill>
                <a:schemeClr val="dk1"/>
              </a:solidFill>
              <a:effectLst/>
              <a:latin typeface="+mn-lt"/>
              <a:ea typeface="+mn-ea"/>
              <a:cs typeface="+mn-cs"/>
            </a:rPr>
            <a:t>認定こども園・幼稚園・保育所、</a:t>
          </a:r>
          <a:r>
            <a:rPr kumimoji="1" lang="ja-JP" altLang="ja-JP" sz="1800">
              <a:solidFill>
                <a:schemeClr val="dk1"/>
              </a:solidFill>
              <a:effectLst/>
              <a:latin typeface="+mn-lt"/>
              <a:ea typeface="+mn-ea"/>
              <a:cs typeface="+mn-cs"/>
            </a:rPr>
            <a:t>公民館は類似団体を上回っているが、その他の施設においては下回っている。有形固定資産減価償却率において、道路、学校施設、公民館は類似団体を上回っているが、その他の施設においては下回っている。</a:t>
          </a:r>
          <a:endParaRPr lang="ja-JP" altLang="ja-JP" sz="2400">
            <a:effectLst/>
          </a:endParaRPr>
        </a:p>
        <a:p>
          <a:pPr eaLnBrk="1" fontAlgn="auto" latinLnBrk="0" hangingPunct="1"/>
          <a:r>
            <a:rPr kumimoji="1" lang="ja-JP" altLang="ja-JP" sz="1800">
              <a:solidFill>
                <a:schemeClr val="dk1"/>
              </a:solidFill>
              <a:effectLst/>
              <a:latin typeface="+mn-lt"/>
              <a:ea typeface="+mn-ea"/>
              <a:cs typeface="+mn-cs"/>
            </a:rPr>
            <a:t>それぞれの施設については、令和</a:t>
          </a:r>
          <a:r>
            <a:rPr kumimoji="1" lang="en-US" altLang="ja-JP" sz="1800">
              <a:solidFill>
                <a:schemeClr val="dk1"/>
              </a:solidFill>
              <a:effectLst/>
              <a:latin typeface="+mn-lt"/>
              <a:ea typeface="+mn-ea"/>
              <a:cs typeface="+mn-cs"/>
            </a:rPr>
            <a:t>2</a:t>
          </a:r>
          <a:r>
            <a:rPr kumimoji="1" lang="ja-JP" altLang="ja-JP" sz="1800">
              <a:solidFill>
                <a:schemeClr val="dk1"/>
              </a:solidFill>
              <a:effectLst/>
              <a:latin typeface="+mn-lt"/>
              <a:ea typeface="+mn-ea"/>
              <a:cs typeface="+mn-cs"/>
            </a:rPr>
            <a:t>年度に策定した個別施設計画に基づいて、老朽化対策に取り組んでいくこととしている。</a:t>
          </a:r>
          <a:endParaRPr lang="ja-JP" altLang="ja-JP" sz="2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F9D966-ED0D-4916-A69E-04766908579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DBE287-7D7A-4A77-80DC-18073DFEEBB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1F5369-50E7-4F0C-943F-A19E56F5B25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190125-8CDE-4A91-AA28-D6CC2EEF96A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0D63AE-07D4-4FF2-B186-136B373DFB5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29604C-7098-43A5-9F4A-B4289B1B656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496938-C683-43FE-9F65-612373C32C3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9FE8D2-22A9-4938-87A4-A232CEFE13C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30279B-00CB-4262-9406-40F7FBADEB4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B619B7-49F5-44B1-BB9A-B4BCB888C34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1B5043-0D59-4D7F-B463-29127D6E270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D530BF-D1F0-410A-962A-92E3D1EB768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4D2234-31D7-4F3B-9308-9C0C6CDD3F1B}"/>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0ED165-50DF-43A1-AB82-6C44DE0A4EE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FB3F77-82AD-400D-B44B-BAEE0BA6B8F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BE1AF8E-337F-43CF-A806-801C3A10A3F7}"/>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D932A1-E24C-4FC6-AEC8-C7032F75B30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72B0DA-69C9-42D7-8C20-D5349B3D697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587E14-073D-4CD1-A403-E22AE151776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754FF7-EBA5-489A-98D1-735A84A12BA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A59FA3-8744-4D9C-AE1B-5454214F72C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148E22-F8AE-4CF5-B683-EB7C6EB413A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9F6DED-9638-48F9-8A8C-966777EE1A3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6F2F1A-568F-4724-A545-F0BBEEAAE1D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044FEC-4585-4589-858B-D9AF88E7777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FD5F7F-6BE3-4BFF-8FEB-A8E6EAA129C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6E7BF7-962B-446C-91E5-C81E04AEA35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7239F0-9CA0-4C00-A267-79279571FA0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4A3BCC-55DC-456B-B008-E2D4E03E58A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B3DF5A-C14B-45C5-B57C-121F049D8054}"/>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991925-BDF1-49D5-948D-3543A0003361}"/>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2F6E45-3077-4C83-92C2-28B37EBF5B3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9D7F59-CDA6-47DA-AFF7-D6AFC7AFF0E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21B640-396E-45A3-8CBC-8ED7D0DCBAA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C5A8AA-41B0-4F8E-9D3B-38A53993FF9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591774-B5DC-489F-AFBD-4AC2DBAD90F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9919D1-7A05-4993-9E1A-0A2F4C2FAD8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9C2483-7E5F-40FD-8009-FAF923EB4CD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B61132-C206-4624-A9BF-43D37EA81C3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FE7558-41C1-4D23-AB71-702F5F14DEE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59A506-416F-4A1A-BC13-E7CF19EE758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169DE3-F1AC-42C8-A130-F59CE926F09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E6B455-0C06-4C2F-9DB2-9BFF66E4FBC7}"/>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7714EB4-5DD0-4FAE-A484-DF7F0D446702}"/>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6CC1AF8-DE60-4ABD-8F91-15F7FC3A56A3}"/>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EDC387-5867-4412-8B65-EB1BCFCD0F55}"/>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9A1F2F3-A49A-432D-96CE-54303554B9F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D89C3C-717E-421B-8965-12F7F01B22F8}"/>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1C33D86-2D96-47FE-AA56-F89C3C5AC5C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66CBF95-A816-429E-952E-C21660739C7C}"/>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CDEA65C-7AA4-45E3-8F9C-77D966BCE7CB}"/>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7336705-7CC2-43C5-9D9B-BD1F0812216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836956F-524C-4952-ACE9-055CDD5D7ADA}"/>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CFA2CC6-C5FB-4E2C-A30B-8CBAC1477D14}"/>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83E52B5-86F9-4783-AA41-F2468BCE7D7B}"/>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F19AA02-C141-4B98-81D4-F924E3CDC3A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8D304F36-9E48-4D08-85FA-9ACE4567C7DD}"/>
            </a:ext>
          </a:extLst>
        </xdr:cNvPr>
        <xdr:cNvCxnSpPr/>
      </xdr:nvCxnSpPr>
      <xdr:spPr>
        <a:xfrm flipV="1">
          <a:off x="4177665" y="54737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6577D448-DFFD-4212-B83D-F5B327BD3DFB}"/>
            </a:ext>
          </a:extLst>
        </xdr:cNvPr>
        <xdr:cNvSpPr txBox="1"/>
      </xdr:nvSpPr>
      <xdr:spPr>
        <a:xfrm>
          <a:off x="42164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D7F08CF9-B9F3-42F0-8B74-761DAB7E9FAD}"/>
            </a:ext>
          </a:extLst>
        </xdr:cNvPr>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4C161EE8-DB93-48FC-A252-25CC6DB47123}"/>
            </a:ext>
          </a:extLst>
        </xdr:cNvPr>
        <xdr:cNvSpPr txBox="1"/>
      </xdr:nvSpPr>
      <xdr:spPr>
        <a:xfrm>
          <a:off x="421640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8081F41B-B925-4294-BAD8-F2E7625B651A}"/>
            </a:ext>
          </a:extLst>
        </xdr:cNvPr>
        <xdr:cNvCxnSpPr/>
      </xdr:nvCxnSpPr>
      <xdr:spPr>
        <a:xfrm>
          <a:off x="41084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15C78CA-27DC-4677-8F30-93746D0D5AC2}"/>
            </a:ext>
          </a:extLst>
        </xdr:cNvPr>
        <xdr:cNvSpPr txBox="1"/>
      </xdr:nvSpPr>
      <xdr:spPr>
        <a:xfrm>
          <a:off x="4216400" y="5981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C4119C91-08FA-4400-841B-44102D34C1F1}"/>
            </a:ext>
          </a:extLst>
        </xdr:cNvPr>
        <xdr:cNvSpPr/>
      </xdr:nvSpPr>
      <xdr:spPr>
        <a:xfrm>
          <a:off x="4127500" y="612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D6D37E4-48B6-4ABE-9C6E-891B0E85B2A3}"/>
            </a:ext>
          </a:extLst>
        </xdr:cNvPr>
        <xdr:cNvSpPr/>
      </xdr:nvSpPr>
      <xdr:spPr>
        <a:xfrm>
          <a:off x="3384550" y="6122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515E6157-F868-4FDA-BE51-1FD6D3FB039C}"/>
            </a:ext>
          </a:extLst>
        </xdr:cNvPr>
        <xdr:cNvSpPr/>
      </xdr:nvSpPr>
      <xdr:spPr>
        <a:xfrm>
          <a:off x="257175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49EFE33A-9E85-41E5-9D99-C71B0E8C785D}"/>
            </a:ext>
          </a:extLst>
        </xdr:cNvPr>
        <xdr:cNvSpPr/>
      </xdr:nvSpPr>
      <xdr:spPr>
        <a:xfrm>
          <a:off x="17780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8B2A110A-DAF4-4B8D-9B82-B4A464AF334B}"/>
            </a:ext>
          </a:extLst>
        </xdr:cNvPr>
        <xdr:cNvSpPr/>
      </xdr:nvSpPr>
      <xdr:spPr>
        <a:xfrm>
          <a:off x="984250" y="60929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0FED2C-AABC-4B78-BC0B-4A27BA71A0B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990A0D-28D8-4DFF-943A-10AAC7E16DA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125637B-192F-460D-998B-EE693E98F93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1ECF2D-48A5-4173-87C8-820551489A78}"/>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E2F19D-16A2-4C8C-831B-6BD35C0414D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a:extLst>
            <a:ext uri="{FF2B5EF4-FFF2-40B4-BE49-F238E27FC236}">
              <a16:creationId xmlns:a16="http://schemas.microsoft.com/office/drawing/2014/main" id="{D3DF7FDD-FBA2-4362-B1EB-9962D5D51AB0}"/>
            </a:ext>
          </a:extLst>
        </xdr:cNvPr>
        <xdr:cNvSpPr/>
      </xdr:nvSpPr>
      <xdr:spPr>
        <a:xfrm>
          <a:off x="4127500" y="64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図書館】&#10;有形固定資産減価償却率該当値テキスト">
          <a:extLst>
            <a:ext uri="{FF2B5EF4-FFF2-40B4-BE49-F238E27FC236}">
              <a16:creationId xmlns:a16="http://schemas.microsoft.com/office/drawing/2014/main" id="{E624780A-10C0-4671-9FCF-934910E1ABDA}"/>
            </a:ext>
          </a:extLst>
        </xdr:cNvPr>
        <xdr:cNvSpPr txBox="1"/>
      </xdr:nvSpPr>
      <xdr:spPr>
        <a:xfrm>
          <a:off x="4216400" y="647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a:extLst>
            <a:ext uri="{FF2B5EF4-FFF2-40B4-BE49-F238E27FC236}">
              <a16:creationId xmlns:a16="http://schemas.microsoft.com/office/drawing/2014/main" id="{EC4AB852-8B03-4B33-8A04-20BC2C24B5A0}"/>
            </a:ext>
          </a:extLst>
        </xdr:cNvPr>
        <xdr:cNvSpPr/>
      </xdr:nvSpPr>
      <xdr:spPr>
        <a:xfrm>
          <a:off x="3384550" y="6475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97427</xdr:rowOff>
    </xdr:to>
    <xdr:cxnSp macro="">
      <xdr:nvCxnSpPr>
        <xdr:cNvPr id="77" name="直線コネクタ 76">
          <a:extLst>
            <a:ext uri="{FF2B5EF4-FFF2-40B4-BE49-F238E27FC236}">
              <a16:creationId xmlns:a16="http://schemas.microsoft.com/office/drawing/2014/main" id="{67C0684D-C2DC-46F6-8DA5-14B26E4E3B32}"/>
            </a:ext>
          </a:extLst>
        </xdr:cNvPr>
        <xdr:cNvCxnSpPr/>
      </xdr:nvCxnSpPr>
      <xdr:spPr>
        <a:xfrm>
          <a:off x="3429000" y="6526349"/>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09397087-D584-490C-BAD4-6EC3048A7EF2}"/>
            </a:ext>
          </a:extLst>
        </xdr:cNvPr>
        <xdr:cNvSpPr/>
      </xdr:nvSpPr>
      <xdr:spPr>
        <a:xfrm>
          <a:off x="2571750" y="64133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81099</xdr:rowOff>
    </xdr:to>
    <xdr:cxnSp macro="">
      <xdr:nvCxnSpPr>
        <xdr:cNvPr id="79" name="直線コネクタ 78">
          <a:extLst>
            <a:ext uri="{FF2B5EF4-FFF2-40B4-BE49-F238E27FC236}">
              <a16:creationId xmlns:a16="http://schemas.microsoft.com/office/drawing/2014/main" id="{363D5607-4164-4128-B0FF-E96E1AC97113}"/>
            </a:ext>
          </a:extLst>
        </xdr:cNvPr>
        <xdr:cNvCxnSpPr/>
      </xdr:nvCxnSpPr>
      <xdr:spPr>
        <a:xfrm>
          <a:off x="2622550" y="6457769"/>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a:extLst>
            <a:ext uri="{FF2B5EF4-FFF2-40B4-BE49-F238E27FC236}">
              <a16:creationId xmlns:a16="http://schemas.microsoft.com/office/drawing/2014/main" id="{C9DF9F8D-9A57-4C3D-9A04-0FFE73F81D82}"/>
            </a:ext>
          </a:extLst>
        </xdr:cNvPr>
        <xdr:cNvSpPr/>
      </xdr:nvSpPr>
      <xdr:spPr>
        <a:xfrm>
          <a:off x="1778000" y="6377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61A59961-584E-45C6-9D8F-10C068C52AA1}"/>
            </a:ext>
          </a:extLst>
        </xdr:cNvPr>
        <xdr:cNvCxnSpPr/>
      </xdr:nvCxnSpPr>
      <xdr:spPr>
        <a:xfrm>
          <a:off x="1828800" y="6428196"/>
          <a:ext cx="7937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09925184-EC5C-4B1E-A02C-0F3DE2BAFFA2}"/>
            </a:ext>
          </a:extLst>
        </xdr:cNvPr>
        <xdr:cNvSpPr/>
      </xdr:nvSpPr>
      <xdr:spPr>
        <a:xfrm>
          <a:off x="984250" y="6343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148046</xdr:rowOff>
    </xdr:to>
    <xdr:cxnSp macro="">
      <xdr:nvCxnSpPr>
        <xdr:cNvPr id="83" name="直線コネクタ 82">
          <a:extLst>
            <a:ext uri="{FF2B5EF4-FFF2-40B4-BE49-F238E27FC236}">
              <a16:creationId xmlns:a16="http://schemas.microsoft.com/office/drawing/2014/main" id="{FCBE03DE-26E7-4561-9260-93A3CC75481B}"/>
            </a:ext>
          </a:extLst>
        </xdr:cNvPr>
        <xdr:cNvCxnSpPr/>
      </xdr:nvCxnSpPr>
      <xdr:spPr>
        <a:xfrm>
          <a:off x="1028700" y="639390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7C25E2A4-2FCC-400A-A68B-6B079A93C689}"/>
            </a:ext>
          </a:extLst>
        </xdr:cNvPr>
        <xdr:cNvSpPr txBox="1"/>
      </xdr:nvSpPr>
      <xdr:spPr>
        <a:xfrm>
          <a:off x="3239144" y="591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DEF873A9-E555-417F-92CB-4C88ABFF4B0D}"/>
            </a:ext>
          </a:extLst>
        </xdr:cNvPr>
        <xdr:cNvSpPr txBox="1"/>
      </xdr:nvSpPr>
      <xdr:spPr>
        <a:xfrm>
          <a:off x="24390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989093C4-94D4-4755-AB0B-45E1D2D9FF46}"/>
            </a:ext>
          </a:extLst>
        </xdr:cNvPr>
        <xdr:cNvSpPr txBox="1"/>
      </xdr:nvSpPr>
      <xdr:spPr>
        <a:xfrm>
          <a:off x="1645294" y="590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2BB7D0D3-F1A0-46A0-B7F3-C653D24FD917}"/>
            </a:ext>
          </a:extLst>
        </xdr:cNvPr>
        <xdr:cNvSpPr txBox="1"/>
      </xdr:nvSpPr>
      <xdr:spPr>
        <a:xfrm>
          <a:off x="851544" y="587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8" name="n_1mainValue【図書館】&#10;有形固定資産減価償却率">
          <a:extLst>
            <a:ext uri="{FF2B5EF4-FFF2-40B4-BE49-F238E27FC236}">
              <a16:creationId xmlns:a16="http://schemas.microsoft.com/office/drawing/2014/main" id="{69FD7C10-726C-4ED6-B078-0DF6E14E275A}"/>
            </a:ext>
          </a:extLst>
        </xdr:cNvPr>
        <xdr:cNvSpPr txBox="1"/>
      </xdr:nvSpPr>
      <xdr:spPr>
        <a:xfrm>
          <a:off x="3239144" y="656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a:extLst>
            <a:ext uri="{FF2B5EF4-FFF2-40B4-BE49-F238E27FC236}">
              <a16:creationId xmlns:a16="http://schemas.microsoft.com/office/drawing/2014/main" id="{6A4E4DB4-246B-4DF7-BF96-107A2773882D}"/>
            </a:ext>
          </a:extLst>
        </xdr:cNvPr>
        <xdr:cNvSpPr txBox="1"/>
      </xdr:nvSpPr>
      <xdr:spPr>
        <a:xfrm>
          <a:off x="2439044" y="649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90" name="n_3mainValue【図書館】&#10;有形固定資産減価償却率">
          <a:extLst>
            <a:ext uri="{FF2B5EF4-FFF2-40B4-BE49-F238E27FC236}">
              <a16:creationId xmlns:a16="http://schemas.microsoft.com/office/drawing/2014/main" id="{D51410EA-69D0-4C03-A6FA-204190A4FDF9}"/>
            </a:ext>
          </a:extLst>
        </xdr:cNvPr>
        <xdr:cNvSpPr txBox="1"/>
      </xdr:nvSpPr>
      <xdr:spPr>
        <a:xfrm>
          <a:off x="1645294"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図書館】&#10;有形固定資産減価償却率">
          <a:extLst>
            <a:ext uri="{FF2B5EF4-FFF2-40B4-BE49-F238E27FC236}">
              <a16:creationId xmlns:a16="http://schemas.microsoft.com/office/drawing/2014/main" id="{CD1B8A33-7231-4F4B-8A71-3397055DC9BA}"/>
            </a:ext>
          </a:extLst>
        </xdr:cNvPr>
        <xdr:cNvSpPr txBox="1"/>
      </xdr:nvSpPr>
      <xdr:spPr>
        <a:xfrm>
          <a:off x="851544" y="6435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F6206EF-CCA9-4CA5-8024-99C18CCA8BD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8F8B482-2810-411A-87AC-7D158FA12A4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E56AB49-9848-44EF-A903-D8FCBE6D7F0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533192D-E36E-4F59-9D0F-B28AF066A02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3EAA3E4-AB0E-4C02-87D4-226D2F985FB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13EBFF8-14CF-4851-B1C1-FD329039964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CDFDA9B-9677-410F-99BF-5201D1E4E53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2E9E1C7-3AA3-4C07-9E02-4B424F271C9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065AE86-A907-458A-9866-C58D202B51C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F3829AB-1270-454B-BF9D-49227B2CE90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8764D8C-4582-422E-ABA8-8D32E2C0CB74}"/>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CF3B866-BFBC-479F-8A05-A1D45A98161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F20ADBF-8721-4BFD-9B64-9435BD7F4567}"/>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774DBCE-9602-4070-AB6C-9EF0B7347394}"/>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2DB7D67-A0B9-4E5A-9DD6-EE4070732F29}"/>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6797FC3-0365-4B2C-AC19-2A9E886B730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ECDC051-AE89-4661-AB3B-F6D7BC2ADF55}"/>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2B241EF-95D3-408B-8BEB-2AC1D6053CBB}"/>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7FA0C00-2669-4775-978A-658C2DCB341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681F70F-8FCA-4AC7-B688-5A6237D0B799}"/>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6F53067-7EBC-4303-B2AC-DEE63EFDBC0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1C49FD4-C442-41DD-9F46-8B31D48B9FBE}"/>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ABDC253-C19F-4497-9B27-227A7D5EAC1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EFB7F6AB-8521-49E4-98AE-6CFFA26AC405}"/>
            </a:ext>
          </a:extLst>
        </xdr:cNvPr>
        <xdr:cNvCxnSpPr/>
      </xdr:nvCxnSpPr>
      <xdr:spPr>
        <a:xfrm flipV="1">
          <a:off x="9429115" y="544195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705629B3-E59A-415C-9102-AA0BF07DDC02}"/>
            </a:ext>
          </a:extLst>
        </xdr:cNvPr>
        <xdr:cNvSpPr txBox="1"/>
      </xdr:nvSpPr>
      <xdr:spPr>
        <a:xfrm>
          <a:off x="946785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EE8C6544-0A5E-49FD-B683-711723C2767E}"/>
            </a:ext>
          </a:extLst>
        </xdr:cNvPr>
        <xdr:cNvCxnSpPr/>
      </xdr:nvCxnSpPr>
      <xdr:spPr>
        <a:xfrm>
          <a:off x="935990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2913DC4D-64C2-4B56-8D84-15B5E8046CE6}"/>
            </a:ext>
          </a:extLst>
        </xdr:cNvPr>
        <xdr:cNvSpPr txBox="1"/>
      </xdr:nvSpPr>
      <xdr:spPr>
        <a:xfrm>
          <a:off x="94678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797A1F4F-941C-4698-AF88-C51A21881640}"/>
            </a:ext>
          </a:extLst>
        </xdr:cNvPr>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F55B23E3-D262-4F53-A562-388EEB2F1AC0}"/>
            </a:ext>
          </a:extLst>
        </xdr:cNvPr>
        <xdr:cNvSpPr txBox="1"/>
      </xdr:nvSpPr>
      <xdr:spPr>
        <a:xfrm>
          <a:off x="946785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42A6638F-871D-4146-A1A3-48BAAD400C50}"/>
            </a:ext>
          </a:extLst>
        </xdr:cNvPr>
        <xdr:cNvSpPr/>
      </xdr:nvSpPr>
      <xdr:spPr>
        <a:xfrm>
          <a:off x="9398000" y="6569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AF4ABEDB-0AB9-4F84-BE7F-6ABBC5D90FCA}"/>
            </a:ext>
          </a:extLst>
        </xdr:cNvPr>
        <xdr:cNvSpPr/>
      </xdr:nvSpPr>
      <xdr:spPr>
        <a:xfrm>
          <a:off x="8636000" y="6600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395EB4DD-60F4-4388-94A7-233DAD42D192}"/>
            </a:ext>
          </a:extLst>
        </xdr:cNvPr>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3C2E5659-EC02-4087-A4F5-F9F789C044A8}"/>
            </a:ext>
          </a:extLst>
        </xdr:cNvPr>
        <xdr:cNvSpPr/>
      </xdr:nvSpPr>
      <xdr:spPr>
        <a:xfrm>
          <a:off x="7029450"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DB892A57-AC23-413D-8117-2A44E143E831}"/>
            </a:ext>
          </a:extLst>
        </xdr:cNvPr>
        <xdr:cNvSpPr/>
      </xdr:nvSpPr>
      <xdr:spPr>
        <a:xfrm>
          <a:off x="62357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67274D-ABFD-4492-8059-4F3E2406A8F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EA3ABD2-CDFF-4CE6-80DB-8308F37CA48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5C6B17-C4D3-4303-883A-79D19D3B310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6F097E4-0316-4A74-A7E4-4D36EA1C04E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FA9C2E1-23C2-45A7-8E25-6F646FCF9E6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31" name="楕円 130">
          <a:extLst>
            <a:ext uri="{FF2B5EF4-FFF2-40B4-BE49-F238E27FC236}">
              <a16:creationId xmlns:a16="http://schemas.microsoft.com/office/drawing/2014/main" id="{7E6FDB2E-8B75-44D0-A632-E903AB8518CA}"/>
            </a:ext>
          </a:extLst>
        </xdr:cNvPr>
        <xdr:cNvSpPr/>
      </xdr:nvSpPr>
      <xdr:spPr>
        <a:xfrm>
          <a:off x="9398000" y="6677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45737</xdr:rowOff>
    </xdr:from>
    <xdr:ext cx="469744" cy="259045"/>
    <xdr:sp macro="" textlink="">
      <xdr:nvSpPr>
        <xdr:cNvPr id="132" name="【図書館】&#10;一人当たり面積該当値テキスト">
          <a:extLst>
            <a:ext uri="{FF2B5EF4-FFF2-40B4-BE49-F238E27FC236}">
              <a16:creationId xmlns:a16="http://schemas.microsoft.com/office/drawing/2014/main" id="{864F2108-51E7-4DFB-9858-0B78FD3E64A6}"/>
            </a:ext>
          </a:extLst>
        </xdr:cNvPr>
        <xdr:cNvSpPr txBox="1"/>
      </xdr:nvSpPr>
      <xdr:spPr>
        <a:xfrm>
          <a:off x="946785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a:extLst>
            <a:ext uri="{FF2B5EF4-FFF2-40B4-BE49-F238E27FC236}">
              <a16:creationId xmlns:a16="http://schemas.microsoft.com/office/drawing/2014/main" id="{C4A24547-B0DC-483A-8388-23944FAC052A}"/>
            </a:ext>
          </a:extLst>
        </xdr:cNvPr>
        <xdr:cNvSpPr/>
      </xdr:nvSpPr>
      <xdr:spPr>
        <a:xfrm>
          <a:off x="8636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118110</xdr:rowOff>
    </xdr:from>
    <xdr:to>
      <xdr:col>55</xdr:col>
      <xdr:colOff>0</xdr:colOff>
      <xdr:row>41</xdr:row>
      <xdr:rowOff>80010</xdr:rowOff>
    </xdr:to>
    <xdr:cxnSp macro="">
      <xdr:nvCxnSpPr>
        <xdr:cNvPr id="134" name="直線コネクタ 133">
          <a:extLst>
            <a:ext uri="{FF2B5EF4-FFF2-40B4-BE49-F238E27FC236}">
              <a16:creationId xmlns:a16="http://schemas.microsoft.com/office/drawing/2014/main" id="{F8D0670D-C19A-4703-8348-6CD885582FDE}"/>
            </a:ext>
          </a:extLst>
        </xdr:cNvPr>
        <xdr:cNvCxnSpPr/>
      </xdr:nvCxnSpPr>
      <xdr:spPr>
        <a:xfrm flipV="1">
          <a:off x="8686800" y="6728460"/>
          <a:ext cx="7429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a16="http://schemas.microsoft.com/office/drawing/2014/main" id="{0D1E4099-8420-4408-B44F-0C9A28103FAD}"/>
            </a:ext>
          </a:extLst>
        </xdr:cNvPr>
        <xdr:cNvSpPr/>
      </xdr:nvSpPr>
      <xdr:spPr>
        <a:xfrm>
          <a:off x="7842250" y="6685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41</xdr:row>
      <xdr:rowOff>80010</xdr:rowOff>
    </xdr:to>
    <xdr:cxnSp macro="">
      <xdr:nvCxnSpPr>
        <xdr:cNvPr id="136" name="直線コネクタ 135">
          <a:extLst>
            <a:ext uri="{FF2B5EF4-FFF2-40B4-BE49-F238E27FC236}">
              <a16:creationId xmlns:a16="http://schemas.microsoft.com/office/drawing/2014/main" id="{1D4B166F-AE33-4361-95F2-AFFA86306ABD}"/>
            </a:ext>
          </a:extLst>
        </xdr:cNvPr>
        <xdr:cNvCxnSpPr/>
      </xdr:nvCxnSpPr>
      <xdr:spPr>
        <a:xfrm>
          <a:off x="7886700" y="6736080"/>
          <a:ext cx="8001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a16="http://schemas.microsoft.com/office/drawing/2014/main" id="{93594CA2-B46C-4B91-8CCE-305E9B7D3552}"/>
            </a:ext>
          </a:extLst>
        </xdr:cNvPr>
        <xdr:cNvSpPr/>
      </xdr:nvSpPr>
      <xdr:spPr>
        <a:xfrm>
          <a:off x="7029450" y="6689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129540</xdr:rowOff>
    </xdr:to>
    <xdr:cxnSp macro="">
      <xdr:nvCxnSpPr>
        <xdr:cNvPr id="138" name="直線コネクタ 137">
          <a:extLst>
            <a:ext uri="{FF2B5EF4-FFF2-40B4-BE49-F238E27FC236}">
              <a16:creationId xmlns:a16="http://schemas.microsoft.com/office/drawing/2014/main" id="{022AF542-CF20-42F8-ADE3-306E0725F4DA}"/>
            </a:ext>
          </a:extLst>
        </xdr:cNvPr>
        <xdr:cNvCxnSpPr/>
      </xdr:nvCxnSpPr>
      <xdr:spPr>
        <a:xfrm flipV="1">
          <a:off x="7080250" y="67360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9" name="楕円 138">
          <a:extLst>
            <a:ext uri="{FF2B5EF4-FFF2-40B4-BE49-F238E27FC236}">
              <a16:creationId xmlns:a16="http://schemas.microsoft.com/office/drawing/2014/main" id="{935AB35E-B23F-4E5A-9E87-691B5C1E0341}"/>
            </a:ext>
          </a:extLst>
        </xdr:cNvPr>
        <xdr:cNvSpPr/>
      </xdr:nvSpPr>
      <xdr:spPr>
        <a:xfrm>
          <a:off x="6235700" y="6689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40" name="直線コネクタ 139">
          <a:extLst>
            <a:ext uri="{FF2B5EF4-FFF2-40B4-BE49-F238E27FC236}">
              <a16:creationId xmlns:a16="http://schemas.microsoft.com/office/drawing/2014/main" id="{B8C10F6D-954E-4F5D-8B61-753DBD0C8C5D}"/>
            </a:ext>
          </a:extLst>
        </xdr:cNvPr>
        <xdr:cNvCxnSpPr/>
      </xdr:nvCxnSpPr>
      <xdr:spPr>
        <a:xfrm>
          <a:off x="6286500" y="67398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A5862842-5420-4C41-8B9C-1AF868E242C6}"/>
            </a:ext>
          </a:extLst>
        </xdr:cNvPr>
        <xdr:cNvSpPr txBox="1"/>
      </xdr:nvSpPr>
      <xdr:spPr>
        <a:xfrm>
          <a:off x="845827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4EF97F4-9DC2-4331-8C1A-FC0754FFBF79}"/>
            </a:ext>
          </a:extLst>
        </xdr:cNvPr>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60BB179E-A247-447D-BF7F-1B00B828A035}"/>
            </a:ext>
          </a:extLst>
        </xdr:cNvPr>
        <xdr:cNvSpPr txBox="1"/>
      </xdr:nvSpPr>
      <xdr:spPr>
        <a:xfrm>
          <a:off x="6864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CB58B4B1-3810-4CE9-96EA-B4D1AD0C1A66}"/>
            </a:ext>
          </a:extLst>
        </xdr:cNvPr>
        <xdr:cNvSpPr txBox="1"/>
      </xdr:nvSpPr>
      <xdr:spPr>
        <a:xfrm>
          <a:off x="6070677" y="63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a:extLst>
            <a:ext uri="{FF2B5EF4-FFF2-40B4-BE49-F238E27FC236}">
              <a16:creationId xmlns:a16="http://schemas.microsoft.com/office/drawing/2014/main" id="{DD1DDF38-1C49-4709-909D-B0EDCFB2B6B5}"/>
            </a:ext>
          </a:extLst>
        </xdr:cNvPr>
        <xdr:cNvSpPr txBox="1"/>
      </xdr:nvSpPr>
      <xdr:spPr>
        <a:xfrm>
          <a:off x="845827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146" name="n_2mainValue【図書館】&#10;一人当たり面積">
          <a:extLst>
            <a:ext uri="{FF2B5EF4-FFF2-40B4-BE49-F238E27FC236}">
              <a16:creationId xmlns:a16="http://schemas.microsoft.com/office/drawing/2014/main" id="{B3237858-1AC4-43C2-9965-2BD1D53C0E05}"/>
            </a:ext>
          </a:extLst>
        </xdr:cNvPr>
        <xdr:cNvSpPr txBox="1"/>
      </xdr:nvSpPr>
      <xdr:spPr>
        <a:xfrm>
          <a:off x="76772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a:extLst>
            <a:ext uri="{FF2B5EF4-FFF2-40B4-BE49-F238E27FC236}">
              <a16:creationId xmlns:a16="http://schemas.microsoft.com/office/drawing/2014/main" id="{AB827845-9C25-42B2-B697-5868ABCC96D6}"/>
            </a:ext>
          </a:extLst>
        </xdr:cNvPr>
        <xdr:cNvSpPr txBox="1"/>
      </xdr:nvSpPr>
      <xdr:spPr>
        <a:xfrm>
          <a:off x="6864427"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8" name="n_4mainValue【図書館】&#10;一人当たり面積">
          <a:extLst>
            <a:ext uri="{FF2B5EF4-FFF2-40B4-BE49-F238E27FC236}">
              <a16:creationId xmlns:a16="http://schemas.microsoft.com/office/drawing/2014/main" id="{15CBC0C9-5AA3-4628-B6D7-25BBAF5B9CA7}"/>
            </a:ext>
          </a:extLst>
        </xdr:cNvPr>
        <xdr:cNvSpPr txBox="1"/>
      </xdr:nvSpPr>
      <xdr:spPr>
        <a:xfrm>
          <a:off x="6070677"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04BCF37-3516-4F84-BC69-714200E03AA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E25BADD-98D3-4723-877D-B16CF38ECDE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798E9D6-F44F-48EC-B6CF-1AE3FE48BE7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4AB47F-48EC-4019-8130-7632B3DC2CE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0FBFA1D-7AF9-49CA-9BE3-988B1D3E987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47C65F8-272A-4E87-9E1E-6921F547138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75600DB-D016-44E5-817A-DD45FDE2477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CE289E2-93BA-4F6E-8E31-46067A997EF6}"/>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223B59B-31B3-4585-949D-CDAC9480F25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1F80B16-C097-43B5-83D8-43A64166C0D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9A22A14-650C-4A7B-8395-AF41DE2AD7C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BAC1DAE-FAF5-41FF-87B4-257E026331DB}"/>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AFED086-09E3-4638-A300-9455C7458F2C}"/>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195EDE4-8565-4CEE-9BB7-DC6C181AA8AA}"/>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B47B0D9-E602-48BA-B81C-1EBBA951E37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1E92C96-D548-4A60-9FF8-871A9C99169B}"/>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C33AE5-995E-46BD-ADA6-9FDA900FA894}"/>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570AA4D-C898-441C-B579-F250BB3391D7}"/>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412B9C9-FB77-4826-BAA5-6595B788A815}"/>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3376A93-CCB3-4E14-A2EE-82EF48B2B441}"/>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488D736-5127-4CAF-BB02-BFDA48F0546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B6DD433-7F6C-46DC-9A88-15A82CF29C0F}"/>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9BCC3F9-DFEC-4A4E-AD45-C26520C7B83E}"/>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278346E-6A92-4B9A-B45D-FA7B91F819E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1CB308A-9AF0-448C-B500-E128C4ADB0D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60EC5CBD-3602-43BE-8911-8A26406EB626}"/>
            </a:ext>
          </a:extLst>
        </xdr:cNvPr>
        <xdr:cNvCxnSpPr/>
      </xdr:nvCxnSpPr>
      <xdr:spPr>
        <a:xfrm flipV="1">
          <a:off x="4177665" y="923544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7014D347-4F22-4CAD-9678-7FBC0B2FA644}"/>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27D81F9-DD28-43F8-915A-C57932AE494B}"/>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BA7FC6A7-9EE5-48BC-9A75-A4B153F252B8}"/>
            </a:ext>
          </a:extLst>
        </xdr:cNvPr>
        <xdr:cNvSpPr txBox="1"/>
      </xdr:nvSpPr>
      <xdr:spPr>
        <a:xfrm>
          <a:off x="4216400" y="9017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E40222D8-798B-4E6B-B6C7-74A89FF883C1}"/>
            </a:ext>
          </a:extLst>
        </xdr:cNvPr>
        <xdr:cNvCxnSpPr/>
      </xdr:nvCxnSpPr>
      <xdr:spPr>
        <a:xfrm>
          <a:off x="4108450" y="9235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C526E03-579B-46A0-AB4A-754BF856802B}"/>
            </a:ext>
          </a:extLst>
        </xdr:cNvPr>
        <xdr:cNvSpPr txBox="1"/>
      </xdr:nvSpPr>
      <xdr:spPr>
        <a:xfrm>
          <a:off x="4216400" y="9990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E434E804-7814-4EDB-AEA9-C6A6861DF8D9}"/>
            </a:ext>
          </a:extLst>
        </xdr:cNvPr>
        <xdr:cNvSpPr/>
      </xdr:nvSpPr>
      <xdr:spPr>
        <a:xfrm>
          <a:off x="4127500" y="101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B9DFA347-C74F-48FF-BE0A-CA654C413DB5}"/>
            </a:ext>
          </a:extLst>
        </xdr:cNvPr>
        <xdr:cNvSpPr/>
      </xdr:nvSpPr>
      <xdr:spPr>
        <a:xfrm>
          <a:off x="3384550" y="1010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764E7FDA-D987-4025-AB9E-FD98F33811AC}"/>
            </a:ext>
          </a:extLst>
        </xdr:cNvPr>
        <xdr:cNvSpPr/>
      </xdr:nvSpPr>
      <xdr:spPr>
        <a:xfrm>
          <a:off x="257175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ED60AD4E-04D6-4B71-9D7D-6A41085988E9}"/>
            </a:ext>
          </a:extLst>
        </xdr:cNvPr>
        <xdr:cNvSpPr/>
      </xdr:nvSpPr>
      <xdr:spPr>
        <a:xfrm>
          <a:off x="17780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CD5AB2C2-7887-402F-9EC2-81ECB519C9EC}"/>
            </a:ext>
          </a:extLst>
        </xdr:cNvPr>
        <xdr:cNvSpPr/>
      </xdr:nvSpPr>
      <xdr:spPr>
        <a:xfrm>
          <a:off x="984250" y="100460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1BE0C8-5F01-47FD-8928-1B0EE45E886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91CBC0-1EAB-49C6-A101-1D3F8E94C5E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EFEB6B-221B-47AB-BD79-836C9AF50CD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8F723B0-3702-42AD-A4E4-592AC27EA6E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9CB0542-96FC-451E-AE7D-FC325C8F7AB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a:extLst>
            <a:ext uri="{FF2B5EF4-FFF2-40B4-BE49-F238E27FC236}">
              <a16:creationId xmlns:a16="http://schemas.microsoft.com/office/drawing/2014/main" id="{E1CF378B-9FF6-4A64-9BA3-792E8683F77B}"/>
            </a:ext>
          </a:extLst>
        </xdr:cNvPr>
        <xdr:cNvSpPr/>
      </xdr:nvSpPr>
      <xdr:spPr>
        <a:xfrm>
          <a:off x="412750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7FE73EC-48C2-4EAC-962D-39AC0857E893}"/>
            </a:ext>
          </a:extLst>
        </xdr:cNvPr>
        <xdr:cNvSpPr txBox="1"/>
      </xdr:nvSpPr>
      <xdr:spPr>
        <a:xfrm>
          <a:off x="42164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2" name="楕円 191">
          <a:extLst>
            <a:ext uri="{FF2B5EF4-FFF2-40B4-BE49-F238E27FC236}">
              <a16:creationId xmlns:a16="http://schemas.microsoft.com/office/drawing/2014/main" id="{28100416-17BB-4839-8013-F2DF98E40A12}"/>
            </a:ext>
          </a:extLst>
        </xdr:cNvPr>
        <xdr:cNvSpPr/>
      </xdr:nvSpPr>
      <xdr:spPr>
        <a:xfrm>
          <a:off x="3384550" y="10152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148590</xdr:rowOff>
    </xdr:to>
    <xdr:cxnSp macro="">
      <xdr:nvCxnSpPr>
        <xdr:cNvPr id="193" name="直線コネクタ 192">
          <a:extLst>
            <a:ext uri="{FF2B5EF4-FFF2-40B4-BE49-F238E27FC236}">
              <a16:creationId xmlns:a16="http://schemas.microsoft.com/office/drawing/2014/main" id="{5819C036-B3B3-42EB-8DA7-CD713F26F96E}"/>
            </a:ext>
          </a:extLst>
        </xdr:cNvPr>
        <xdr:cNvCxnSpPr/>
      </xdr:nvCxnSpPr>
      <xdr:spPr>
        <a:xfrm>
          <a:off x="3429000" y="1020318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4" name="楕円 193">
          <a:extLst>
            <a:ext uri="{FF2B5EF4-FFF2-40B4-BE49-F238E27FC236}">
              <a16:creationId xmlns:a16="http://schemas.microsoft.com/office/drawing/2014/main" id="{EE370C0C-0D50-4FA4-BE1A-A71901BBAB6E}"/>
            </a:ext>
          </a:extLst>
        </xdr:cNvPr>
        <xdr:cNvSpPr/>
      </xdr:nvSpPr>
      <xdr:spPr>
        <a:xfrm>
          <a:off x="257175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125730</xdr:rowOff>
    </xdr:to>
    <xdr:cxnSp macro="">
      <xdr:nvCxnSpPr>
        <xdr:cNvPr id="195" name="直線コネクタ 194">
          <a:extLst>
            <a:ext uri="{FF2B5EF4-FFF2-40B4-BE49-F238E27FC236}">
              <a16:creationId xmlns:a16="http://schemas.microsoft.com/office/drawing/2014/main" id="{1DB8D980-E6CD-42D0-A4A5-D037E08F1C6A}"/>
            </a:ext>
          </a:extLst>
        </xdr:cNvPr>
        <xdr:cNvCxnSpPr/>
      </xdr:nvCxnSpPr>
      <xdr:spPr>
        <a:xfrm>
          <a:off x="2622550" y="10167257"/>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a:extLst>
            <a:ext uri="{FF2B5EF4-FFF2-40B4-BE49-F238E27FC236}">
              <a16:creationId xmlns:a16="http://schemas.microsoft.com/office/drawing/2014/main" id="{C336392B-75ED-4A75-A96C-95BDB371C0A6}"/>
            </a:ext>
          </a:extLst>
        </xdr:cNvPr>
        <xdr:cNvSpPr/>
      </xdr:nvSpPr>
      <xdr:spPr>
        <a:xfrm>
          <a:off x="1778000" y="100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89807</xdr:rowOff>
    </xdr:to>
    <xdr:cxnSp macro="">
      <xdr:nvCxnSpPr>
        <xdr:cNvPr id="197" name="直線コネクタ 196">
          <a:extLst>
            <a:ext uri="{FF2B5EF4-FFF2-40B4-BE49-F238E27FC236}">
              <a16:creationId xmlns:a16="http://schemas.microsoft.com/office/drawing/2014/main" id="{B4CE83F6-BE1C-401A-9961-9F56FB6DE3BA}"/>
            </a:ext>
          </a:extLst>
        </xdr:cNvPr>
        <xdr:cNvCxnSpPr/>
      </xdr:nvCxnSpPr>
      <xdr:spPr>
        <a:xfrm>
          <a:off x="1828800" y="10131334"/>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8" name="楕円 197">
          <a:extLst>
            <a:ext uri="{FF2B5EF4-FFF2-40B4-BE49-F238E27FC236}">
              <a16:creationId xmlns:a16="http://schemas.microsoft.com/office/drawing/2014/main" id="{81881907-4260-48A5-91F4-FF627AA4279F}"/>
            </a:ext>
          </a:extLst>
        </xdr:cNvPr>
        <xdr:cNvSpPr/>
      </xdr:nvSpPr>
      <xdr:spPr>
        <a:xfrm>
          <a:off x="984250" y="100509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53884</xdr:rowOff>
    </xdr:to>
    <xdr:cxnSp macro="">
      <xdr:nvCxnSpPr>
        <xdr:cNvPr id="199" name="直線コネクタ 198">
          <a:extLst>
            <a:ext uri="{FF2B5EF4-FFF2-40B4-BE49-F238E27FC236}">
              <a16:creationId xmlns:a16="http://schemas.microsoft.com/office/drawing/2014/main" id="{D694EBE9-EEFF-4687-824C-977B83B67AD7}"/>
            </a:ext>
          </a:extLst>
        </xdr:cNvPr>
        <xdr:cNvCxnSpPr/>
      </xdr:nvCxnSpPr>
      <xdr:spPr>
        <a:xfrm>
          <a:off x="1028700" y="10095412"/>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3BDE901F-B2AD-429C-A9AD-3918CC7AEBFA}"/>
            </a:ext>
          </a:extLst>
        </xdr:cNvPr>
        <xdr:cNvSpPr txBox="1"/>
      </xdr:nvSpPr>
      <xdr:spPr>
        <a:xfrm>
          <a:off x="3239144" y="989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E8E7EFD7-2C47-4E21-A7B0-CAB308357706}"/>
            </a:ext>
          </a:extLst>
        </xdr:cNvPr>
        <xdr:cNvSpPr txBox="1"/>
      </xdr:nvSpPr>
      <xdr:spPr>
        <a:xfrm>
          <a:off x="243904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4FB78660-A3FC-49AE-9975-33B96FFAC913}"/>
            </a:ext>
          </a:extLst>
        </xdr:cNvPr>
        <xdr:cNvSpPr txBox="1"/>
      </xdr:nvSpPr>
      <xdr:spPr>
        <a:xfrm>
          <a:off x="1645294" y="98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0C5748A3-1F70-41FB-ACEA-0D33BF2D058C}"/>
            </a:ext>
          </a:extLst>
        </xdr:cNvPr>
        <xdr:cNvSpPr txBox="1"/>
      </xdr:nvSpPr>
      <xdr:spPr>
        <a:xfrm>
          <a:off x="8515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204" name="n_1mainValue【体育館・プール】&#10;有形固定資産減価償却率">
          <a:extLst>
            <a:ext uri="{FF2B5EF4-FFF2-40B4-BE49-F238E27FC236}">
              <a16:creationId xmlns:a16="http://schemas.microsoft.com/office/drawing/2014/main" id="{74BD88AC-8C6B-470B-882C-B4F98D6EFD52}"/>
            </a:ext>
          </a:extLst>
        </xdr:cNvPr>
        <xdr:cNvSpPr txBox="1"/>
      </xdr:nvSpPr>
      <xdr:spPr>
        <a:xfrm>
          <a:off x="32391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5" name="n_2mainValue【体育館・プール】&#10;有形固定資産減価償却率">
          <a:extLst>
            <a:ext uri="{FF2B5EF4-FFF2-40B4-BE49-F238E27FC236}">
              <a16:creationId xmlns:a16="http://schemas.microsoft.com/office/drawing/2014/main" id="{3DA10363-AF2B-414D-9636-721A22647476}"/>
            </a:ext>
          </a:extLst>
        </xdr:cNvPr>
        <xdr:cNvSpPr txBox="1"/>
      </xdr:nvSpPr>
      <xdr:spPr>
        <a:xfrm>
          <a:off x="24390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体育館・プール】&#10;有形固定資産減価償却率">
          <a:extLst>
            <a:ext uri="{FF2B5EF4-FFF2-40B4-BE49-F238E27FC236}">
              <a16:creationId xmlns:a16="http://schemas.microsoft.com/office/drawing/2014/main" id="{47E8A51C-B651-440C-B174-3508073236E1}"/>
            </a:ext>
          </a:extLst>
        </xdr:cNvPr>
        <xdr:cNvSpPr txBox="1"/>
      </xdr:nvSpPr>
      <xdr:spPr>
        <a:xfrm>
          <a:off x="1645294" y="1017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7" name="n_4mainValue【体育館・プール】&#10;有形固定資産減価償却率">
          <a:extLst>
            <a:ext uri="{FF2B5EF4-FFF2-40B4-BE49-F238E27FC236}">
              <a16:creationId xmlns:a16="http://schemas.microsoft.com/office/drawing/2014/main" id="{AE8E4F41-86C4-48AD-9480-4FEFFD9ACE54}"/>
            </a:ext>
          </a:extLst>
        </xdr:cNvPr>
        <xdr:cNvSpPr txBox="1"/>
      </xdr:nvSpPr>
      <xdr:spPr>
        <a:xfrm>
          <a:off x="851544" y="1013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0551B8D-9B55-4D71-A446-7A09AF67D2A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BBA02F1-B053-4509-80F3-DBBA370209C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81A6910-63F5-486B-9D79-F8E7099D0BB3}"/>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2A5E57D-BCF6-444E-BAFF-F14AAA6A5D1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1EFB957-4286-466B-A519-8C0C17371BD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AD36B0A-C1E1-43C4-85E9-69E49E3B41D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14F72F0-1AF2-4EDF-AB0E-BD8D5C3E1D6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4116283-E69A-4831-A9C6-C619D7D3BED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FB1FCA2-646F-45EE-9105-C1ACA96E60B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6B94D3F-74A0-42C3-B4CA-18AD6EF36E4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23B0294-9900-4489-9116-A6F6BAA5E353}"/>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FAE3B35-C6C3-4C47-9BE0-3588604F30DC}"/>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EEE98E4-6077-45B6-9A7A-DB62A4C9577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7B34783-33A8-4BF4-B0BE-AE7BA35E79EC}"/>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D67ADEF-E5AA-42B0-B778-A150EFF633B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5A0173B-DB79-4E11-8294-5061AB83EDF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EEE23F8-A52E-45E9-8C6D-E53690324764}"/>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E60BF8F-C1B6-4593-9257-EC2F4BCC616E}"/>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D1D6E58-6DDE-4E91-86BF-718D48281897}"/>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6F5A26A-3ABD-46F3-8C2D-4568F8A1B198}"/>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F514B5F-7A91-4BF2-8DC2-C09BC56B334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201146F-D8F9-4251-A959-3E536ED706F4}"/>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A3A85C2-A512-4397-B330-8E752183A1A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E34C5BAD-8DFE-4413-BFE4-216F341A13FC}"/>
            </a:ext>
          </a:extLst>
        </xdr:cNvPr>
        <xdr:cNvCxnSpPr/>
      </xdr:nvCxnSpPr>
      <xdr:spPr>
        <a:xfrm flipV="1">
          <a:off x="9429115" y="928116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D36A4B28-52F0-4CD7-BA6A-2B577AB6257F}"/>
            </a:ext>
          </a:extLst>
        </xdr:cNvPr>
        <xdr:cNvSpPr txBox="1"/>
      </xdr:nvSpPr>
      <xdr:spPr>
        <a:xfrm>
          <a:off x="946785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1F66BF4C-0F9D-47F5-8570-C5C0D2E89557}"/>
            </a:ext>
          </a:extLst>
        </xdr:cNvPr>
        <xdr:cNvCxnSpPr/>
      </xdr:nvCxnSpPr>
      <xdr:spPr>
        <a:xfrm>
          <a:off x="9359900" y="10554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57076889-041B-4CF8-93C4-06933BE8758D}"/>
            </a:ext>
          </a:extLst>
        </xdr:cNvPr>
        <xdr:cNvSpPr txBox="1"/>
      </xdr:nvSpPr>
      <xdr:spPr>
        <a:xfrm>
          <a:off x="946785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5CE4FB21-3AD9-456B-B978-D6EBEED7F0E7}"/>
            </a:ext>
          </a:extLst>
        </xdr:cNvPr>
        <xdr:cNvCxnSpPr/>
      </xdr:nvCxnSpPr>
      <xdr:spPr>
        <a:xfrm>
          <a:off x="9359900" y="9281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1A786A84-04FB-4879-8164-EBEA55F3EF16}"/>
            </a:ext>
          </a:extLst>
        </xdr:cNvPr>
        <xdr:cNvSpPr txBox="1"/>
      </xdr:nvSpPr>
      <xdr:spPr>
        <a:xfrm>
          <a:off x="946785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179AC9DB-A8DD-42A3-8E4D-515A2F2E8742}"/>
            </a:ext>
          </a:extLst>
        </xdr:cNvPr>
        <xdr:cNvSpPr/>
      </xdr:nvSpPr>
      <xdr:spPr>
        <a:xfrm>
          <a:off x="939800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81FC2E30-281C-4BD6-BA21-95F53B1D2244}"/>
            </a:ext>
          </a:extLst>
        </xdr:cNvPr>
        <xdr:cNvSpPr/>
      </xdr:nvSpPr>
      <xdr:spPr>
        <a:xfrm>
          <a:off x="863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C9E1EFAD-EC28-40E1-B4AD-4B15E5250636}"/>
            </a:ext>
          </a:extLst>
        </xdr:cNvPr>
        <xdr:cNvSpPr/>
      </xdr:nvSpPr>
      <xdr:spPr>
        <a:xfrm>
          <a:off x="7842250" y="1012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ABA69E6C-432B-4306-A81A-2514F22BDA2A}"/>
            </a:ext>
          </a:extLst>
        </xdr:cNvPr>
        <xdr:cNvSpPr/>
      </xdr:nvSpPr>
      <xdr:spPr>
        <a:xfrm>
          <a:off x="702945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51837B23-45E5-48D2-BAFC-10550F7D93BF}"/>
            </a:ext>
          </a:extLst>
        </xdr:cNvPr>
        <xdr:cNvSpPr/>
      </xdr:nvSpPr>
      <xdr:spPr>
        <a:xfrm>
          <a:off x="6235700" y="1016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2FEE358-3C13-435E-9FB5-7535C089631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0BA907B-3556-4956-AC99-14F4F46EF4E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7D3700-0E92-4E63-8ADA-2E084617762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93ED4B5-25E6-43EF-9499-D3B3F0A1221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0943443-7623-4BEC-B1AB-A1F21219A97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47" name="楕円 246">
          <a:extLst>
            <a:ext uri="{FF2B5EF4-FFF2-40B4-BE49-F238E27FC236}">
              <a16:creationId xmlns:a16="http://schemas.microsoft.com/office/drawing/2014/main" id="{8FCBFC51-D208-4E25-A856-B6C4830B6CDC}"/>
            </a:ext>
          </a:extLst>
        </xdr:cNvPr>
        <xdr:cNvSpPr/>
      </xdr:nvSpPr>
      <xdr:spPr>
        <a:xfrm>
          <a:off x="9398000" y="10063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2557</xdr:rowOff>
    </xdr:from>
    <xdr:ext cx="469744" cy="259045"/>
    <xdr:sp macro="" textlink="">
      <xdr:nvSpPr>
        <xdr:cNvPr id="248" name="【体育館・プール】&#10;一人当たり面積該当値テキスト">
          <a:extLst>
            <a:ext uri="{FF2B5EF4-FFF2-40B4-BE49-F238E27FC236}">
              <a16:creationId xmlns:a16="http://schemas.microsoft.com/office/drawing/2014/main" id="{8F5948D6-33DE-483A-A3EB-2929BC5B204B}"/>
            </a:ext>
          </a:extLst>
        </xdr:cNvPr>
        <xdr:cNvSpPr txBox="1"/>
      </xdr:nvSpPr>
      <xdr:spPr>
        <a:xfrm>
          <a:off x="9467850" y="991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8890</xdr:rowOff>
    </xdr:from>
    <xdr:to>
      <xdr:col>50</xdr:col>
      <xdr:colOff>165100</xdr:colOff>
      <xdr:row>63</xdr:row>
      <xdr:rowOff>110490</xdr:rowOff>
    </xdr:to>
    <xdr:sp macro="" textlink="">
      <xdr:nvSpPr>
        <xdr:cNvPr id="249" name="楕円 248">
          <a:extLst>
            <a:ext uri="{FF2B5EF4-FFF2-40B4-BE49-F238E27FC236}">
              <a16:creationId xmlns:a16="http://schemas.microsoft.com/office/drawing/2014/main" id="{C2998607-7190-4648-8545-B47CBFEFAF18}"/>
            </a:ext>
          </a:extLst>
        </xdr:cNvPr>
        <xdr:cNvSpPr/>
      </xdr:nvSpPr>
      <xdr:spPr>
        <a:xfrm>
          <a:off x="8636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30480</xdr:rowOff>
    </xdr:from>
    <xdr:to>
      <xdr:col>55</xdr:col>
      <xdr:colOff>0</xdr:colOff>
      <xdr:row>63</xdr:row>
      <xdr:rowOff>59690</xdr:rowOff>
    </xdr:to>
    <xdr:cxnSp macro="">
      <xdr:nvCxnSpPr>
        <xdr:cNvPr id="250" name="直線コネクタ 249">
          <a:extLst>
            <a:ext uri="{FF2B5EF4-FFF2-40B4-BE49-F238E27FC236}">
              <a16:creationId xmlns:a16="http://schemas.microsoft.com/office/drawing/2014/main" id="{CEA31D81-91FA-4703-B7CC-2D06B3864314}"/>
            </a:ext>
          </a:extLst>
        </xdr:cNvPr>
        <xdr:cNvCxnSpPr/>
      </xdr:nvCxnSpPr>
      <xdr:spPr>
        <a:xfrm flipV="1">
          <a:off x="8686800" y="10107930"/>
          <a:ext cx="742950" cy="3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xdr:rowOff>
    </xdr:from>
    <xdr:to>
      <xdr:col>46</xdr:col>
      <xdr:colOff>38100</xdr:colOff>
      <xdr:row>63</xdr:row>
      <xdr:rowOff>113030</xdr:rowOff>
    </xdr:to>
    <xdr:sp macro="" textlink="">
      <xdr:nvSpPr>
        <xdr:cNvPr id="251" name="楕円 250">
          <a:extLst>
            <a:ext uri="{FF2B5EF4-FFF2-40B4-BE49-F238E27FC236}">
              <a16:creationId xmlns:a16="http://schemas.microsoft.com/office/drawing/2014/main" id="{D00CD972-7ADB-45AB-8757-D090FC99F3D4}"/>
            </a:ext>
          </a:extLst>
        </xdr:cNvPr>
        <xdr:cNvSpPr/>
      </xdr:nvSpPr>
      <xdr:spPr>
        <a:xfrm>
          <a:off x="7842250" y="10419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59690</xdr:rowOff>
    </xdr:from>
    <xdr:to>
      <xdr:col>50</xdr:col>
      <xdr:colOff>114300</xdr:colOff>
      <xdr:row>63</xdr:row>
      <xdr:rowOff>62230</xdr:rowOff>
    </xdr:to>
    <xdr:cxnSp macro="">
      <xdr:nvCxnSpPr>
        <xdr:cNvPr id="252" name="直線コネクタ 251">
          <a:extLst>
            <a:ext uri="{FF2B5EF4-FFF2-40B4-BE49-F238E27FC236}">
              <a16:creationId xmlns:a16="http://schemas.microsoft.com/office/drawing/2014/main" id="{3A6D942B-5519-4886-8C4D-2F180E87DD76}"/>
            </a:ext>
          </a:extLst>
        </xdr:cNvPr>
        <xdr:cNvCxnSpPr/>
      </xdr:nvCxnSpPr>
      <xdr:spPr>
        <a:xfrm flipV="1">
          <a:off x="7886700" y="10467340"/>
          <a:ext cx="8001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13970</xdr:rowOff>
    </xdr:from>
    <xdr:to>
      <xdr:col>41</xdr:col>
      <xdr:colOff>101600</xdr:colOff>
      <xdr:row>63</xdr:row>
      <xdr:rowOff>115570</xdr:rowOff>
    </xdr:to>
    <xdr:sp macro="" textlink="">
      <xdr:nvSpPr>
        <xdr:cNvPr id="253" name="楕円 252">
          <a:extLst>
            <a:ext uri="{FF2B5EF4-FFF2-40B4-BE49-F238E27FC236}">
              <a16:creationId xmlns:a16="http://schemas.microsoft.com/office/drawing/2014/main" id="{BB8AAFA2-9420-4286-8695-8452C80BF7B1}"/>
            </a:ext>
          </a:extLst>
        </xdr:cNvPr>
        <xdr:cNvSpPr/>
      </xdr:nvSpPr>
      <xdr:spPr>
        <a:xfrm>
          <a:off x="702945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62230</xdr:rowOff>
    </xdr:from>
    <xdr:to>
      <xdr:col>45</xdr:col>
      <xdr:colOff>177800</xdr:colOff>
      <xdr:row>63</xdr:row>
      <xdr:rowOff>64770</xdr:rowOff>
    </xdr:to>
    <xdr:cxnSp macro="">
      <xdr:nvCxnSpPr>
        <xdr:cNvPr id="254" name="直線コネクタ 253">
          <a:extLst>
            <a:ext uri="{FF2B5EF4-FFF2-40B4-BE49-F238E27FC236}">
              <a16:creationId xmlns:a16="http://schemas.microsoft.com/office/drawing/2014/main" id="{B3AFD900-F218-4BC1-A4D2-17AE784308EE}"/>
            </a:ext>
          </a:extLst>
        </xdr:cNvPr>
        <xdr:cNvCxnSpPr/>
      </xdr:nvCxnSpPr>
      <xdr:spPr>
        <a:xfrm flipV="1">
          <a:off x="7080250" y="10469880"/>
          <a:ext cx="8064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xdr:rowOff>
    </xdr:from>
    <xdr:to>
      <xdr:col>36</xdr:col>
      <xdr:colOff>165100</xdr:colOff>
      <xdr:row>63</xdr:row>
      <xdr:rowOff>118110</xdr:rowOff>
    </xdr:to>
    <xdr:sp macro="" textlink="">
      <xdr:nvSpPr>
        <xdr:cNvPr id="255" name="楕円 254">
          <a:extLst>
            <a:ext uri="{FF2B5EF4-FFF2-40B4-BE49-F238E27FC236}">
              <a16:creationId xmlns:a16="http://schemas.microsoft.com/office/drawing/2014/main" id="{B8938E7A-EA8A-49CE-9776-E2AB7239ED53}"/>
            </a:ext>
          </a:extLst>
        </xdr:cNvPr>
        <xdr:cNvSpPr/>
      </xdr:nvSpPr>
      <xdr:spPr>
        <a:xfrm>
          <a:off x="62357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64770</xdr:rowOff>
    </xdr:from>
    <xdr:to>
      <xdr:col>41</xdr:col>
      <xdr:colOff>50800</xdr:colOff>
      <xdr:row>63</xdr:row>
      <xdr:rowOff>67310</xdr:rowOff>
    </xdr:to>
    <xdr:cxnSp macro="">
      <xdr:nvCxnSpPr>
        <xdr:cNvPr id="256" name="直線コネクタ 255">
          <a:extLst>
            <a:ext uri="{FF2B5EF4-FFF2-40B4-BE49-F238E27FC236}">
              <a16:creationId xmlns:a16="http://schemas.microsoft.com/office/drawing/2014/main" id="{F83B266A-A677-4975-B91D-831352B71ECA}"/>
            </a:ext>
          </a:extLst>
        </xdr:cNvPr>
        <xdr:cNvCxnSpPr/>
      </xdr:nvCxnSpPr>
      <xdr:spPr>
        <a:xfrm flipV="1">
          <a:off x="6286500" y="1047242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8FEF14AE-C33B-4B76-857F-22282B97FBC1}"/>
            </a:ext>
          </a:extLst>
        </xdr:cNvPr>
        <xdr:cNvSpPr txBox="1"/>
      </xdr:nvSpPr>
      <xdr:spPr>
        <a:xfrm>
          <a:off x="845827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F8303B66-0592-40E2-82ED-C0C6EF200E3B}"/>
            </a:ext>
          </a:extLst>
        </xdr:cNvPr>
        <xdr:cNvSpPr txBox="1"/>
      </xdr:nvSpPr>
      <xdr:spPr>
        <a:xfrm>
          <a:off x="76772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0C457367-D8B5-4375-8495-367B9AD42674}"/>
            </a:ext>
          </a:extLst>
        </xdr:cNvPr>
        <xdr:cNvSpPr txBox="1"/>
      </xdr:nvSpPr>
      <xdr:spPr>
        <a:xfrm>
          <a:off x="6864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A9EA1B23-53F2-4697-B726-C88F21760F65}"/>
            </a:ext>
          </a:extLst>
        </xdr:cNvPr>
        <xdr:cNvSpPr txBox="1"/>
      </xdr:nvSpPr>
      <xdr:spPr>
        <a:xfrm>
          <a:off x="607067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101617</xdr:rowOff>
    </xdr:from>
    <xdr:ext cx="469744" cy="259045"/>
    <xdr:sp macro="" textlink="">
      <xdr:nvSpPr>
        <xdr:cNvPr id="261" name="n_1mainValue【体育館・プール】&#10;一人当たり面積">
          <a:extLst>
            <a:ext uri="{FF2B5EF4-FFF2-40B4-BE49-F238E27FC236}">
              <a16:creationId xmlns:a16="http://schemas.microsoft.com/office/drawing/2014/main" id="{CB110CC7-4DB1-49F1-B5D2-88F5E3DDC658}"/>
            </a:ext>
          </a:extLst>
        </xdr:cNvPr>
        <xdr:cNvSpPr txBox="1"/>
      </xdr:nvSpPr>
      <xdr:spPr>
        <a:xfrm>
          <a:off x="8458277" y="1050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104157</xdr:rowOff>
    </xdr:from>
    <xdr:ext cx="469744" cy="259045"/>
    <xdr:sp macro="" textlink="">
      <xdr:nvSpPr>
        <xdr:cNvPr id="262" name="n_2mainValue【体育館・プール】&#10;一人当たり面積">
          <a:extLst>
            <a:ext uri="{FF2B5EF4-FFF2-40B4-BE49-F238E27FC236}">
              <a16:creationId xmlns:a16="http://schemas.microsoft.com/office/drawing/2014/main" id="{6FFAA1A2-C209-425B-8DE6-AE7D1C3A0F7F}"/>
            </a:ext>
          </a:extLst>
        </xdr:cNvPr>
        <xdr:cNvSpPr txBox="1"/>
      </xdr:nvSpPr>
      <xdr:spPr>
        <a:xfrm>
          <a:off x="76772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106697</xdr:rowOff>
    </xdr:from>
    <xdr:ext cx="469744" cy="259045"/>
    <xdr:sp macro="" textlink="">
      <xdr:nvSpPr>
        <xdr:cNvPr id="263" name="n_3mainValue【体育館・プール】&#10;一人当たり面積">
          <a:extLst>
            <a:ext uri="{FF2B5EF4-FFF2-40B4-BE49-F238E27FC236}">
              <a16:creationId xmlns:a16="http://schemas.microsoft.com/office/drawing/2014/main" id="{1FFDF3FA-B39F-45FF-815C-8277A0279FE8}"/>
            </a:ext>
          </a:extLst>
        </xdr:cNvPr>
        <xdr:cNvSpPr txBox="1"/>
      </xdr:nvSpPr>
      <xdr:spPr>
        <a:xfrm>
          <a:off x="6864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109237</xdr:rowOff>
    </xdr:from>
    <xdr:ext cx="469744" cy="259045"/>
    <xdr:sp macro="" textlink="">
      <xdr:nvSpPr>
        <xdr:cNvPr id="264" name="n_4mainValue【体育館・プール】&#10;一人当たり面積">
          <a:extLst>
            <a:ext uri="{FF2B5EF4-FFF2-40B4-BE49-F238E27FC236}">
              <a16:creationId xmlns:a16="http://schemas.microsoft.com/office/drawing/2014/main" id="{225188E2-C6A7-479A-8623-DE49747BBCD5}"/>
            </a:ext>
          </a:extLst>
        </xdr:cNvPr>
        <xdr:cNvSpPr txBox="1"/>
      </xdr:nvSpPr>
      <xdr:spPr>
        <a:xfrm>
          <a:off x="6070677"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E2143A0-8915-4782-A4C3-8353ED8369E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2189F71-7D0E-4277-8DE9-6B0C9E16683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ADE9B52-3DCC-45D2-A8D2-60B53DC60D4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199F8EB-B100-4EF5-AC37-2D005124E13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D6CB735-6486-458E-A81E-1604F35C296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6E1C19E-7284-486F-9514-C0573031D61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8C22496-FC31-47DB-AD1B-5DB41577310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FD4E81E-F7C3-48B8-AB47-EB569890B3C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1C6098A-3AD5-4D7C-A4F1-49457383182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2D5550F-BB6C-4B43-BD9E-1753DAFA02A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EE892AF-B32D-4CBD-AB60-00485E36333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CF7FC495-0354-4C6A-A849-1739004FEC18}"/>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F2EDF9E-B822-49A3-AF46-E72A8216F39A}"/>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30D103C-AD0A-47F7-82BA-865218F0C9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9C587EB-F39A-4E45-9847-6539F5E3F24B}"/>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95061745-426F-47E2-AC92-55C430F7A171}"/>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E8C77C9-19B2-4DCF-8D3C-8F060ADD36FA}"/>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749ACBEA-B790-49D9-8AF6-38F1FA142C6C}"/>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D47D14D2-99B1-403C-B321-DBEF682D2493}"/>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78ACDAC1-56AC-4B96-8D92-4A3AA15886D3}"/>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1560F50-78EC-4ECE-A92E-24616C09FF0E}"/>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99AFDF52-E370-4012-AA20-87AA805DE8FB}"/>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4CCCA4C-6509-4130-88AD-1D3A0D454D55}"/>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5BB836D-5433-4606-BCB4-D6817C1B409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F802C36-60CA-4A60-A74F-5F0ABCE12F1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149134</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79B383D3-8D49-4061-8423-A725A9193642}"/>
            </a:ext>
          </a:extLst>
        </xdr:cNvPr>
        <xdr:cNvCxnSpPr/>
      </xdr:nvCxnSpPr>
      <xdr:spPr>
        <a:xfrm flipV="1">
          <a:off x="4177665" y="13363484"/>
          <a:ext cx="0" cy="1003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34A2EEB0-FFA6-49D5-94FF-B06B1BA89125}"/>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4E45AED-F719-47AC-9C58-5CC2F56B8A01}"/>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95811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B1B79AEF-F8D5-46D7-93A2-6D3FC505386E}"/>
            </a:ext>
          </a:extLst>
        </xdr:cNvPr>
        <xdr:cNvSpPr txBox="1"/>
      </xdr:nvSpPr>
      <xdr:spPr>
        <a:xfrm>
          <a:off x="4216400" y="1314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149134</xdr:rowOff>
    </xdr:from>
    <xdr:to>
      <xdr:col>24</xdr:col>
      <xdr:colOff>152400</xdr:colOff>
      <xdr:row>80</xdr:row>
      <xdr:rowOff>149134</xdr:rowOff>
    </xdr:to>
    <xdr:cxnSp macro="">
      <xdr:nvCxnSpPr>
        <xdr:cNvPr id="294" name="直線コネクタ 293">
          <a:extLst>
            <a:ext uri="{FF2B5EF4-FFF2-40B4-BE49-F238E27FC236}">
              <a16:creationId xmlns:a16="http://schemas.microsoft.com/office/drawing/2014/main" id="{CBD28F6B-8865-417C-AB6A-45396D895CD3}"/>
            </a:ext>
          </a:extLst>
        </xdr:cNvPr>
        <xdr:cNvCxnSpPr/>
      </xdr:nvCxnSpPr>
      <xdr:spPr>
        <a:xfrm>
          <a:off x="4108450" y="133634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B3B7AE5-F384-4DF7-807A-38622CA00BD5}"/>
            </a:ext>
          </a:extLst>
        </xdr:cNvPr>
        <xdr:cNvSpPr txBox="1"/>
      </xdr:nvSpPr>
      <xdr:spPr>
        <a:xfrm>
          <a:off x="4216400" y="13784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6" name="フローチャート: 判断 295">
          <a:extLst>
            <a:ext uri="{FF2B5EF4-FFF2-40B4-BE49-F238E27FC236}">
              <a16:creationId xmlns:a16="http://schemas.microsoft.com/office/drawing/2014/main" id="{3499EEAE-6E5B-4612-8649-5DB54CF05C40}"/>
            </a:ext>
          </a:extLst>
        </xdr:cNvPr>
        <xdr:cNvSpPr/>
      </xdr:nvSpPr>
      <xdr:spPr>
        <a:xfrm>
          <a:off x="4127500" y="13806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47716</xdr:rowOff>
    </xdr:from>
    <xdr:to>
      <xdr:col>20</xdr:col>
      <xdr:colOff>38100</xdr:colOff>
      <xdr:row>83</xdr:row>
      <xdr:rowOff>149316</xdr:rowOff>
    </xdr:to>
    <xdr:sp macro="" textlink="">
      <xdr:nvSpPr>
        <xdr:cNvPr id="297" name="フローチャート: 判断 296">
          <a:extLst>
            <a:ext uri="{FF2B5EF4-FFF2-40B4-BE49-F238E27FC236}">
              <a16:creationId xmlns:a16="http://schemas.microsoft.com/office/drawing/2014/main" id="{E60AB8F7-8CC0-4A84-9EEC-13392DE66D0F}"/>
            </a:ext>
          </a:extLst>
        </xdr:cNvPr>
        <xdr:cNvSpPr/>
      </xdr:nvSpPr>
      <xdr:spPr>
        <a:xfrm>
          <a:off x="3384550" y="13757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142421</xdr:rowOff>
    </xdr:from>
    <xdr:to>
      <xdr:col>15</xdr:col>
      <xdr:colOff>101600</xdr:colOff>
      <xdr:row>83</xdr:row>
      <xdr:rowOff>72571</xdr:rowOff>
    </xdr:to>
    <xdr:sp macro="" textlink="">
      <xdr:nvSpPr>
        <xdr:cNvPr id="298" name="フローチャート: 判断 297">
          <a:extLst>
            <a:ext uri="{FF2B5EF4-FFF2-40B4-BE49-F238E27FC236}">
              <a16:creationId xmlns:a16="http://schemas.microsoft.com/office/drawing/2014/main" id="{E4B2672C-A40D-42E9-989B-7CC1E079FD89}"/>
            </a:ext>
          </a:extLst>
        </xdr:cNvPr>
        <xdr:cNvSpPr/>
      </xdr:nvSpPr>
      <xdr:spPr>
        <a:xfrm>
          <a:off x="2571750" y="136869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111398</xdr:rowOff>
    </xdr:from>
    <xdr:to>
      <xdr:col>10</xdr:col>
      <xdr:colOff>165100</xdr:colOff>
      <xdr:row>83</xdr:row>
      <xdr:rowOff>41548</xdr:rowOff>
    </xdr:to>
    <xdr:sp macro="" textlink="">
      <xdr:nvSpPr>
        <xdr:cNvPr id="299" name="フローチャート: 判断 298">
          <a:extLst>
            <a:ext uri="{FF2B5EF4-FFF2-40B4-BE49-F238E27FC236}">
              <a16:creationId xmlns:a16="http://schemas.microsoft.com/office/drawing/2014/main" id="{8400A594-6DDE-4118-8017-D759AC77E1E3}"/>
            </a:ext>
          </a:extLst>
        </xdr:cNvPr>
        <xdr:cNvSpPr/>
      </xdr:nvSpPr>
      <xdr:spPr>
        <a:xfrm>
          <a:off x="1778000" y="13655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300" name="フローチャート: 判断 299">
          <a:extLst>
            <a:ext uri="{FF2B5EF4-FFF2-40B4-BE49-F238E27FC236}">
              <a16:creationId xmlns:a16="http://schemas.microsoft.com/office/drawing/2014/main" id="{9D9EF0D6-7798-4806-BF30-BE82721ADA67}"/>
            </a:ext>
          </a:extLst>
        </xdr:cNvPr>
        <xdr:cNvSpPr/>
      </xdr:nvSpPr>
      <xdr:spPr>
        <a:xfrm>
          <a:off x="984250" y="136216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61008CC-E620-4C3B-A174-1EF47501A30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F79C486-1EB9-4920-9D5E-E18B289531C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E1FA8FE-61EC-4C56-A01F-EFE273893F3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A78A340-81AF-4292-884B-6A0A0A12A7C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34D04EB-6E2C-49F0-BFAE-4AC0CABF7DC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306" name="楕円 305">
          <a:extLst>
            <a:ext uri="{FF2B5EF4-FFF2-40B4-BE49-F238E27FC236}">
              <a16:creationId xmlns:a16="http://schemas.microsoft.com/office/drawing/2014/main" id="{D998D8DE-334D-4B0A-8C3B-7143E84CB3DD}"/>
            </a:ext>
          </a:extLst>
        </xdr:cNvPr>
        <xdr:cNvSpPr/>
      </xdr:nvSpPr>
      <xdr:spPr>
        <a:xfrm>
          <a:off x="4127500" y="13312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51361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D2552C18-F775-4469-AFC2-441DC835E0E2}"/>
            </a:ext>
          </a:extLst>
        </xdr:cNvPr>
        <xdr:cNvSpPr txBox="1"/>
      </xdr:nvSpPr>
      <xdr:spPr>
        <a:xfrm>
          <a:off x="4216400" y="1326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155484</xdr:rowOff>
    </xdr:from>
    <xdr:to>
      <xdr:col>20</xdr:col>
      <xdr:colOff>38100</xdr:colOff>
      <xdr:row>80</xdr:row>
      <xdr:rowOff>85634</xdr:rowOff>
    </xdr:to>
    <xdr:sp macro="" textlink="">
      <xdr:nvSpPr>
        <xdr:cNvPr id="308" name="楕円 307">
          <a:extLst>
            <a:ext uri="{FF2B5EF4-FFF2-40B4-BE49-F238E27FC236}">
              <a16:creationId xmlns:a16="http://schemas.microsoft.com/office/drawing/2014/main" id="{43A91216-0926-4D4F-AB86-DAA94E1C5073}"/>
            </a:ext>
          </a:extLst>
        </xdr:cNvPr>
        <xdr:cNvSpPr/>
      </xdr:nvSpPr>
      <xdr:spPr>
        <a:xfrm>
          <a:off x="3384550" y="13204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34834</xdr:rowOff>
    </xdr:from>
    <xdr:to>
      <xdr:col>24</xdr:col>
      <xdr:colOff>63500</xdr:colOff>
      <xdr:row>80</xdr:row>
      <xdr:rowOff>149134</xdr:rowOff>
    </xdr:to>
    <xdr:cxnSp macro="">
      <xdr:nvCxnSpPr>
        <xdr:cNvPr id="309" name="直線コネクタ 308">
          <a:extLst>
            <a:ext uri="{FF2B5EF4-FFF2-40B4-BE49-F238E27FC236}">
              <a16:creationId xmlns:a16="http://schemas.microsoft.com/office/drawing/2014/main" id="{8C85AC35-6827-443E-9A0D-D560591E027B}"/>
            </a:ext>
          </a:extLst>
        </xdr:cNvPr>
        <xdr:cNvCxnSpPr/>
      </xdr:nvCxnSpPr>
      <xdr:spPr>
        <a:xfrm>
          <a:off x="3429000" y="13249184"/>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57513</xdr:rowOff>
    </xdr:from>
    <xdr:to>
      <xdr:col>15</xdr:col>
      <xdr:colOff>101600</xdr:colOff>
      <xdr:row>78</xdr:row>
      <xdr:rowOff>159113</xdr:rowOff>
    </xdr:to>
    <xdr:sp macro="" textlink="">
      <xdr:nvSpPr>
        <xdr:cNvPr id="310" name="楕円 309">
          <a:extLst>
            <a:ext uri="{FF2B5EF4-FFF2-40B4-BE49-F238E27FC236}">
              <a16:creationId xmlns:a16="http://schemas.microsoft.com/office/drawing/2014/main" id="{3BB3685F-117B-492D-8560-80D2ACC91327}"/>
            </a:ext>
          </a:extLst>
        </xdr:cNvPr>
        <xdr:cNvSpPr/>
      </xdr:nvSpPr>
      <xdr:spPr>
        <a:xfrm>
          <a:off x="2571750" y="129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108313</xdr:rowOff>
    </xdr:from>
    <xdr:to>
      <xdr:col>19</xdr:col>
      <xdr:colOff>177800</xdr:colOff>
      <xdr:row>80</xdr:row>
      <xdr:rowOff>34834</xdr:rowOff>
    </xdr:to>
    <xdr:cxnSp macro="">
      <xdr:nvCxnSpPr>
        <xdr:cNvPr id="311" name="直線コネクタ 310">
          <a:extLst>
            <a:ext uri="{FF2B5EF4-FFF2-40B4-BE49-F238E27FC236}">
              <a16:creationId xmlns:a16="http://schemas.microsoft.com/office/drawing/2014/main" id="{37D7AF30-6C34-4813-8E59-61A5AFFEFF0C}"/>
            </a:ext>
          </a:extLst>
        </xdr:cNvPr>
        <xdr:cNvCxnSpPr/>
      </xdr:nvCxnSpPr>
      <xdr:spPr>
        <a:xfrm>
          <a:off x="2622550" y="12992463"/>
          <a:ext cx="806450" cy="2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134257</xdr:rowOff>
    </xdr:from>
    <xdr:to>
      <xdr:col>10</xdr:col>
      <xdr:colOff>165100</xdr:colOff>
      <xdr:row>78</xdr:row>
      <xdr:rowOff>64407</xdr:rowOff>
    </xdr:to>
    <xdr:sp macro="" textlink="">
      <xdr:nvSpPr>
        <xdr:cNvPr id="312" name="楕円 311">
          <a:extLst>
            <a:ext uri="{FF2B5EF4-FFF2-40B4-BE49-F238E27FC236}">
              <a16:creationId xmlns:a16="http://schemas.microsoft.com/office/drawing/2014/main" id="{CA7991E2-3DB7-4DE6-ADAB-A1A5B6C3B7EF}"/>
            </a:ext>
          </a:extLst>
        </xdr:cNvPr>
        <xdr:cNvSpPr/>
      </xdr:nvSpPr>
      <xdr:spPr>
        <a:xfrm>
          <a:off x="1778000" y="128533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xdr:rowOff>
    </xdr:from>
    <xdr:to>
      <xdr:col>15</xdr:col>
      <xdr:colOff>50800</xdr:colOff>
      <xdr:row>78</xdr:row>
      <xdr:rowOff>108313</xdr:rowOff>
    </xdr:to>
    <xdr:cxnSp macro="">
      <xdr:nvCxnSpPr>
        <xdr:cNvPr id="313" name="直線コネクタ 312">
          <a:extLst>
            <a:ext uri="{FF2B5EF4-FFF2-40B4-BE49-F238E27FC236}">
              <a16:creationId xmlns:a16="http://schemas.microsoft.com/office/drawing/2014/main" id="{FD6B25B1-E1F6-441B-8E85-1140EBFEF007}"/>
            </a:ext>
          </a:extLst>
        </xdr:cNvPr>
        <xdr:cNvCxnSpPr/>
      </xdr:nvCxnSpPr>
      <xdr:spPr>
        <a:xfrm>
          <a:off x="1828800" y="12897757"/>
          <a:ext cx="79375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39551</xdr:rowOff>
    </xdr:from>
    <xdr:to>
      <xdr:col>6</xdr:col>
      <xdr:colOff>38100</xdr:colOff>
      <xdr:row>77</xdr:row>
      <xdr:rowOff>141151</xdr:rowOff>
    </xdr:to>
    <xdr:sp macro="" textlink="">
      <xdr:nvSpPr>
        <xdr:cNvPr id="314" name="楕円 313">
          <a:extLst>
            <a:ext uri="{FF2B5EF4-FFF2-40B4-BE49-F238E27FC236}">
              <a16:creationId xmlns:a16="http://schemas.microsoft.com/office/drawing/2014/main" id="{F86E7125-A81B-440A-8A4F-232A50FE8C11}"/>
            </a:ext>
          </a:extLst>
        </xdr:cNvPr>
        <xdr:cNvSpPr/>
      </xdr:nvSpPr>
      <xdr:spPr>
        <a:xfrm>
          <a:off x="984250" y="127586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90351</xdr:rowOff>
    </xdr:from>
    <xdr:to>
      <xdr:col>10</xdr:col>
      <xdr:colOff>114300</xdr:colOff>
      <xdr:row>78</xdr:row>
      <xdr:rowOff>13607</xdr:rowOff>
    </xdr:to>
    <xdr:cxnSp macro="">
      <xdr:nvCxnSpPr>
        <xdr:cNvPr id="315" name="直線コネクタ 314">
          <a:extLst>
            <a:ext uri="{FF2B5EF4-FFF2-40B4-BE49-F238E27FC236}">
              <a16:creationId xmlns:a16="http://schemas.microsoft.com/office/drawing/2014/main" id="{AF24D180-405A-45DA-928E-995593053A42}"/>
            </a:ext>
          </a:extLst>
        </xdr:cNvPr>
        <xdr:cNvCxnSpPr/>
      </xdr:nvCxnSpPr>
      <xdr:spPr>
        <a:xfrm>
          <a:off x="1028700" y="12809401"/>
          <a:ext cx="80010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140443</xdr:rowOff>
    </xdr:from>
    <xdr:ext cx="405111" cy="259045"/>
    <xdr:sp macro="" textlink="">
      <xdr:nvSpPr>
        <xdr:cNvPr id="316" name="n_1aveValue【福祉施設】&#10;有形固定資産減価償却率">
          <a:extLst>
            <a:ext uri="{FF2B5EF4-FFF2-40B4-BE49-F238E27FC236}">
              <a16:creationId xmlns:a16="http://schemas.microsoft.com/office/drawing/2014/main" id="{398D5FC4-CC65-4E42-9EA2-8B40F3FA7470}"/>
            </a:ext>
          </a:extLst>
        </xdr:cNvPr>
        <xdr:cNvSpPr txBox="1"/>
      </xdr:nvSpPr>
      <xdr:spPr>
        <a:xfrm>
          <a:off x="3239144" y="138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63698</xdr:rowOff>
    </xdr:from>
    <xdr:ext cx="405111" cy="259045"/>
    <xdr:sp macro="" textlink="">
      <xdr:nvSpPr>
        <xdr:cNvPr id="317" name="n_2aveValue【福祉施設】&#10;有形固定資産減価償却率">
          <a:extLst>
            <a:ext uri="{FF2B5EF4-FFF2-40B4-BE49-F238E27FC236}">
              <a16:creationId xmlns:a16="http://schemas.microsoft.com/office/drawing/2014/main" id="{D63FC2D5-84AC-4361-A432-769479B1F0FF}"/>
            </a:ext>
          </a:extLst>
        </xdr:cNvPr>
        <xdr:cNvSpPr txBox="1"/>
      </xdr:nvSpPr>
      <xdr:spPr>
        <a:xfrm>
          <a:off x="2439044" y="1377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32675</xdr:rowOff>
    </xdr:from>
    <xdr:ext cx="405111" cy="259045"/>
    <xdr:sp macro="" textlink="">
      <xdr:nvSpPr>
        <xdr:cNvPr id="318" name="n_3aveValue【福祉施設】&#10;有形固定資産減価償却率">
          <a:extLst>
            <a:ext uri="{FF2B5EF4-FFF2-40B4-BE49-F238E27FC236}">
              <a16:creationId xmlns:a16="http://schemas.microsoft.com/office/drawing/2014/main" id="{8AF2F97B-7192-49F3-B002-84DCFCBBCFF5}"/>
            </a:ext>
          </a:extLst>
        </xdr:cNvPr>
        <xdr:cNvSpPr txBox="1"/>
      </xdr:nvSpPr>
      <xdr:spPr>
        <a:xfrm>
          <a:off x="1645294" y="1374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169834</xdr:rowOff>
    </xdr:from>
    <xdr:ext cx="405111" cy="259045"/>
    <xdr:sp macro="" textlink="">
      <xdr:nvSpPr>
        <xdr:cNvPr id="319" name="n_4aveValue【福祉施設】&#10;有形固定資産減価償却率">
          <a:extLst>
            <a:ext uri="{FF2B5EF4-FFF2-40B4-BE49-F238E27FC236}">
              <a16:creationId xmlns:a16="http://schemas.microsoft.com/office/drawing/2014/main" id="{2EC6BC26-7F67-4525-9FC1-09194C48E402}"/>
            </a:ext>
          </a:extLst>
        </xdr:cNvPr>
        <xdr:cNvSpPr txBox="1"/>
      </xdr:nvSpPr>
      <xdr:spPr>
        <a:xfrm>
          <a:off x="851544" y="13708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102161</xdr:rowOff>
    </xdr:from>
    <xdr:ext cx="405111" cy="259045"/>
    <xdr:sp macro="" textlink="">
      <xdr:nvSpPr>
        <xdr:cNvPr id="320" name="n_1mainValue【福祉施設】&#10;有形固定資産減価償却率">
          <a:extLst>
            <a:ext uri="{FF2B5EF4-FFF2-40B4-BE49-F238E27FC236}">
              <a16:creationId xmlns:a16="http://schemas.microsoft.com/office/drawing/2014/main" id="{3A2C2966-73D6-4F47-A95F-3756F4D7589B}"/>
            </a:ext>
          </a:extLst>
        </xdr:cNvPr>
        <xdr:cNvSpPr txBox="1"/>
      </xdr:nvSpPr>
      <xdr:spPr>
        <a:xfrm>
          <a:off x="3239144" y="1298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4190</xdr:rowOff>
    </xdr:from>
    <xdr:ext cx="405111" cy="259045"/>
    <xdr:sp macro="" textlink="">
      <xdr:nvSpPr>
        <xdr:cNvPr id="321" name="n_2mainValue【福祉施設】&#10;有形固定資産減価償却率">
          <a:extLst>
            <a:ext uri="{FF2B5EF4-FFF2-40B4-BE49-F238E27FC236}">
              <a16:creationId xmlns:a16="http://schemas.microsoft.com/office/drawing/2014/main" id="{4CF168FB-FB71-46FF-BBC8-BF677C838AC4}"/>
            </a:ext>
          </a:extLst>
        </xdr:cNvPr>
        <xdr:cNvSpPr txBox="1"/>
      </xdr:nvSpPr>
      <xdr:spPr>
        <a:xfrm>
          <a:off x="2439044" y="1272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80934</xdr:rowOff>
    </xdr:from>
    <xdr:ext cx="340478" cy="259045"/>
    <xdr:sp macro="" textlink="">
      <xdr:nvSpPr>
        <xdr:cNvPr id="322" name="n_3mainValue【福祉施設】&#10;有形固定資産減価償却率">
          <a:extLst>
            <a:ext uri="{FF2B5EF4-FFF2-40B4-BE49-F238E27FC236}">
              <a16:creationId xmlns:a16="http://schemas.microsoft.com/office/drawing/2014/main" id="{053FE73F-8CC5-4628-8BE7-0C226CCD419B}"/>
            </a:ext>
          </a:extLst>
        </xdr:cNvPr>
        <xdr:cNvSpPr txBox="1"/>
      </xdr:nvSpPr>
      <xdr:spPr>
        <a:xfrm>
          <a:off x="1677611" y="126348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75</xdr:row>
      <xdr:rowOff>157678</xdr:rowOff>
    </xdr:from>
    <xdr:ext cx="340478" cy="259045"/>
    <xdr:sp macro="" textlink="">
      <xdr:nvSpPr>
        <xdr:cNvPr id="323" name="n_4mainValue【福祉施設】&#10;有形固定資産減価償却率">
          <a:extLst>
            <a:ext uri="{FF2B5EF4-FFF2-40B4-BE49-F238E27FC236}">
              <a16:creationId xmlns:a16="http://schemas.microsoft.com/office/drawing/2014/main" id="{A83402A4-2AEA-45A2-B07B-8339EBD8FE72}"/>
            </a:ext>
          </a:extLst>
        </xdr:cNvPr>
        <xdr:cNvSpPr txBox="1"/>
      </xdr:nvSpPr>
      <xdr:spPr>
        <a:xfrm>
          <a:off x="864811" y="12546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5894F98-BEE5-4F6B-95D2-9EDA052A75E1}"/>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9CB3A7A-DECA-4B5E-A0C5-D76DDA15F46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B1875A4-8F0D-4C9E-827B-897D52863F3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999B4BB-DC66-4AE3-B662-A5D2D9B6036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DB82D9C-045B-4516-A4DC-8F4945FF147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8EB3DCB-AEEC-46B1-8649-6FE946AF894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37467CD-7F40-4554-9025-4C08EC94D0D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831002A-528F-440E-B2F3-A19E1727E81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DAE22DA-E4BB-4109-A2DF-10752904863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9529BCE-EF27-476D-9BB3-027F1C55921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EA12F90-B57C-436B-AB46-DDD0A10E91BF}"/>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671FEB2-8749-462C-81A9-9EE72CB7282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F1BDFC4-D74E-41E4-9DA5-4105150D36A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C71579B5-E5CF-4FD9-AD43-AE57EDC162D7}"/>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BBD9DE47-83F7-499E-BDFD-B6E74AB7B113}"/>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F7B6EE0A-414B-4966-BAB3-B37573E30953}"/>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D641806-20CB-4016-88A8-AC3803B217DA}"/>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6F572272-A428-4A61-9CA3-E84167D844C4}"/>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3C2E47A-15A8-4815-84B7-F0EC53A52BF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DC7846B4-5521-4FBF-ABCD-21B9C93D2F4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474EC52-FF33-451D-83F9-09FCCA57BD0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638AB01D-36CC-4792-A547-44E053D8F0E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922AA9C0-FF34-47B8-9AB8-BF38A1C2C4E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7" name="直線コネクタ 346">
          <a:extLst>
            <a:ext uri="{FF2B5EF4-FFF2-40B4-BE49-F238E27FC236}">
              <a16:creationId xmlns:a16="http://schemas.microsoft.com/office/drawing/2014/main" id="{3C666FD2-A5E4-4A02-8BAE-02C8865EBFA7}"/>
            </a:ext>
          </a:extLst>
        </xdr:cNvPr>
        <xdr:cNvCxnSpPr/>
      </xdr:nvCxnSpPr>
      <xdr:spPr>
        <a:xfrm flipV="1">
          <a:off x="9429115" y="12780011"/>
          <a:ext cx="0" cy="152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8" name="【福祉施設】&#10;一人当たり面積最小値テキスト">
          <a:extLst>
            <a:ext uri="{FF2B5EF4-FFF2-40B4-BE49-F238E27FC236}">
              <a16:creationId xmlns:a16="http://schemas.microsoft.com/office/drawing/2014/main" id="{A81BAF40-001F-4152-B9FD-C0FAF176FA64}"/>
            </a:ext>
          </a:extLst>
        </xdr:cNvPr>
        <xdr:cNvSpPr txBox="1"/>
      </xdr:nvSpPr>
      <xdr:spPr>
        <a:xfrm>
          <a:off x="946785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9" name="直線コネクタ 348">
          <a:extLst>
            <a:ext uri="{FF2B5EF4-FFF2-40B4-BE49-F238E27FC236}">
              <a16:creationId xmlns:a16="http://schemas.microsoft.com/office/drawing/2014/main" id="{3E7A30D9-2848-4160-B42F-8B471621B390}"/>
            </a:ext>
          </a:extLst>
        </xdr:cNvPr>
        <xdr:cNvCxnSpPr/>
      </xdr:nvCxnSpPr>
      <xdr:spPr>
        <a:xfrm>
          <a:off x="9359900" y="14305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0" name="【福祉施設】&#10;一人当たり面積最大値テキスト">
          <a:extLst>
            <a:ext uri="{FF2B5EF4-FFF2-40B4-BE49-F238E27FC236}">
              <a16:creationId xmlns:a16="http://schemas.microsoft.com/office/drawing/2014/main" id="{63FE2A05-08D0-4C4F-9983-9601BA48AE5C}"/>
            </a:ext>
          </a:extLst>
        </xdr:cNvPr>
        <xdr:cNvSpPr txBox="1"/>
      </xdr:nvSpPr>
      <xdr:spPr>
        <a:xfrm>
          <a:off x="9467850" y="125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1" name="直線コネクタ 350">
          <a:extLst>
            <a:ext uri="{FF2B5EF4-FFF2-40B4-BE49-F238E27FC236}">
              <a16:creationId xmlns:a16="http://schemas.microsoft.com/office/drawing/2014/main" id="{78FB3DBA-0A2A-43CC-BD5E-103443E63109}"/>
            </a:ext>
          </a:extLst>
        </xdr:cNvPr>
        <xdr:cNvCxnSpPr/>
      </xdr:nvCxnSpPr>
      <xdr:spPr>
        <a:xfrm>
          <a:off x="9359900" y="12780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52" name="【福祉施設】&#10;一人当たり面積平均値テキスト">
          <a:extLst>
            <a:ext uri="{FF2B5EF4-FFF2-40B4-BE49-F238E27FC236}">
              <a16:creationId xmlns:a16="http://schemas.microsoft.com/office/drawing/2014/main" id="{E627843C-6E56-4A29-A66B-1329164FDAC4}"/>
            </a:ext>
          </a:extLst>
        </xdr:cNvPr>
        <xdr:cNvSpPr txBox="1"/>
      </xdr:nvSpPr>
      <xdr:spPr>
        <a:xfrm>
          <a:off x="9467850" y="1401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3" name="フローチャート: 判断 352">
          <a:extLst>
            <a:ext uri="{FF2B5EF4-FFF2-40B4-BE49-F238E27FC236}">
              <a16:creationId xmlns:a16="http://schemas.microsoft.com/office/drawing/2014/main" id="{9945962C-0A5C-4987-99AC-3EAA513397AE}"/>
            </a:ext>
          </a:extLst>
        </xdr:cNvPr>
        <xdr:cNvSpPr/>
      </xdr:nvSpPr>
      <xdr:spPr>
        <a:xfrm>
          <a:off x="9398000" y="1403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4" name="フローチャート: 判断 353">
          <a:extLst>
            <a:ext uri="{FF2B5EF4-FFF2-40B4-BE49-F238E27FC236}">
              <a16:creationId xmlns:a16="http://schemas.microsoft.com/office/drawing/2014/main" id="{BE22B5B3-E77A-4BD4-B552-A4ED514485B0}"/>
            </a:ext>
          </a:extLst>
        </xdr:cNvPr>
        <xdr:cNvSpPr/>
      </xdr:nvSpPr>
      <xdr:spPr>
        <a:xfrm>
          <a:off x="8636000" y="14018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5" name="フローチャート: 判断 354">
          <a:extLst>
            <a:ext uri="{FF2B5EF4-FFF2-40B4-BE49-F238E27FC236}">
              <a16:creationId xmlns:a16="http://schemas.microsoft.com/office/drawing/2014/main" id="{47DD2E0A-B7A9-4062-93A3-74E95F800CD4}"/>
            </a:ext>
          </a:extLst>
        </xdr:cNvPr>
        <xdr:cNvSpPr/>
      </xdr:nvSpPr>
      <xdr:spPr>
        <a:xfrm>
          <a:off x="7842250" y="14037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6" name="フローチャート: 判断 355">
          <a:extLst>
            <a:ext uri="{FF2B5EF4-FFF2-40B4-BE49-F238E27FC236}">
              <a16:creationId xmlns:a16="http://schemas.microsoft.com/office/drawing/2014/main" id="{A665DE31-3C15-4981-B717-A45CC1B9E79A}"/>
            </a:ext>
          </a:extLst>
        </xdr:cNvPr>
        <xdr:cNvSpPr/>
      </xdr:nvSpPr>
      <xdr:spPr>
        <a:xfrm>
          <a:off x="702945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7" name="フローチャート: 判断 356">
          <a:extLst>
            <a:ext uri="{FF2B5EF4-FFF2-40B4-BE49-F238E27FC236}">
              <a16:creationId xmlns:a16="http://schemas.microsoft.com/office/drawing/2014/main" id="{A03E47FB-A363-4654-AB26-D9071BF8D055}"/>
            </a:ext>
          </a:extLst>
        </xdr:cNvPr>
        <xdr:cNvSpPr/>
      </xdr:nvSpPr>
      <xdr:spPr>
        <a:xfrm>
          <a:off x="6235700" y="1404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2BC1E82-1399-4D71-B90E-13F61ED285A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34BF39-4515-4995-A7DC-F10D2B62070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34C2F3-840F-4396-9181-A157BE746CF2}"/>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1E3159D-B6F0-42AF-9026-8E73B098A2C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54473E9-D0BA-494D-A803-701FAAE02ED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73661</xdr:rowOff>
    </xdr:from>
    <xdr:to>
      <xdr:col>55</xdr:col>
      <xdr:colOff>50800</xdr:colOff>
      <xdr:row>85</xdr:row>
      <xdr:rowOff>3811</xdr:rowOff>
    </xdr:to>
    <xdr:sp macro="" textlink="">
      <xdr:nvSpPr>
        <xdr:cNvPr id="363" name="楕円 362">
          <a:extLst>
            <a:ext uri="{FF2B5EF4-FFF2-40B4-BE49-F238E27FC236}">
              <a16:creationId xmlns:a16="http://schemas.microsoft.com/office/drawing/2014/main" id="{834382D4-1B1E-4CF4-BFDA-1AC02D3C33FA}"/>
            </a:ext>
          </a:extLst>
        </xdr:cNvPr>
        <xdr:cNvSpPr/>
      </xdr:nvSpPr>
      <xdr:spPr>
        <a:xfrm>
          <a:off x="9398000" y="13948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96538</xdr:rowOff>
    </xdr:from>
    <xdr:ext cx="469744" cy="259045"/>
    <xdr:sp macro="" textlink="">
      <xdr:nvSpPr>
        <xdr:cNvPr id="364" name="【福祉施設】&#10;一人当たり面積該当値テキスト">
          <a:extLst>
            <a:ext uri="{FF2B5EF4-FFF2-40B4-BE49-F238E27FC236}">
              <a16:creationId xmlns:a16="http://schemas.microsoft.com/office/drawing/2014/main" id="{DBE24FF0-3E5D-41DE-999C-60B2A80B6160}"/>
            </a:ext>
          </a:extLst>
        </xdr:cNvPr>
        <xdr:cNvSpPr txBox="1"/>
      </xdr:nvSpPr>
      <xdr:spPr>
        <a:xfrm>
          <a:off x="946785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91439</xdr:rowOff>
    </xdr:from>
    <xdr:to>
      <xdr:col>50</xdr:col>
      <xdr:colOff>165100</xdr:colOff>
      <xdr:row>85</xdr:row>
      <xdr:rowOff>21589</xdr:rowOff>
    </xdr:to>
    <xdr:sp macro="" textlink="">
      <xdr:nvSpPr>
        <xdr:cNvPr id="365" name="楕円 364">
          <a:extLst>
            <a:ext uri="{FF2B5EF4-FFF2-40B4-BE49-F238E27FC236}">
              <a16:creationId xmlns:a16="http://schemas.microsoft.com/office/drawing/2014/main" id="{F721BBB4-A25E-42CE-9730-CAECEC7A0C6A}"/>
            </a:ext>
          </a:extLst>
        </xdr:cNvPr>
        <xdr:cNvSpPr/>
      </xdr:nvSpPr>
      <xdr:spPr>
        <a:xfrm>
          <a:off x="8636000" y="13966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124461</xdr:rowOff>
    </xdr:from>
    <xdr:to>
      <xdr:col>55</xdr:col>
      <xdr:colOff>0</xdr:colOff>
      <xdr:row>84</xdr:row>
      <xdr:rowOff>142239</xdr:rowOff>
    </xdr:to>
    <xdr:cxnSp macro="">
      <xdr:nvCxnSpPr>
        <xdr:cNvPr id="366" name="直線コネクタ 365">
          <a:extLst>
            <a:ext uri="{FF2B5EF4-FFF2-40B4-BE49-F238E27FC236}">
              <a16:creationId xmlns:a16="http://schemas.microsoft.com/office/drawing/2014/main" id="{E59F723E-E7C0-4E99-831A-FBCD89F5BC15}"/>
            </a:ext>
          </a:extLst>
        </xdr:cNvPr>
        <xdr:cNvCxnSpPr/>
      </xdr:nvCxnSpPr>
      <xdr:spPr>
        <a:xfrm flipV="1">
          <a:off x="8686800" y="13999211"/>
          <a:ext cx="74295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7620</xdr:rowOff>
    </xdr:from>
    <xdr:to>
      <xdr:col>46</xdr:col>
      <xdr:colOff>38100</xdr:colOff>
      <xdr:row>85</xdr:row>
      <xdr:rowOff>109220</xdr:rowOff>
    </xdr:to>
    <xdr:sp macro="" textlink="">
      <xdr:nvSpPr>
        <xdr:cNvPr id="367" name="楕円 366">
          <a:extLst>
            <a:ext uri="{FF2B5EF4-FFF2-40B4-BE49-F238E27FC236}">
              <a16:creationId xmlns:a16="http://schemas.microsoft.com/office/drawing/2014/main" id="{02450234-2FC4-4BC9-8836-85C84EA41F80}"/>
            </a:ext>
          </a:extLst>
        </xdr:cNvPr>
        <xdr:cNvSpPr/>
      </xdr:nvSpPr>
      <xdr:spPr>
        <a:xfrm>
          <a:off x="7842250" y="1404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142239</xdr:rowOff>
    </xdr:from>
    <xdr:to>
      <xdr:col>50</xdr:col>
      <xdr:colOff>114300</xdr:colOff>
      <xdr:row>85</xdr:row>
      <xdr:rowOff>58420</xdr:rowOff>
    </xdr:to>
    <xdr:cxnSp macro="">
      <xdr:nvCxnSpPr>
        <xdr:cNvPr id="368" name="直線コネクタ 367">
          <a:extLst>
            <a:ext uri="{FF2B5EF4-FFF2-40B4-BE49-F238E27FC236}">
              <a16:creationId xmlns:a16="http://schemas.microsoft.com/office/drawing/2014/main" id="{C45AAFA6-29B0-4A78-826F-45AA2ABEF1F5}"/>
            </a:ext>
          </a:extLst>
        </xdr:cNvPr>
        <xdr:cNvCxnSpPr/>
      </xdr:nvCxnSpPr>
      <xdr:spPr>
        <a:xfrm flipV="1">
          <a:off x="7886700" y="14016989"/>
          <a:ext cx="8001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10161</xdr:rowOff>
    </xdr:from>
    <xdr:to>
      <xdr:col>41</xdr:col>
      <xdr:colOff>101600</xdr:colOff>
      <xdr:row>85</xdr:row>
      <xdr:rowOff>111761</xdr:rowOff>
    </xdr:to>
    <xdr:sp macro="" textlink="">
      <xdr:nvSpPr>
        <xdr:cNvPr id="369" name="楕円 368">
          <a:extLst>
            <a:ext uri="{FF2B5EF4-FFF2-40B4-BE49-F238E27FC236}">
              <a16:creationId xmlns:a16="http://schemas.microsoft.com/office/drawing/2014/main" id="{B63BB08F-81C0-49B3-897A-2BF01598B997}"/>
            </a:ext>
          </a:extLst>
        </xdr:cNvPr>
        <xdr:cNvSpPr/>
      </xdr:nvSpPr>
      <xdr:spPr>
        <a:xfrm>
          <a:off x="702945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58420</xdr:rowOff>
    </xdr:from>
    <xdr:to>
      <xdr:col>45</xdr:col>
      <xdr:colOff>177800</xdr:colOff>
      <xdr:row>85</xdr:row>
      <xdr:rowOff>60961</xdr:rowOff>
    </xdr:to>
    <xdr:cxnSp macro="">
      <xdr:nvCxnSpPr>
        <xdr:cNvPr id="370" name="直線コネクタ 369">
          <a:extLst>
            <a:ext uri="{FF2B5EF4-FFF2-40B4-BE49-F238E27FC236}">
              <a16:creationId xmlns:a16="http://schemas.microsoft.com/office/drawing/2014/main" id="{BAD24E7E-06F4-4085-A056-805D91EC292F}"/>
            </a:ext>
          </a:extLst>
        </xdr:cNvPr>
        <xdr:cNvCxnSpPr/>
      </xdr:nvCxnSpPr>
      <xdr:spPr>
        <a:xfrm flipV="1">
          <a:off x="7080250" y="14098270"/>
          <a:ext cx="80645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71" name="楕円 370">
          <a:extLst>
            <a:ext uri="{FF2B5EF4-FFF2-40B4-BE49-F238E27FC236}">
              <a16:creationId xmlns:a16="http://schemas.microsoft.com/office/drawing/2014/main" id="{7E24E94A-88EF-4B75-BF94-D3A1ACF0EFB2}"/>
            </a:ext>
          </a:extLst>
        </xdr:cNvPr>
        <xdr:cNvSpPr/>
      </xdr:nvSpPr>
      <xdr:spPr>
        <a:xfrm>
          <a:off x="62357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60961</xdr:rowOff>
    </xdr:from>
    <xdr:to>
      <xdr:col>41</xdr:col>
      <xdr:colOff>50800</xdr:colOff>
      <xdr:row>85</xdr:row>
      <xdr:rowOff>63500</xdr:rowOff>
    </xdr:to>
    <xdr:cxnSp macro="">
      <xdr:nvCxnSpPr>
        <xdr:cNvPr id="372" name="直線コネクタ 371">
          <a:extLst>
            <a:ext uri="{FF2B5EF4-FFF2-40B4-BE49-F238E27FC236}">
              <a16:creationId xmlns:a16="http://schemas.microsoft.com/office/drawing/2014/main" id="{A9BDA885-3575-437E-95AC-62820AE60698}"/>
            </a:ext>
          </a:extLst>
        </xdr:cNvPr>
        <xdr:cNvCxnSpPr/>
      </xdr:nvCxnSpPr>
      <xdr:spPr>
        <a:xfrm flipV="1">
          <a:off x="6286500" y="14100811"/>
          <a:ext cx="79375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3" name="n_1aveValue【福祉施設】&#10;一人当たり面積">
          <a:extLst>
            <a:ext uri="{FF2B5EF4-FFF2-40B4-BE49-F238E27FC236}">
              <a16:creationId xmlns:a16="http://schemas.microsoft.com/office/drawing/2014/main" id="{5A16192A-3E89-4375-9DC3-4393B175273A}"/>
            </a:ext>
          </a:extLst>
        </xdr:cNvPr>
        <xdr:cNvSpPr txBox="1"/>
      </xdr:nvSpPr>
      <xdr:spPr>
        <a:xfrm>
          <a:off x="8458277" y="141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4" name="n_2aveValue【福祉施設】&#10;一人当たり面積">
          <a:extLst>
            <a:ext uri="{FF2B5EF4-FFF2-40B4-BE49-F238E27FC236}">
              <a16:creationId xmlns:a16="http://schemas.microsoft.com/office/drawing/2014/main" id="{4021BC7E-F8F2-4C43-B830-45F06BD45A78}"/>
            </a:ext>
          </a:extLst>
        </xdr:cNvPr>
        <xdr:cNvSpPr txBox="1"/>
      </xdr:nvSpPr>
      <xdr:spPr>
        <a:xfrm>
          <a:off x="7677227"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5" name="n_3aveValue【福祉施設】&#10;一人当たり面積">
          <a:extLst>
            <a:ext uri="{FF2B5EF4-FFF2-40B4-BE49-F238E27FC236}">
              <a16:creationId xmlns:a16="http://schemas.microsoft.com/office/drawing/2014/main" id="{10AE6537-27D3-41AF-AFF7-2786CC7BE4FE}"/>
            </a:ext>
          </a:extLst>
        </xdr:cNvPr>
        <xdr:cNvSpPr txBox="1"/>
      </xdr:nvSpPr>
      <xdr:spPr>
        <a:xfrm>
          <a:off x="68644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6" name="n_4aveValue【福祉施設】&#10;一人当たり面積">
          <a:extLst>
            <a:ext uri="{FF2B5EF4-FFF2-40B4-BE49-F238E27FC236}">
              <a16:creationId xmlns:a16="http://schemas.microsoft.com/office/drawing/2014/main" id="{B10C1FEC-5741-46D1-982D-5B5CB1ED99A9}"/>
            </a:ext>
          </a:extLst>
        </xdr:cNvPr>
        <xdr:cNvSpPr txBox="1"/>
      </xdr:nvSpPr>
      <xdr:spPr>
        <a:xfrm>
          <a:off x="607067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38116</xdr:rowOff>
    </xdr:from>
    <xdr:ext cx="469744" cy="259045"/>
    <xdr:sp macro="" textlink="">
      <xdr:nvSpPr>
        <xdr:cNvPr id="377" name="n_1mainValue【福祉施設】&#10;一人当たり面積">
          <a:extLst>
            <a:ext uri="{FF2B5EF4-FFF2-40B4-BE49-F238E27FC236}">
              <a16:creationId xmlns:a16="http://schemas.microsoft.com/office/drawing/2014/main" id="{769DC9E2-AAAF-42E9-8A20-C52801FEE978}"/>
            </a:ext>
          </a:extLst>
        </xdr:cNvPr>
        <xdr:cNvSpPr txBox="1"/>
      </xdr:nvSpPr>
      <xdr:spPr>
        <a:xfrm>
          <a:off x="8458277" y="137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100347</xdr:rowOff>
    </xdr:from>
    <xdr:ext cx="469744" cy="259045"/>
    <xdr:sp macro="" textlink="">
      <xdr:nvSpPr>
        <xdr:cNvPr id="378" name="n_2mainValue【福祉施設】&#10;一人当たり面積">
          <a:extLst>
            <a:ext uri="{FF2B5EF4-FFF2-40B4-BE49-F238E27FC236}">
              <a16:creationId xmlns:a16="http://schemas.microsoft.com/office/drawing/2014/main" id="{2EE3C3AD-91C0-4702-8A45-FCD9516B0BC2}"/>
            </a:ext>
          </a:extLst>
        </xdr:cNvPr>
        <xdr:cNvSpPr txBox="1"/>
      </xdr:nvSpPr>
      <xdr:spPr>
        <a:xfrm>
          <a:off x="7677227" y="1414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102888</xdr:rowOff>
    </xdr:from>
    <xdr:ext cx="469744" cy="259045"/>
    <xdr:sp macro="" textlink="">
      <xdr:nvSpPr>
        <xdr:cNvPr id="379" name="n_3mainValue【福祉施設】&#10;一人当たり面積">
          <a:extLst>
            <a:ext uri="{FF2B5EF4-FFF2-40B4-BE49-F238E27FC236}">
              <a16:creationId xmlns:a16="http://schemas.microsoft.com/office/drawing/2014/main" id="{423C6C80-59D8-42F2-9A0D-98FCF2C99758}"/>
            </a:ext>
          </a:extLst>
        </xdr:cNvPr>
        <xdr:cNvSpPr txBox="1"/>
      </xdr:nvSpPr>
      <xdr:spPr>
        <a:xfrm>
          <a:off x="6864427" y="141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105427</xdr:rowOff>
    </xdr:from>
    <xdr:ext cx="469744" cy="259045"/>
    <xdr:sp macro="" textlink="">
      <xdr:nvSpPr>
        <xdr:cNvPr id="380" name="n_4mainValue【福祉施設】&#10;一人当たり面積">
          <a:extLst>
            <a:ext uri="{FF2B5EF4-FFF2-40B4-BE49-F238E27FC236}">
              <a16:creationId xmlns:a16="http://schemas.microsoft.com/office/drawing/2014/main" id="{46BB128B-662C-497D-8E23-CA0BF3E46268}"/>
            </a:ext>
          </a:extLst>
        </xdr:cNvPr>
        <xdr:cNvSpPr txBox="1"/>
      </xdr:nvSpPr>
      <xdr:spPr>
        <a:xfrm>
          <a:off x="607067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6245C10-713A-443D-808E-438B397B050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0144315-113F-4E01-A213-B2D96E75619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87CDB05-C9FE-4A0C-9BDA-D9BAAA166D5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F541A18-5677-48B1-BBF3-6C2119797F8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0819AC3-EF9C-4EEF-9171-E6E4F319884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40A0CC7-C4A2-45B7-8AFA-3E9A805B7BC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32FE04E-0413-4D56-8294-C3FC8DA90A5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104D052-0578-4B9F-B93A-7398DF451E22}"/>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53FCBCE-508B-40AC-9D0B-04ACF6F0AFD2}"/>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3175F767-CE8B-49AB-9870-AFDC6D3448A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C33254EE-DA82-483C-B61E-DB17EED06C94}"/>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C2F55DAD-0D87-4D3D-B5FA-0727DC1FE0A4}"/>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4CD30D87-7952-42CC-BECA-D4FC6C23AD76}"/>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BAC7D760-6424-4A09-93B8-86298F508F21}"/>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6189D0C7-7D24-469A-8A0E-F3F09A9D537B}"/>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BB982FB7-6926-49FD-A912-4A4C15EDC60C}"/>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169211A5-F3A0-4520-BD79-D50916BA77E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A5771CA8-1148-4969-B333-76ED2DB5526E}"/>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B3784EB7-B0F1-46DE-AE31-7D6B2F3200CD}"/>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CEC5D6C6-EA69-4361-BD17-3D7CA5C58AC6}"/>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69D9E024-2E26-4169-820D-2CD617B3761D}"/>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27FA7A1-3AD0-4471-AB9F-BDFE724F53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B3BFD832-B982-499B-AFC3-ACF2047DC4FE}"/>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C174B5F1-F7C7-4A79-82B2-B8A7159EC27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5" name="直線コネクタ 404">
          <a:extLst>
            <a:ext uri="{FF2B5EF4-FFF2-40B4-BE49-F238E27FC236}">
              <a16:creationId xmlns:a16="http://schemas.microsoft.com/office/drawing/2014/main" id="{AA8B32DA-103C-4C44-B546-D5774F80C0B0}"/>
            </a:ext>
          </a:extLst>
        </xdr:cNvPr>
        <xdr:cNvCxnSpPr/>
      </xdr:nvCxnSpPr>
      <xdr:spPr>
        <a:xfrm flipV="1">
          <a:off x="4177665" y="165887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0A11A7CE-30B8-4201-BFF2-912686EC72BA}"/>
            </a:ext>
          </a:extLst>
        </xdr:cNvPr>
        <xdr:cNvSpPr txBox="1"/>
      </xdr:nvSpPr>
      <xdr:spPr>
        <a:xfrm>
          <a:off x="42164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7" name="直線コネクタ 406">
          <a:extLst>
            <a:ext uri="{FF2B5EF4-FFF2-40B4-BE49-F238E27FC236}">
              <a16:creationId xmlns:a16="http://schemas.microsoft.com/office/drawing/2014/main" id="{978CF029-70B7-4A7A-8466-F10D810BD8FB}"/>
            </a:ext>
          </a:extLst>
        </xdr:cNvPr>
        <xdr:cNvCxnSpPr/>
      </xdr:nvCxnSpPr>
      <xdr:spPr>
        <a:xfrm>
          <a:off x="4108450" y="18087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63CE01D9-784A-43B5-9C67-6EE82C96A918}"/>
            </a:ext>
          </a:extLst>
        </xdr:cNvPr>
        <xdr:cNvSpPr txBox="1"/>
      </xdr:nvSpPr>
      <xdr:spPr>
        <a:xfrm>
          <a:off x="4216400" y="1636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9" name="直線コネクタ 408">
          <a:extLst>
            <a:ext uri="{FF2B5EF4-FFF2-40B4-BE49-F238E27FC236}">
              <a16:creationId xmlns:a16="http://schemas.microsoft.com/office/drawing/2014/main" id="{3BC05AA4-78F1-42DF-8715-693D1BC2C778}"/>
            </a:ext>
          </a:extLst>
        </xdr:cNvPr>
        <xdr:cNvCxnSpPr/>
      </xdr:nvCxnSpPr>
      <xdr:spPr>
        <a:xfrm>
          <a:off x="4108450" y="16588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1AB7A65D-5AFE-4A76-81A9-57942A864252}"/>
            </a:ext>
          </a:extLst>
        </xdr:cNvPr>
        <xdr:cNvSpPr txBox="1"/>
      </xdr:nvSpPr>
      <xdr:spPr>
        <a:xfrm>
          <a:off x="4216400" y="1716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11" name="フローチャート: 判断 410">
          <a:extLst>
            <a:ext uri="{FF2B5EF4-FFF2-40B4-BE49-F238E27FC236}">
              <a16:creationId xmlns:a16="http://schemas.microsoft.com/office/drawing/2014/main" id="{6BD24B1C-4070-43F6-A4A1-32CABF1B66E7}"/>
            </a:ext>
          </a:extLst>
        </xdr:cNvPr>
        <xdr:cNvSpPr/>
      </xdr:nvSpPr>
      <xdr:spPr>
        <a:xfrm>
          <a:off x="412750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12" name="フローチャート: 判断 411">
          <a:extLst>
            <a:ext uri="{FF2B5EF4-FFF2-40B4-BE49-F238E27FC236}">
              <a16:creationId xmlns:a16="http://schemas.microsoft.com/office/drawing/2014/main" id="{FD44EE3B-4DD9-4680-AD7C-85C7B99609EF}"/>
            </a:ext>
          </a:extLst>
        </xdr:cNvPr>
        <xdr:cNvSpPr/>
      </xdr:nvSpPr>
      <xdr:spPr>
        <a:xfrm>
          <a:off x="3384550" y="17277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3" name="フローチャート: 判断 412">
          <a:extLst>
            <a:ext uri="{FF2B5EF4-FFF2-40B4-BE49-F238E27FC236}">
              <a16:creationId xmlns:a16="http://schemas.microsoft.com/office/drawing/2014/main" id="{6A1992CE-1061-4756-930E-A0B7FDFE218E}"/>
            </a:ext>
          </a:extLst>
        </xdr:cNvPr>
        <xdr:cNvSpPr/>
      </xdr:nvSpPr>
      <xdr:spPr>
        <a:xfrm>
          <a:off x="2571750"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4" name="フローチャート: 判断 413">
          <a:extLst>
            <a:ext uri="{FF2B5EF4-FFF2-40B4-BE49-F238E27FC236}">
              <a16:creationId xmlns:a16="http://schemas.microsoft.com/office/drawing/2014/main" id="{AC3D5645-BAFB-46A6-B51C-B06DA0237D32}"/>
            </a:ext>
          </a:extLst>
        </xdr:cNvPr>
        <xdr:cNvSpPr/>
      </xdr:nvSpPr>
      <xdr:spPr>
        <a:xfrm>
          <a:off x="1778000" y="172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5" name="フローチャート: 判断 414">
          <a:extLst>
            <a:ext uri="{FF2B5EF4-FFF2-40B4-BE49-F238E27FC236}">
              <a16:creationId xmlns:a16="http://schemas.microsoft.com/office/drawing/2014/main" id="{05CE7692-6056-4F27-BD43-48AF614494B0}"/>
            </a:ext>
          </a:extLst>
        </xdr:cNvPr>
        <xdr:cNvSpPr/>
      </xdr:nvSpPr>
      <xdr:spPr>
        <a:xfrm>
          <a:off x="9842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DE67F3A-5A63-4A72-976A-632E1897B54F}"/>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8DEA568-68A8-41BA-88A7-49ECA79E64B6}"/>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E9AAC9A-662A-45DA-AF2C-DC8C8395EB5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47F6937-8082-4526-8D09-42004EE007C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DC48553-0830-49AA-9604-5980D9393976}"/>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50164</xdr:rowOff>
    </xdr:from>
    <xdr:to>
      <xdr:col>24</xdr:col>
      <xdr:colOff>114300</xdr:colOff>
      <xdr:row>105</xdr:row>
      <xdr:rowOff>151764</xdr:rowOff>
    </xdr:to>
    <xdr:sp macro="" textlink="">
      <xdr:nvSpPr>
        <xdr:cNvPr id="421" name="楕円 420">
          <a:extLst>
            <a:ext uri="{FF2B5EF4-FFF2-40B4-BE49-F238E27FC236}">
              <a16:creationId xmlns:a16="http://schemas.microsoft.com/office/drawing/2014/main" id="{A303E40D-0060-4E70-974E-7BD0CA4B3D26}"/>
            </a:ext>
          </a:extLst>
        </xdr:cNvPr>
        <xdr:cNvSpPr/>
      </xdr:nvSpPr>
      <xdr:spPr>
        <a:xfrm>
          <a:off x="4127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28591</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E7F7DDD8-0436-49F0-8A42-9F4082C6A9EE}"/>
            </a:ext>
          </a:extLst>
        </xdr:cNvPr>
        <xdr:cNvSpPr txBox="1"/>
      </xdr:nvSpPr>
      <xdr:spPr>
        <a:xfrm>
          <a:off x="4216400" y="174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xdr:rowOff>
    </xdr:from>
    <xdr:to>
      <xdr:col>20</xdr:col>
      <xdr:colOff>38100</xdr:colOff>
      <xdr:row>105</xdr:row>
      <xdr:rowOff>117475</xdr:rowOff>
    </xdr:to>
    <xdr:sp macro="" textlink="">
      <xdr:nvSpPr>
        <xdr:cNvPr id="423" name="楕円 422">
          <a:extLst>
            <a:ext uri="{FF2B5EF4-FFF2-40B4-BE49-F238E27FC236}">
              <a16:creationId xmlns:a16="http://schemas.microsoft.com/office/drawing/2014/main" id="{8D98D2FE-AC3F-40C6-BBFB-13868019AC69}"/>
            </a:ext>
          </a:extLst>
        </xdr:cNvPr>
        <xdr:cNvSpPr/>
      </xdr:nvSpPr>
      <xdr:spPr>
        <a:xfrm>
          <a:off x="3384550" y="17446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100964</xdr:rowOff>
    </xdr:to>
    <xdr:cxnSp macro="">
      <xdr:nvCxnSpPr>
        <xdr:cNvPr id="424" name="直線コネクタ 423">
          <a:extLst>
            <a:ext uri="{FF2B5EF4-FFF2-40B4-BE49-F238E27FC236}">
              <a16:creationId xmlns:a16="http://schemas.microsoft.com/office/drawing/2014/main" id="{6CD612A0-5EB9-4B0D-ADC9-CD95A9A96B07}"/>
            </a:ext>
          </a:extLst>
        </xdr:cNvPr>
        <xdr:cNvCxnSpPr/>
      </xdr:nvCxnSpPr>
      <xdr:spPr>
        <a:xfrm>
          <a:off x="3429000" y="17497425"/>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145414</xdr:rowOff>
    </xdr:from>
    <xdr:to>
      <xdr:col>15</xdr:col>
      <xdr:colOff>101600</xdr:colOff>
      <xdr:row>105</xdr:row>
      <xdr:rowOff>75564</xdr:rowOff>
    </xdr:to>
    <xdr:sp macro="" textlink="">
      <xdr:nvSpPr>
        <xdr:cNvPr id="425" name="楕円 424">
          <a:extLst>
            <a:ext uri="{FF2B5EF4-FFF2-40B4-BE49-F238E27FC236}">
              <a16:creationId xmlns:a16="http://schemas.microsoft.com/office/drawing/2014/main" id="{D7115A29-D404-46A6-B181-219FE5D548AA}"/>
            </a:ext>
          </a:extLst>
        </xdr:cNvPr>
        <xdr:cNvSpPr/>
      </xdr:nvSpPr>
      <xdr:spPr>
        <a:xfrm>
          <a:off x="257175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24764</xdr:rowOff>
    </xdr:from>
    <xdr:to>
      <xdr:col>19</xdr:col>
      <xdr:colOff>177800</xdr:colOff>
      <xdr:row>105</xdr:row>
      <xdr:rowOff>66675</xdr:rowOff>
    </xdr:to>
    <xdr:cxnSp macro="">
      <xdr:nvCxnSpPr>
        <xdr:cNvPr id="426" name="直線コネクタ 425">
          <a:extLst>
            <a:ext uri="{FF2B5EF4-FFF2-40B4-BE49-F238E27FC236}">
              <a16:creationId xmlns:a16="http://schemas.microsoft.com/office/drawing/2014/main" id="{52E0E0F4-8B75-4C68-8974-F0C4833CC782}"/>
            </a:ext>
          </a:extLst>
        </xdr:cNvPr>
        <xdr:cNvCxnSpPr/>
      </xdr:nvCxnSpPr>
      <xdr:spPr>
        <a:xfrm>
          <a:off x="2622550" y="17455514"/>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84455</xdr:rowOff>
    </xdr:from>
    <xdr:to>
      <xdr:col>10</xdr:col>
      <xdr:colOff>165100</xdr:colOff>
      <xdr:row>104</xdr:row>
      <xdr:rowOff>14605</xdr:rowOff>
    </xdr:to>
    <xdr:sp macro="" textlink="">
      <xdr:nvSpPr>
        <xdr:cNvPr id="427" name="楕円 426">
          <a:extLst>
            <a:ext uri="{FF2B5EF4-FFF2-40B4-BE49-F238E27FC236}">
              <a16:creationId xmlns:a16="http://schemas.microsoft.com/office/drawing/2014/main" id="{778BD854-827C-4BF9-971E-E704D6C73302}"/>
            </a:ext>
          </a:extLst>
        </xdr:cNvPr>
        <xdr:cNvSpPr/>
      </xdr:nvSpPr>
      <xdr:spPr>
        <a:xfrm>
          <a:off x="17780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135255</xdr:rowOff>
    </xdr:from>
    <xdr:to>
      <xdr:col>15</xdr:col>
      <xdr:colOff>50800</xdr:colOff>
      <xdr:row>105</xdr:row>
      <xdr:rowOff>24764</xdr:rowOff>
    </xdr:to>
    <xdr:cxnSp macro="">
      <xdr:nvCxnSpPr>
        <xdr:cNvPr id="428" name="直線コネクタ 427">
          <a:extLst>
            <a:ext uri="{FF2B5EF4-FFF2-40B4-BE49-F238E27FC236}">
              <a16:creationId xmlns:a16="http://schemas.microsoft.com/office/drawing/2014/main" id="{B232F698-B21D-4ACE-8DDB-AE6DB675F440}"/>
            </a:ext>
          </a:extLst>
        </xdr:cNvPr>
        <xdr:cNvCxnSpPr/>
      </xdr:nvCxnSpPr>
      <xdr:spPr>
        <a:xfrm>
          <a:off x="1828800" y="17223105"/>
          <a:ext cx="79375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29" name="楕円 428">
          <a:extLst>
            <a:ext uri="{FF2B5EF4-FFF2-40B4-BE49-F238E27FC236}">
              <a16:creationId xmlns:a16="http://schemas.microsoft.com/office/drawing/2014/main" id="{464CBB74-F38B-442C-A7C7-F47C880191C3}"/>
            </a:ext>
          </a:extLst>
        </xdr:cNvPr>
        <xdr:cNvSpPr/>
      </xdr:nvSpPr>
      <xdr:spPr>
        <a:xfrm>
          <a:off x="984250" y="17134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97155</xdr:rowOff>
    </xdr:from>
    <xdr:to>
      <xdr:col>10</xdr:col>
      <xdr:colOff>114300</xdr:colOff>
      <xdr:row>103</xdr:row>
      <xdr:rowOff>135255</xdr:rowOff>
    </xdr:to>
    <xdr:cxnSp macro="">
      <xdr:nvCxnSpPr>
        <xdr:cNvPr id="430" name="直線コネクタ 429">
          <a:extLst>
            <a:ext uri="{FF2B5EF4-FFF2-40B4-BE49-F238E27FC236}">
              <a16:creationId xmlns:a16="http://schemas.microsoft.com/office/drawing/2014/main" id="{4398313B-3C97-42F8-8518-F0EDF69FAD22}"/>
            </a:ext>
          </a:extLst>
        </xdr:cNvPr>
        <xdr:cNvCxnSpPr/>
      </xdr:nvCxnSpPr>
      <xdr:spPr>
        <a:xfrm>
          <a:off x="1028700" y="1718500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31" name="n_1aveValue【市民会館】&#10;有形固定資産減価償却率">
          <a:extLst>
            <a:ext uri="{FF2B5EF4-FFF2-40B4-BE49-F238E27FC236}">
              <a16:creationId xmlns:a16="http://schemas.microsoft.com/office/drawing/2014/main" id="{31678C64-F03B-4B67-BDA5-1A3DAD5C77BF}"/>
            </a:ext>
          </a:extLst>
        </xdr:cNvPr>
        <xdr:cNvSpPr txBox="1"/>
      </xdr:nvSpPr>
      <xdr:spPr>
        <a:xfrm>
          <a:off x="32391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32" name="n_2aveValue【市民会館】&#10;有形固定資産減価償却率">
          <a:extLst>
            <a:ext uri="{FF2B5EF4-FFF2-40B4-BE49-F238E27FC236}">
              <a16:creationId xmlns:a16="http://schemas.microsoft.com/office/drawing/2014/main" id="{F38DA5BF-CCAA-4FEF-AC54-99A0F1F9B200}"/>
            </a:ext>
          </a:extLst>
        </xdr:cNvPr>
        <xdr:cNvSpPr txBox="1"/>
      </xdr:nvSpPr>
      <xdr:spPr>
        <a:xfrm>
          <a:off x="24390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3" name="n_3aveValue【市民会館】&#10;有形固定資産減価償却率">
          <a:extLst>
            <a:ext uri="{FF2B5EF4-FFF2-40B4-BE49-F238E27FC236}">
              <a16:creationId xmlns:a16="http://schemas.microsoft.com/office/drawing/2014/main" id="{DB8CB488-EFD6-4DE2-95E3-A6638526EDD2}"/>
            </a:ext>
          </a:extLst>
        </xdr:cNvPr>
        <xdr:cNvSpPr txBox="1"/>
      </xdr:nvSpPr>
      <xdr:spPr>
        <a:xfrm>
          <a:off x="1645294" y="1732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4" name="n_4aveValue【市民会館】&#10;有形固定資産減価償却率">
          <a:extLst>
            <a:ext uri="{FF2B5EF4-FFF2-40B4-BE49-F238E27FC236}">
              <a16:creationId xmlns:a16="http://schemas.microsoft.com/office/drawing/2014/main" id="{365BB2D8-FAD0-4144-B8B2-2B4842E13CF3}"/>
            </a:ext>
          </a:extLst>
        </xdr:cNvPr>
        <xdr:cNvSpPr txBox="1"/>
      </xdr:nvSpPr>
      <xdr:spPr>
        <a:xfrm>
          <a:off x="851544"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108602</xdr:rowOff>
    </xdr:from>
    <xdr:ext cx="405111" cy="259045"/>
    <xdr:sp macro="" textlink="">
      <xdr:nvSpPr>
        <xdr:cNvPr id="435" name="n_1mainValue【市民会館】&#10;有形固定資産減価償却率">
          <a:extLst>
            <a:ext uri="{FF2B5EF4-FFF2-40B4-BE49-F238E27FC236}">
              <a16:creationId xmlns:a16="http://schemas.microsoft.com/office/drawing/2014/main" id="{47DB2F34-8019-4392-9501-B21CE6169CA3}"/>
            </a:ext>
          </a:extLst>
        </xdr:cNvPr>
        <xdr:cNvSpPr txBox="1"/>
      </xdr:nvSpPr>
      <xdr:spPr>
        <a:xfrm>
          <a:off x="323914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66691</xdr:rowOff>
    </xdr:from>
    <xdr:ext cx="405111" cy="259045"/>
    <xdr:sp macro="" textlink="">
      <xdr:nvSpPr>
        <xdr:cNvPr id="436" name="n_2mainValue【市民会館】&#10;有形固定資産減価償却率">
          <a:extLst>
            <a:ext uri="{FF2B5EF4-FFF2-40B4-BE49-F238E27FC236}">
              <a16:creationId xmlns:a16="http://schemas.microsoft.com/office/drawing/2014/main" id="{A4C9A595-FFDC-4185-BF74-BB5B6FA03C4C}"/>
            </a:ext>
          </a:extLst>
        </xdr:cNvPr>
        <xdr:cNvSpPr txBox="1"/>
      </xdr:nvSpPr>
      <xdr:spPr>
        <a:xfrm>
          <a:off x="2439044" y="1749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31132</xdr:rowOff>
    </xdr:from>
    <xdr:ext cx="405111" cy="259045"/>
    <xdr:sp macro="" textlink="">
      <xdr:nvSpPr>
        <xdr:cNvPr id="437" name="n_3mainValue【市民会館】&#10;有形固定資産減価償却率">
          <a:extLst>
            <a:ext uri="{FF2B5EF4-FFF2-40B4-BE49-F238E27FC236}">
              <a16:creationId xmlns:a16="http://schemas.microsoft.com/office/drawing/2014/main" id="{BE409182-13D9-4F79-A7FB-689F6A32FEDC}"/>
            </a:ext>
          </a:extLst>
        </xdr:cNvPr>
        <xdr:cNvSpPr txBox="1"/>
      </xdr:nvSpPr>
      <xdr:spPr>
        <a:xfrm>
          <a:off x="1645294"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38" name="n_4mainValue【市民会館】&#10;有形固定資産減価償却率">
          <a:extLst>
            <a:ext uri="{FF2B5EF4-FFF2-40B4-BE49-F238E27FC236}">
              <a16:creationId xmlns:a16="http://schemas.microsoft.com/office/drawing/2014/main" id="{E7B66CB0-E4A8-4689-A75C-EDEFB79387BC}"/>
            </a:ext>
          </a:extLst>
        </xdr:cNvPr>
        <xdr:cNvSpPr txBox="1"/>
      </xdr:nvSpPr>
      <xdr:spPr>
        <a:xfrm>
          <a:off x="8515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E2343737-A6A7-418C-B0CE-5E311C8D87E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8838753D-BFD1-42BD-A387-F3BC8BD7386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EA2BA329-C51E-423D-9A6A-8FAD07E3698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AA593135-B38E-46F9-BBA7-4212816E6B09}"/>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29A019CA-8E94-4574-B628-4B4ABFF3AB7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B5CF7213-81A7-4A5B-9657-313074E0C39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46442D03-0C8D-4DB3-804F-086477055BD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9E6F91D3-B99C-4EF1-A27C-F0D080F5C9C1}"/>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22D95CC0-73EF-4BB0-A2E7-2961B392C243}"/>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8F870A78-F489-40CD-BCDE-EB38CB20EA69}"/>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a:extLst>
            <a:ext uri="{FF2B5EF4-FFF2-40B4-BE49-F238E27FC236}">
              <a16:creationId xmlns:a16="http://schemas.microsoft.com/office/drawing/2014/main" id="{99D93E8D-AB01-4084-BC53-AF747EEB50D7}"/>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718D75E5-64B6-4CBB-AB52-A47500EC21C6}"/>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a:extLst>
            <a:ext uri="{FF2B5EF4-FFF2-40B4-BE49-F238E27FC236}">
              <a16:creationId xmlns:a16="http://schemas.microsoft.com/office/drawing/2014/main" id="{79785A0A-E791-4E97-88AA-D20C4413C4A9}"/>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2" name="テキスト ボックス 451">
          <a:extLst>
            <a:ext uri="{FF2B5EF4-FFF2-40B4-BE49-F238E27FC236}">
              <a16:creationId xmlns:a16="http://schemas.microsoft.com/office/drawing/2014/main" id="{10FEED96-C1F5-4D78-8FDA-A5DBE9ED3CF5}"/>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a:extLst>
            <a:ext uri="{FF2B5EF4-FFF2-40B4-BE49-F238E27FC236}">
              <a16:creationId xmlns:a16="http://schemas.microsoft.com/office/drawing/2014/main" id="{9E12BB81-BDDD-4518-B150-D1ACAED0E77B}"/>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4" name="テキスト ボックス 453">
          <a:extLst>
            <a:ext uri="{FF2B5EF4-FFF2-40B4-BE49-F238E27FC236}">
              <a16:creationId xmlns:a16="http://schemas.microsoft.com/office/drawing/2014/main" id="{95827FEF-ED9B-44C2-942C-8D72AF38FD90}"/>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a:extLst>
            <a:ext uri="{FF2B5EF4-FFF2-40B4-BE49-F238E27FC236}">
              <a16:creationId xmlns:a16="http://schemas.microsoft.com/office/drawing/2014/main" id="{A4B2AF40-C009-4440-AB99-520789BE829F}"/>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6" name="テキスト ボックス 455">
          <a:extLst>
            <a:ext uri="{FF2B5EF4-FFF2-40B4-BE49-F238E27FC236}">
              <a16:creationId xmlns:a16="http://schemas.microsoft.com/office/drawing/2014/main" id="{B230C28D-A2CC-4302-8569-5FB77D4C83E1}"/>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a:extLst>
            <a:ext uri="{FF2B5EF4-FFF2-40B4-BE49-F238E27FC236}">
              <a16:creationId xmlns:a16="http://schemas.microsoft.com/office/drawing/2014/main" id="{7E51A5DE-54B0-4EBC-AFEB-68A11C92CEE3}"/>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8" name="テキスト ボックス 457">
          <a:extLst>
            <a:ext uri="{FF2B5EF4-FFF2-40B4-BE49-F238E27FC236}">
              <a16:creationId xmlns:a16="http://schemas.microsoft.com/office/drawing/2014/main" id="{23D093E3-67A4-4618-8598-96C52413573D}"/>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a:extLst>
            <a:ext uri="{FF2B5EF4-FFF2-40B4-BE49-F238E27FC236}">
              <a16:creationId xmlns:a16="http://schemas.microsoft.com/office/drawing/2014/main" id="{9DF63F6F-0A81-4842-A96A-DBB802B7649D}"/>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24F0BD8A-37F9-47DC-9950-CAB9403225E6}"/>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A3D40065-1EFB-42FB-9245-F51273EAD6B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FC47AFB1-A5D0-482B-9169-716C80C7E8E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31501847-B4C1-42B8-A08F-9BA8661F614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4" name="直線コネクタ 463">
          <a:extLst>
            <a:ext uri="{FF2B5EF4-FFF2-40B4-BE49-F238E27FC236}">
              <a16:creationId xmlns:a16="http://schemas.microsoft.com/office/drawing/2014/main" id="{B9344870-440D-4F39-9186-6F9A6E105366}"/>
            </a:ext>
          </a:extLst>
        </xdr:cNvPr>
        <xdr:cNvCxnSpPr/>
      </xdr:nvCxnSpPr>
      <xdr:spPr>
        <a:xfrm flipV="1">
          <a:off x="9429115" y="167362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5" name="【市民会館】&#10;一人当たり面積最小値テキスト">
          <a:extLst>
            <a:ext uri="{FF2B5EF4-FFF2-40B4-BE49-F238E27FC236}">
              <a16:creationId xmlns:a16="http://schemas.microsoft.com/office/drawing/2014/main" id="{78E8C910-D3AC-498E-BDCE-B6532028D2A1}"/>
            </a:ext>
          </a:extLst>
        </xdr:cNvPr>
        <xdr:cNvSpPr txBox="1"/>
      </xdr:nvSpPr>
      <xdr:spPr>
        <a:xfrm>
          <a:off x="9467850" y="181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6" name="直線コネクタ 465">
          <a:extLst>
            <a:ext uri="{FF2B5EF4-FFF2-40B4-BE49-F238E27FC236}">
              <a16:creationId xmlns:a16="http://schemas.microsoft.com/office/drawing/2014/main" id="{BC953BDD-BED5-4BDE-A250-DC4EB8D2F6AB}"/>
            </a:ext>
          </a:extLst>
        </xdr:cNvPr>
        <xdr:cNvCxnSpPr/>
      </xdr:nvCxnSpPr>
      <xdr:spPr>
        <a:xfrm>
          <a:off x="9359900" y="18117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7" name="【市民会館】&#10;一人当たり面積最大値テキスト">
          <a:extLst>
            <a:ext uri="{FF2B5EF4-FFF2-40B4-BE49-F238E27FC236}">
              <a16:creationId xmlns:a16="http://schemas.microsoft.com/office/drawing/2014/main" id="{10072425-EBD0-4DBC-AD0B-2ED158047ABC}"/>
            </a:ext>
          </a:extLst>
        </xdr:cNvPr>
        <xdr:cNvSpPr txBox="1"/>
      </xdr:nvSpPr>
      <xdr:spPr>
        <a:xfrm>
          <a:off x="9467850" y="165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8" name="直線コネクタ 467">
          <a:extLst>
            <a:ext uri="{FF2B5EF4-FFF2-40B4-BE49-F238E27FC236}">
              <a16:creationId xmlns:a16="http://schemas.microsoft.com/office/drawing/2014/main" id="{31726421-E33D-4321-9877-278234D9ABF8}"/>
            </a:ext>
          </a:extLst>
        </xdr:cNvPr>
        <xdr:cNvCxnSpPr/>
      </xdr:nvCxnSpPr>
      <xdr:spPr>
        <a:xfrm>
          <a:off x="9359900" y="167362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9" name="【市民会館】&#10;一人当たり面積平均値テキスト">
          <a:extLst>
            <a:ext uri="{FF2B5EF4-FFF2-40B4-BE49-F238E27FC236}">
              <a16:creationId xmlns:a16="http://schemas.microsoft.com/office/drawing/2014/main" id="{8D3EB095-177C-4F58-8E22-91362F56519C}"/>
            </a:ext>
          </a:extLst>
        </xdr:cNvPr>
        <xdr:cNvSpPr txBox="1"/>
      </xdr:nvSpPr>
      <xdr:spPr>
        <a:xfrm>
          <a:off x="9467850" y="1766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70" name="フローチャート: 判断 469">
          <a:extLst>
            <a:ext uri="{FF2B5EF4-FFF2-40B4-BE49-F238E27FC236}">
              <a16:creationId xmlns:a16="http://schemas.microsoft.com/office/drawing/2014/main" id="{72C45D57-2A55-4D68-BB46-226BEA935701}"/>
            </a:ext>
          </a:extLst>
        </xdr:cNvPr>
        <xdr:cNvSpPr/>
      </xdr:nvSpPr>
      <xdr:spPr>
        <a:xfrm>
          <a:off x="9398000" y="17683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71" name="フローチャート: 判断 470">
          <a:extLst>
            <a:ext uri="{FF2B5EF4-FFF2-40B4-BE49-F238E27FC236}">
              <a16:creationId xmlns:a16="http://schemas.microsoft.com/office/drawing/2014/main" id="{36552A60-94F6-401F-9143-9FB2394B9E1B}"/>
            </a:ext>
          </a:extLst>
        </xdr:cNvPr>
        <xdr:cNvSpPr/>
      </xdr:nvSpPr>
      <xdr:spPr>
        <a:xfrm>
          <a:off x="86360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72" name="フローチャート: 判断 471">
          <a:extLst>
            <a:ext uri="{FF2B5EF4-FFF2-40B4-BE49-F238E27FC236}">
              <a16:creationId xmlns:a16="http://schemas.microsoft.com/office/drawing/2014/main" id="{FC1A7198-E642-4852-8A19-C5728432298E}"/>
            </a:ext>
          </a:extLst>
        </xdr:cNvPr>
        <xdr:cNvSpPr/>
      </xdr:nvSpPr>
      <xdr:spPr>
        <a:xfrm>
          <a:off x="7842250" y="176798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3" name="フローチャート: 判断 472">
          <a:extLst>
            <a:ext uri="{FF2B5EF4-FFF2-40B4-BE49-F238E27FC236}">
              <a16:creationId xmlns:a16="http://schemas.microsoft.com/office/drawing/2014/main" id="{8626E651-8E40-4F0E-A887-57E04FC44821}"/>
            </a:ext>
          </a:extLst>
        </xdr:cNvPr>
        <xdr:cNvSpPr/>
      </xdr:nvSpPr>
      <xdr:spPr>
        <a:xfrm>
          <a:off x="702945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4" name="フローチャート: 判断 473">
          <a:extLst>
            <a:ext uri="{FF2B5EF4-FFF2-40B4-BE49-F238E27FC236}">
              <a16:creationId xmlns:a16="http://schemas.microsoft.com/office/drawing/2014/main" id="{E7A68165-3C38-45A4-A918-5FA960BBC8BD}"/>
            </a:ext>
          </a:extLst>
        </xdr:cNvPr>
        <xdr:cNvSpPr/>
      </xdr:nvSpPr>
      <xdr:spPr>
        <a:xfrm>
          <a:off x="6235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272F802-2313-4513-86CB-CD5056A79E4A}"/>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A3F53C8-8B9A-4CFE-A785-B81775C0CDC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213D3C5-21A2-4522-85B3-34AFD281C05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237F7A9-1B9D-4591-87BF-DEBE42D141D4}"/>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D9FD2D5-5975-4027-A3C4-B421E7690E1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62956</xdr:rowOff>
    </xdr:from>
    <xdr:to>
      <xdr:col>55</xdr:col>
      <xdr:colOff>50800</xdr:colOff>
      <xdr:row>106</xdr:row>
      <xdr:rowOff>164556</xdr:rowOff>
    </xdr:to>
    <xdr:sp macro="" textlink="">
      <xdr:nvSpPr>
        <xdr:cNvPr id="480" name="楕円 479">
          <a:extLst>
            <a:ext uri="{FF2B5EF4-FFF2-40B4-BE49-F238E27FC236}">
              <a16:creationId xmlns:a16="http://schemas.microsoft.com/office/drawing/2014/main" id="{F830A3CF-E663-49A1-9129-FEE92B4F6131}"/>
            </a:ext>
          </a:extLst>
        </xdr:cNvPr>
        <xdr:cNvSpPr/>
      </xdr:nvSpPr>
      <xdr:spPr>
        <a:xfrm>
          <a:off x="9398000" y="17665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85833</xdr:rowOff>
    </xdr:from>
    <xdr:ext cx="469744" cy="259045"/>
    <xdr:sp macro="" textlink="">
      <xdr:nvSpPr>
        <xdr:cNvPr id="481" name="【市民会館】&#10;一人当たり面積該当値テキスト">
          <a:extLst>
            <a:ext uri="{FF2B5EF4-FFF2-40B4-BE49-F238E27FC236}">
              <a16:creationId xmlns:a16="http://schemas.microsoft.com/office/drawing/2014/main" id="{CA2CA170-D36B-4951-884B-FC9978F74038}"/>
            </a:ext>
          </a:extLst>
        </xdr:cNvPr>
        <xdr:cNvSpPr txBox="1"/>
      </xdr:nvSpPr>
      <xdr:spPr>
        <a:xfrm>
          <a:off x="9467850" y="175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67855</xdr:rowOff>
    </xdr:from>
    <xdr:to>
      <xdr:col>50</xdr:col>
      <xdr:colOff>165100</xdr:colOff>
      <xdr:row>106</xdr:row>
      <xdr:rowOff>169455</xdr:rowOff>
    </xdr:to>
    <xdr:sp macro="" textlink="">
      <xdr:nvSpPr>
        <xdr:cNvPr id="482" name="楕円 481">
          <a:extLst>
            <a:ext uri="{FF2B5EF4-FFF2-40B4-BE49-F238E27FC236}">
              <a16:creationId xmlns:a16="http://schemas.microsoft.com/office/drawing/2014/main" id="{09660F2E-4137-4CFC-AB71-9D0344994FDF}"/>
            </a:ext>
          </a:extLst>
        </xdr:cNvPr>
        <xdr:cNvSpPr/>
      </xdr:nvSpPr>
      <xdr:spPr>
        <a:xfrm>
          <a:off x="86360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113756</xdr:rowOff>
    </xdr:from>
    <xdr:to>
      <xdr:col>55</xdr:col>
      <xdr:colOff>0</xdr:colOff>
      <xdr:row>106</xdr:row>
      <xdr:rowOff>118655</xdr:rowOff>
    </xdr:to>
    <xdr:cxnSp macro="">
      <xdr:nvCxnSpPr>
        <xdr:cNvPr id="483" name="直線コネクタ 482">
          <a:extLst>
            <a:ext uri="{FF2B5EF4-FFF2-40B4-BE49-F238E27FC236}">
              <a16:creationId xmlns:a16="http://schemas.microsoft.com/office/drawing/2014/main" id="{86E820B7-500E-4B06-9D25-7A471ABA0983}"/>
            </a:ext>
          </a:extLst>
        </xdr:cNvPr>
        <xdr:cNvCxnSpPr/>
      </xdr:nvCxnSpPr>
      <xdr:spPr>
        <a:xfrm flipV="1">
          <a:off x="8686800" y="17715956"/>
          <a:ext cx="7429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74386</xdr:rowOff>
    </xdr:from>
    <xdr:to>
      <xdr:col>46</xdr:col>
      <xdr:colOff>38100</xdr:colOff>
      <xdr:row>107</xdr:row>
      <xdr:rowOff>4536</xdr:rowOff>
    </xdr:to>
    <xdr:sp macro="" textlink="">
      <xdr:nvSpPr>
        <xdr:cNvPr id="484" name="楕円 483">
          <a:extLst>
            <a:ext uri="{FF2B5EF4-FFF2-40B4-BE49-F238E27FC236}">
              <a16:creationId xmlns:a16="http://schemas.microsoft.com/office/drawing/2014/main" id="{01717933-B46F-4A5F-BEA3-C35F219A54FE}"/>
            </a:ext>
          </a:extLst>
        </xdr:cNvPr>
        <xdr:cNvSpPr/>
      </xdr:nvSpPr>
      <xdr:spPr>
        <a:xfrm>
          <a:off x="7842250" y="17676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118655</xdr:rowOff>
    </xdr:from>
    <xdr:to>
      <xdr:col>50</xdr:col>
      <xdr:colOff>114300</xdr:colOff>
      <xdr:row>106</xdr:row>
      <xdr:rowOff>125186</xdr:rowOff>
    </xdr:to>
    <xdr:cxnSp macro="">
      <xdr:nvCxnSpPr>
        <xdr:cNvPr id="485" name="直線コネクタ 484">
          <a:extLst>
            <a:ext uri="{FF2B5EF4-FFF2-40B4-BE49-F238E27FC236}">
              <a16:creationId xmlns:a16="http://schemas.microsoft.com/office/drawing/2014/main" id="{478A35B8-8EF6-4FAE-BA7F-3D46B375BFB8}"/>
            </a:ext>
          </a:extLst>
        </xdr:cNvPr>
        <xdr:cNvCxnSpPr/>
      </xdr:nvCxnSpPr>
      <xdr:spPr>
        <a:xfrm flipV="1">
          <a:off x="7886700" y="17720855"/>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97245</xdr:rowOff>
    </xdr:from>
    <xdr:to>
      <xdr:col>41</xdr:col>
      <xdr:colOff>101600</xdr:colOff>
      <xdr:row>108</xdr:row>
      <xdr:rowOff>27395</xdr:rowOff>
    </xdr:to>
    <xdr:sp macro="" textlink="">
      <xdr:nvSpPr>
        <xdr:cNvPr id="486" name="楕円 485">
          <a:extLst>
            <a:ext uri="{FF2B5EF4-FFF2-40B4-BE49-F238E27FC236}">
              <a16:creationId xmlns:a16="http://schemas.microsoft.com/office/drawing/2014/main" id="{A7EE1E5C-59CE-4C4B-A1F6-4E5D9C35E2E9}"/>
            </a:ext>
          </a:extLst>
        </xdr:cNvPr>
        <xdr:cNvSpPr/>
      </xdr:nvSpPr>
      <xdr:spPr>
        <a:xfrm>
          <a:off x="702945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125186</xdr:rowOff>
    </xdr:from>
    <xdr:to>
      <xdr:col>45</xdr:col>
      <xdr:colOff>177800</xdr:colOff>
      <xdr:row>107</xdr:row>
      <xdr:rowOff>148045</xdr:rowOff>
    </xdr:to>
    <xdr:cxnSp macro="">
      <xdr:nvCxnSpPr>
        <xdr:cNvPr id="487" name="直線コネクタ 486">
          <a:extLst>
            <a:ext uri="{FF2B5EF4-FFF2-40B4-BE49-F238E27FC236}">
              <a16:creationId xmlns:a16="http://schemas.microsoft.com/office/drawing/2014/main" id="{7158C873-3DC0-4888-ACD0-32BBF780BF28}"/>
            </a:ext>
          </a:extLst>
        </xdr:cNvPr>
        <xdr:cNvCxnSpPr/>
      </xdr:nvCxnSpPr>
      <xdr:spPr>
        <a:xfrm flipV="1">
          <a:off x="7080250" y="17727386"/>
          <a:ext cx="80645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100512</xdr:rowOff>
    </xdr:from>
    <xdr:to>
      <xdr:col>36</xdr:col>
      <xdr:colOff>165100</xdr:colOff>
      <xdr:row>108</xdr:row>
      <xdr:rowOff>30662</xdr:rowOff>
    </xdr:to>
    <xdr:sp macro="" textlink="">
      <xdr:nvSpPr>
        <xdr:cNvPr id="488" name="楕円 487">
          <a:extLst>
            <a:ext uri="{FF2B5EF4-FFF2-40B4-BE49-F238E27FC236}">
              <a16:creationId xmlns:a16="http://schemas.microsoft.com/office/drawing/2014/main" id="{C576BCEA-9A17-45EC-A745-52E796B82ACF}"/>
            </a:ext>
          </a:extLst>
        </xdr:cNvPr>
        <xdr:cNvSpPr/>
      </xdr:nvSpPr>
      <xdr:spPr>
        <a:xfrm>
          <a:off x="6235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148045</xdr:rowOff>
    </xdr:from>
    <xdr:to>
      <xdr:col>41</xdr:col>
      <xdr:colOff>50800</xdr:colOff>
      <xdr:row>107</xdr:row>
      <xdr:rowOff>151312</xdr:rowOff>
    </xdr:to>
    <xdr:cxnSp macro="">
      <xdr:nvCxnSpPr>
        <xdr:cNvPr id="489" name="直線コネクタ 488">
          <a:extLst>
            <a:ext uri="{FF2B5EF4-FFF2-40B4-BE49-F238E27FC236}">
              <a16:creationId xmlns:a16="http://schemas.microsoft.com/office/drawing/2014/main" id="{ECD18FE2-4D21-42E4-AE07-D0181047A8AA}"/>
            </a:ext>
          </a:extLst>
        </xdr:cNvPr>
        <xdr:cNvCxnSpPr/>
      </xdr:nvCxnSpPr>
      <xdr:spPr>
        <a:xfrm flipV="1">
          <a:off x="6286500" y="17921695"/>
          <a:ext cx="7937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90" name="n_1aveValue【市民会館】&#10;一人当たり面積">
          <a:extLst>
            <a:ext uri="{FF2B5EF4-FFF2-40B4-BE49-F238E27FC236}">
              <a16:creationId xmlns:a16="http://schemas.microsoft.com/office/drawing/2014/main" id="{BE869185-A9C7-4ABE-A1B4-5B319F907EC2}"/>
            </a:ext>
          </a:extLst>
        </xdr:cNvPr>
        <xdr:cNvSpPr txBox="1"/>
      </xdr:nvSpPr>
      <xdr:spPr>
        <a:xfrm>
          <a:off x="8458277" y="1778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91" name="n_2aveValue【市民会館】&#10;一人当たり面積">
          <a:extLst>
            <a:ext uri="{FF2B5EF4-FFF2-40B4-BE49-F238E27FC236}">
              <a16:creationId xmlns:a16="http://schemas.microsoft.com/office/drawing/2014/main" id="{7386FF91-C50C-42EF-A188-FC1BDA757471}"/>
            </a:ext>
          </a:extLst>
        </xdr:cNvPr>
        <xdr:cNvSpPr txBox="1"/>
      </xdr:nvSpPr>
      <xdr:spPr>
        <a:xfrm>
          <a:off x="7677227" y="177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92" name="n_3aveValue【市民会館】&#10;一人当たり面積">
          <a:extLst>
            <a:ext uri="{FF2B5EF4-FFF2-40B4-BE49-F238E27FC236}">
              <a16:creationId xmlns:a16="http://schemas.microsoft.com/office/drawing/2014/main" id="{59152B79-8848-4C45-8810-E4A887B9AF51}"/>
            </a:ext>
          </a:extLst>
        </xdr:cNvPr>
        <xdr:cNvSpPr txBox="1"/>
      </xdr:nvSpPr>
      <xdr:spPr>
        <a:xfrm>
          <a:off x="68644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3" name="n_4aveValue【市民会館】&#10;一人当たり面積">
          <a:extLst>
            <a:ext uri="{FF2B5EF4-FFF2-40B4-BE49-F238E27FC236}">
              <a16:creationId xmlns:a16="http://schemas.microsoft.com/office/drawing/2014/main" id="{526A8170-54F0-41EF-8558-F9B61502D74D}"/>
            </a:ext>
          </a:extLst>
        </xdr:cNvPr>
        <xdr:cNvSpPr txBox="1"/>
      </xdr:nvSpPr>
      <xdr:spPr>
        <a:xfrm>
          <a:off x="607067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14532</xdr:rowOff>
    </xdr:from>
    <xdr:ext cx="469744" cy="259045"/>
    <xdr:sp macro="" textlink="">
      <xdr:nvSpPr>
        <xdr:cNvPr id="494" name="n_1mainValue【市民会館】&#10;一人当たり面積">
          <a:extLst>
            <a:ext uri="{FF2B5EF4-FFF2-40B4-BE49-F238E27FC236}">
              <a16:creationId xmlns:a16="http://schemas.microsoft.com/office/drawing/2014/main" id="{D69A2F6C-6DB8-4DC6-B4B4-EE4C517F9F9C}"/>
            </a:ext>
          </a:extLst>
        </xdr:cNvPr>
        <xdr:cNvSpPr txBox="1"/>
      </xdr:nvSpPr>
      <xdr:spPr>
        <a:xfrm>
          <a:off x="845827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21063</xdr:rowOff>
    </xdr:from>
    <xdr:ext cx="469744" cy="259045"/>
    <xdr:sp macro="" textlink="">
      <xdr:nvSpPr>
        <xdr:cNvPr id="495" name="n_2mainValue【市民会館】&#10;一人当たり面積">
          <a:extLst>
            <a:ext uri="{FF2B5EF4-FFF2-40B4-BE49-F238E27FC236}">
              <a16:creationId xmlns:a16="http://schemas.microsoft.com/office/drawing/2014/main" id="{30B0E31F-17DC-43AC-804B-1B510891D070}"/>
            </a:ext>
          </a:extLst>
        </xdr:cNvPr>
        <xdr:cNvSpPr txBox="1"/>
      </xdr:nvSpPr>
      <xdr:spPr>
        <a:xfrm>
          <a:off x="76772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18522</xdr:rowOff>
    </xdr:from>
    <xdr:ext cx="469744" cy="259045"/>
    <xdr:sp macro="" textlink="">
      <xdr:nvSpPr>
        <xdr:cNvPr id="496" name="n_3mainValue【市民会館】&#10;一人当たり面積">
          <a:extLst>
            <a:ext uri="{FF2B5EF4-FFF2-40B4-BE49-F238E27FC236}">
              <a16:creationId xmlns:a16="http://schemas.microsoft.com/office/drawing/2014/main" id="{38C01DA0-8761-4107-A86D-4D2C53FA953B}"/>
            </a:ext>
          </a:extLst>
        </xdr:cNvPr>
        <xdr:cNvSpPr txBox="1"/>
      </xdr:nvSpPr>
      <xdr:spPr>
        <a:xfrm>
          <a:off x="6864427" y="1796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21789</xdr:rowOff>
    </xdr:from>
    <xdr:ext cx="469744" cy="259045"/>
    <xdr:sp macro="" textlink="">
      <xdr:nvSpPr>
        <xdr:cNvPr id="497" name="n_4mainValue【市民会館】&#10;一人当たり面積">
          <a:extLst>
            <a:ext uri="{FF2B5EF4-FFF2-40B4-BE49-F238E27FC236}">
              <a16:creationId xmlns:a16="http://schemas.microsoft.com/office/drawing/2014/main" id="{A1DF765B-93E2-4AA4-8773-4A0DA65BEA1E}"/>
            </a:ext>
          </a:extLst>
        </xdr:cNvPr>
        <xdr:cNvSpPr txBox="1"/>
      </xdr:nvSpPr>
      <xdr:spPr>
        <a:xfrm>
          <a:off x="6070677" y="179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6B830D28-352A-4CCF-ACDB-5753D731994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FDC158B3-2D58-4E7C-BA2A-9C3ACF66A41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620F6450-28A3-43DC-9348-A770C2D8724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ADF0B01B-7273-4D68-B553-22E464C31FC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7C08856A-BF3C-4DCF-9D1C-24A9FF4FFF3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63AC210D-A370-4A93-9C54-4A7D21980DF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E4F7B4B3-A6B7-4B4D-86AA-DF2AA648C5A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4FAEDC33-089C-4256-9855-4C84CFAFDC5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CA3C60CF-2C9B-4B1B-9FB0-9904184D413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74B915AE-2C9F-4BD9-9218-0B2E4456FD7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2B90C76B-DD8E-405C-B5A0-65FF43DC3B32}"/>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a:extLst>
            <a:ext uri="{FF2B5EF4-FFF2-40B4-BE49-F238E27FC236}">
              <a16:creationId xmlns:a16="http://schemas.microsoft.com/office/drawing/2014/main" id="{F1F239C7-B044-4589-8DAA-251892EA8C55}"/>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a:extLst>
            <a:ext uri="{FF2B5EF4-FFF2-40B4-BE49-F238E27FC236}">
              <a16:creationId xmlns:a16="http://schemas.microsoft.com/office/drawing/2014/main" id="{CA6A6254-8300-4C7D-B74B-444CBE216B8C}"/>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a:extLst>
            <a:ext uri="{FF2B5EF4-FFF2-40B4-BE49-F238E27FC236}">
              <a16:creationId xmlns:a16="http://schemas.microsoft.com/office/drawing/2014/main" id="{AADA8AAB-0A54-4899-AB92-A0367AC16D7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a:extLst>
            <a:ext uri="{FF2B5EF4-FFF2-40B4-BE49-F238E27FC236}">
              <a16:creationId xmlns:a16="http://schemas.microsoft.com/office/drawing/2014/main" id="{2DBE5FA4-5E09-41D3-B5D1-C7EEC416C5DA}"/>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a:extLst>
            <a:ext uri="{FF2B5EF4-FFF2-40B4-BE49-F238E27FC236}">
              <a16:creationId xmlns:a16="http://schemas.microsoft.com/office/drawing/2014/main" id="{B18A6A04-4CC9-4293-905D-853A7520C19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a:extLst>
            <a:ext uri="{FF2B5EF4-FFF2-40B4-BE49-F238E27FC236}">
              <a16:creationId xmlns:a16="http://schemas.microsoft.com/office/drawing/2014/main" id="{440D42FA-7F5A-4801-ACDD-F4A5A3BB2786}"/>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a:extLst>
            <a:ext uri="{FF2B5EF4-FFF2-40B4-BE49-F238E27FC236}">
              <a16:creationId xmlns:a16="http://schemas.microsoft.com/office/drawing/2014/main" id="{F46C4065-B36C-41CC-AADD-0DFC6B98F52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a:extLst>
            <a:ext uri="{FF2B5EF4-FFF2-40B4-BE49-F238E27FC236}">
              <a16:creationId xmlns:a16="http://schemas.microsoft.com/office/drawing/2014/main" id="{9AEC5B79-9C02-4546-8BB3-7F2791B54D39}"/>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a:extLst>
            <a:ext uri="{FF2B5EF4-FFF2-40B4-BE49-F238E27FC236}">
              <a16:creationId xmlns:a16="http://schemas.microsoft.com/office/drawing/2014/main" id="{4C8D14E2-ED28-49D2-88A8-BB4351E4570C}"/>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a:extLst>
            <a:ext uri="{FF2B5EF4-FFF2-40B4-BE49-F238E27FC236}">
              <a16:creationId xmlns:a16="http://schemas.microsoft.com/office/drawing/2014/main" id="{8F701C70-EB8D-428E-8C26-8FDE9D03931A}"/>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334DBFAC-CFDD-4269-9A17-EC5604B2214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a:extLst>
            <a:ext uri="{FF2B5EF4-FFF2-40B4-BE49-F238E27FC236}">
              <a16:creationId xmlns:a16="http://schemas.microsoft.com/office/drawing/2014/main" id="{39A54436-D989-4914-8072-518573006A7F}"/>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FF09CA34-4EC0-4B72-A900-A6066FB07B03}"/>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22" name="直線コネクタ 521">
          <a:extLst>
            <a:ext uri="{FF2B5EF4-FFF2-40B4-BE49-F238E27FC236}">
              <a16:creationId xmlns:a16="http://schemas.microsoft.com/office/drawing/2014/main" id="{3D29D122-BDD5-49FF-90AF-68D5441C5110}"/>
            </a:ext>
          </a:extLst>
        </xdr:cNvPr>
        <xdr:cNvCxnSpPr/>
      </xdr:nvCxnSpPr>
      <xdr:spPr>
        <a:xfrm flipV="1">
          <a:off x="14699614" y="553275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DF791E3-0ED5-42D7-882A-13D4BA0F6735}"/>
            </a:ext>
          </a:extLst>
        </xdr:cNvPr>
        <xdr:cNvSpPr txBox="1"/>
      </xdr:nvSpPr>
      <xdr:spPr>
        <a:xfrm>
          <a:off x="14738350" y="69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4" name="直線コネクタ 523">
          <a:extLst>
            <a:ext uri="{FF2B5EF4-FFF2-40B4-BE49-F238E27FC236}">
              <a16:creationId xmlns:a16="http://schemas.microsoft.com/office/drawing/2014/main" id="{45762831-2664-4C53-8799-D89B21C0CD0E}"/>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5" name="【一般廃棄物処理施設】&#10;有形固定資産減価償却率最大値テキスト">
          <a:extLst>
            <a:ext uri="{FF2B5EF4-FFF2-40B4-BE49-F238E27FC236}">
              <a16:creationId xmlns:a16="http://schemas.microsoft.com/office/drawing/2014/main" id="{11A64512-61E3-48F0-9A1D-ED288C6576EF}"/>
            </a:ext>
          </a:extLst>
        </xdr:cNvPr>
        <xdr:cNvSpPr txBox="1"/>
      </xdr:nvSpPr>
      <xdr:spPr>
        <a:xfrm>
          <a:off x="14738350"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6" name="直線コネクタ 525">
          <a:extLst>
            <a:ext uri="{FF2B5EF4-FFF2-40B4-BE49-F238E27FC236}">
              <a16:creationId xmlns:a16="http://schemas.microsoft.com/office/drawing/2014/main" id="{1A384D06-412F-490B-B48D-0CEB242320AF}"/>
            </a:ext>
          </a:extLst>
        </xdr:cNvPr>
        <xdr:cNvCxnSpPr/>
      </xdr:nvCxnSpPr>
      <xdr:spPr>
        <a:xfrm>
          <a:off x="14611350" y="5532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2F903A56-DC5E-4DA4-AECE-8B833DB788B0}"/>
            </a:ext>
          </a:extLst>
        </xdr:cNvPr>
        <xdr:cNvSpPr txBox="1"/>
      </xdr:nvSpPr>
      <xdr:spPr>
        <a:xfrm>
          <a:off x="1473835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8" name="フローチャート: 判断 527">
          <a:extLst>
            <a:ext uri="{FF2B5EF4-FFF2-40B4-BE49-F238E27FC236}">
              <a16:creationId xmlns:a16="http://schemas.microsoft.com/office/drawing/2014/main" id="{2C08D5A7-5DD8-4168-A5C1-903C27BF2BE9}"/>
            </a:ext>
          </a:extLst>
        </xdr:cNvPr>
        <xdr:cNvSpPr/>
      </xdr:nvSpPr>
      <xdr:spPr>
        <a:xfrm>
          <a:off x="14649450" y="6282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9" name="フローチャート: 判断 528">
          <a:extLst>
            <a:ext uri="{FF2B5EF4-FFF2-40B4-BE49-F238E27FC236}">
              <a16:creationId xmlns:a16="http://schemas.microsoft.com/office/drawing/2014/main" id="{67DD55E5-B547-4C10-8BCB-3E11CADAB64B}"/>
            </a:ext>
          </a:extLst>
        </xdr:cNvPr>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30" name="フローチャート: 判断 529">
          <a:extLst>
            <a:ext uri="{FF2B5EF4-FFF2-40B4-BE49-F238E27FC236}">
              <a16:creationId xmlns:a16="http://schemas.microsoft.com/office/drawing/2014/main" id="{954AF99B-8D89-415D-A380-EEF5671AA71C}"/>
            </a:ext>
          </a:extLst>
        </xdr:cNvPr>
        <xdr:cNvSpPr/>
      </xdr:nvSpPr>
      <xdr:spPr>
        <a:xfrm>
          <a:off x="130937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31" name="フローチャート: 判断 530">
          <a:extLst>
            <a:ext uri="{FF2B5EF4-FFF2-40B4-BE49-F238E27FC236}">
              <a16:creationId xmlns:a16="http://schemas.microsoft.com/office/drawing/2014/main" id="{08F2FF56-CEAA-4BE0-8524-6944D23CEBF4}"/>
            </a:ext>
          </a:extLst>
        </xdr:cNvPr>
        <xdr:cNvSpPr/>
      </xdr:nvSpPr>
      <xdr:spPr>
        <a:xfrm>
          <a:off x="12299950" y="6301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32" name="フローチャート: 判断 531">
          <a:extLst>
            <a:ext uri="{FF2B5EF4-FFF2-40B4-BE49-F238E27FC236}">
              <a16:creationId xmlns:a16="http://schemas.microsoft.com/office/drawing/2014/main" id="{77CD2304-29EB-4552-957E-B75AB59EE61C}"/>
            </a:ext>
          </a:extLst>
        </xdr:cNvPr>
        <xdr:cNvSpPr/>
      </xdr:nvSpPr>
      <xdr:spPr>
        <a:xfrm>
          <a:off x="114871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3E9BF57-E106-47AF-B766-99288FC7F59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A0ABD17-35E0-4702-A2D0-DC7A5B1F7B0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D997888-A10F-43BA-850E-50964F4210D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622C55E-7D96-45F2-A48E-F854D6B9A58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F6392FE6-CFC5-4306-92A3-2B14C3BF432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538" name="楕円 537">
          <a:extLst>
            <a:ext uri="{FF2B5EF4-FFF2-40B4-BE49-F238E27FC236}">
              <a16:creationId xmlns:a16="http://schemas.microsoft.com/office/drawing/2014/main" id="{EC7BF127-97E1-44F3-ABB7-355101CEB368}"/>
            </a:ext>
          </a:extLst>
        </xdr:cNvPr>
        <xdr:cNvSpPr/>
      </xdr:nvSpPr>
      <xdr:spPr>
        <a:xfrm>
          <a:off x="14649450" y="61918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99712</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468F1A50-6C61-4103-A5AF-AA5F4BE23BD9}"/>
            </a:ext>
          </a:extLst>
        </xdr:cNvPr>
        <xdr:cNvSpPr txBox="1"/>
      </xdr:nvSpPr>
      <xdr:spPr>
        <a:xfrm>
          <a:off x="14738350" y="604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540" name="楕円 539">
          <a:extLst>
            <a:ext uri="{FF2B5EF4-FFF2-40B4-BE49-F238E27FC236}">
              <a16:creationId xmlns:a16="http://schemas.microsoft.com/office/drawing/2014/main" id="{E74C939A-E3BD-451F-B399-3850FF8B39EE}"/>
            </a:ext>
          </a:extLst>
        </xdr:cNvPr>
        <xdr:cNvSpPr/>
      </xdr:nvSpPr>
      <xdr:spPr>
        <a:xfrm>
          <a:off x="1388745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127635</xdr:rowOff>
    </xdr:to>
    <xdr:cxnSp macro="">
      <xdr:nvCxnSpPr>
        <xdr:cNvPr id="541" name="直線コネクタ 540">
          <a:extLst>
            <a:ext uri="{FF2B5EF4-FFF2-40B4-BE49-F238E27FC236}">
              <a16:creationId xmlns:a16="http://schemas.microsoft.com/office/drawing/2014/main" id="{98E82DB6-7A0D-4A58-9EF7-43D1DB3EFF6B}"/>
            </a:ext>
          </a:extLst>
        </xdr:cNvPr>
        <xdr:cNvCxnSpPr/>
      </xdr:nvCxnSpPr>
      <xdr:spPr>
        <a:xfrm>
          <a:off x="13938250" y="619315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42" name="楕円 541">
          <a:extLst>
            <a:ext uri="{FF2B5EF4-FFF2-40B4-BE49-F238E27FC236}">
              <a16:creationId xmlns:a16="http://schemas.microsoft.com/office/drawing/2014/main" id="{23082A02-EC09-423A-9F3D-772EFF3C23F8}"/>
            </a:ext>
          </a:extLst>
        </xdr:cNvPr>
        <xdr:cNvSpPr/>
      </xdr:nvSpPr>
      <xdr:spPr>
        <a:xfrm>
          <a:off x="13093700" y="609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543" name="直線コネクタ 542">
          <a:extLst>
            <a:ext uri="{FF2B5EF4-FFF2-40B4-BE49-F238E27FC236}">
              <a16:creationId xmlns:a16="http://schemas.microsoft.com/office/drawing/2014/main" id="{402B036B-C813-4F13-A939-6E1CA18F731F}"/>
            </a:ext>
          </a:extLst>
        </xdr:cNvPr>
        <xdr:cNvCxnSpPr/>
      </xdr:nvCxnSpPr>
      <xdr:spPr>
        <a:xfrm>
          <a:off x="13144500" y="614172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544" name="楕円 543">
          <a:extLst>
            <a:ext uri="{FF2B5EF4-FFF2-40B4-BE49-F238E27FC236}">
              <a16:creationId xmlns:a16="http://schemas.microsoft.com/office/drawing/2014/main" id="{321C51B8-3E37-4C39-B16C-B752DEA37BDD}"/>
            </a:ext>
          </a:extLst>
        </xdr:cNvPr>
        <xdr:cNvSpPr/>
      </xdr:nvSpPr>
      <xdr:spPr>
        <a:xfrm>
          <a:off x="12299950" y="6043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26670</xdr:rowOff>
    </xdr:to>
    <xdr:cxnSp macro="">
      <xdr:nvCxnSpPr>
        <xdr:cNvPr id="545" name="直線コネクタ 544">
          <a:extLst>
            <a:ext uri="{FF2B5EF4-FFF2-40B4-BE49-F238E27FC236}">
              <a16:creationId xmlns:a16="http://schemas.microsoft.com/office/drawing/2014/main" id="{9CB373B9-5C6F-4C14-AE4F-0BC2B068248D}"/>
            </a:ext>
          </a:extLst>
        </xdr:cNvPr>
        <xdr:cNvCxnSpPr/>
      </xdr:nvCxnSpPr>
      <xdr:spPr>
        <a:xfrm>
          <a:off x="12344400" y="6094730"/>
          <a:ext cx="8001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101600</xdr:rowOff>
    </xdr:from>
    <xdr:to>
      <xdr:col>67</xdr:col>
      <xdr:colOff>101600</xdr:colOff>
      <xdr:row>37</xdr:row>
      <xdr:rowOff>31750</xdr:rowOff>
    </xdr:to>
    <xdr:sp macro="" textlink="">
      <xdr:nvSpPr>
        <xdr:cNvPr id="546" name="楕円 545">
          <a:extLst>
            <a:ext uri="{FF2B5EF4-FFF2-40B4-BE49-F238E27FC236}">
              <a16:creationId xmlns:a16="http://schemas.microsoft.com/office/drawing/2014/main" id="{6FEB5A5F-BA9A-413E-B468-4729C90E00CC}"/>
            </a:ext>
          </a:extLst>
        </xdr:cNvPr>
        <xdr:cNvSpPr/>
      </xdr:nvSpPr>
      <xdr:spPr>
        <a:xfrm>
          <a:off x="1148715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36</xdr:row>
      <xdr:rowOff>152400</xdr:rowOff>
    </xdr:to>
    <xdr:cxnSp macro="">
      <xdr:nvCxnSpPr>
        <xdr:cNvPr id="547" name="直線コネクタ 546">
          <a:extLst>
            <a:ext uri="{FF2B5EF4-FFF2-40B4-BE49-F238E27FC236}">
              <a16:creationId xmlns:a16="http://schemas.microsoft.com/office/drawing/2014/main" id="{FA88DE5B-FCF7-4B63-89D4-0FEC87010014}"/>
            </a:ext>
          </a:extLst>
        </xdr:cNvPr>
        <xdr:cNvCxnSpPr/>
      </xdr:nvCxnSpPr>
      <xdr:spPr>
        <a:xfrm flipV="1">
          <a:off x="11537950" y="609473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55B56559-4A56-4432-990A-725396ED3347}"/>
            </a:ext>
          </a:extLst>
        </xdr:cNvPr>
        <xdr:cNvSpPr txBox="1"/>
      </xdr:nvSpPr>
      <xdr:spPr>
        <a:xfrm>
          <a:off x="1374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20064262-9506-48CA-9D52-573531D07E15}"/>
            </a:ext>
          </a:extLst>
        </xdr:cNvPr>
        <xdr:cNvSpPr txBox="1"/>
      </xdr:nvSpPr>
      <xdr:spPr>
        <a:xfrm>
          <a:off x="12960994" y="639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9A7BC8D1-6F14-4DA7-96D6-51E64D3A92F6}"/>
            </a:ext>
          </a:extLst>
        </xdr:cNvPr>
        <xdr:cNvSpPr txBox="1"/>
      </xdr:nvSpPr>
      <xdr:spPr>
        <a:xfrm>
          <a:off x="121672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423C6354-2084-4354-86B4-E42976531644}"/>
            </a:ext>
          </a:extLst>
        </xdr:cNvPr>
        <xdr:cNvSpPr txBox="1"/>
      </xdr:nvSpPr>
      <xdr:spPr>
        <a:xfrm>
          <a:off x="113544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FC7C147E-01C1-4B0F-92C8-51BA7E724A37}"/>
            </a:ext>
          </a:extLst>
        </xdr:cNvPr>
        <xdr:cNvSpPr txBox="1"/>
      </xdr:nvSpPr>
      <xdr:spPr>
        <a:xfrm>
          <a:off x="13742044"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B099CAE4-4B28-4D1A-BFE2-B566090E32B4}"/>
            </a:ext>
          </a:extLst>
        </xdr:cNvPr>
        <xdr:cNvSpPr txBox="1"/>
      </xdr:nvSpPr>
      <xdr:spPr>
        <a:xfrm>
          <a:off x="1296099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2DED6856-DB0C-47CF-95C5-212A2DEDB345}"/>
            </a:ext>
          </a:extLst>
        </xdr:cNvPr>
        <xdr:cNvSpPr txBox="1"/>
      </xdr:nvSpPr>
      <xdr:spPr>
        <a:xfrm>
          <a:off x="121672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48277</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AEC4C935-94F0-4011-9659-9CF167E6E043}"/>
            </a:ext>
          </a:extLst>
        </xdr:cNvPr>
        <xdr:cNvSpPr txBox="1"/>
      </xdr:nvSpPr>
      <xdr:spPr>
        <a:xfrm>
          <a:off x="113544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1A22F94A-C27C-41AD-A4FD-ADDF4449D47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29F9F0A2-8CF7-4AC0-B812-F8BF70DED0E7}"/>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35AC0BAC-133F-45FE-94B4-FC0137A1BF8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E9D9100D-E2FE-4940-BF3F-819CB675033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ECE7511E-9B0B-4A15-B84B-2B9F0926433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AB6FC35F-3A0C-432D-8C9F-E3924C0D7D81}"/>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1951C6AB-8DD1-4CCF-A03E-926EBF33422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63AA7382-1EBE-4B42-A37C-43030079364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DD903AA-3D45-4426-A294-3674A7116BB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BCC96F5F-4F78-45BB-A40B-283046C04B2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40021839-6D46-4B77-80A1-612EC65A9641}"/>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22AF266C-1A98-43B3-9BCB-C7665C02703F}"/>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E0310645-76CC-482F-A383-725B98FE6545}"/>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A1BB3DE4-A4E5-4C81-8F62-21421B3DC82E}"/>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9301F45-30A2-493D-BEA8-8DAB57EE91F9}"/>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3C8C2591-91D8-42B3-9AA4-C7AB13D8CEF4}"/>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6A1E563-6FFF-47DB-88CE-44EE4B31100B}"/>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2D481391-5D8D-4775-A3BC-B52848449AAB}"/>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6F0854C2-FA55-4AB2-BCF9-95512DEEE0B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EAC5C983-4FE5-454C-9841-1A97C127EEEE}"/>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F1EE3F78-CEF2-45A9-88E9-0818714539D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7" name="直線コネクタ 576">
          <a:extLst>
            <a:ext uri="{FF2B5EF4-FFF2-40B4-BE49-F238E27FC236}">
              <a16:creationId xmlns:a16="http://schemas.microsoft.com/office/drawing/2014/main" id="{97224B94-3011-40D0-8999-9BF5ECACCFFC}"/>
            </a:ext>
          </a:extLst>
        </xdr:cNvPr>
        <xdr:cNvCxnSpPr/>
      </xdr:nvCxnSpPr>
      <xdr:spPr>
        <a:xfrm flipV="1">
          <a:off x="19951064" y="5772319"/>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830B70F5-1703-4D0B-A64A-2D2386B911D5}"/>
            </a:ext>
          </a:extLst>
        </xdr:cNvPr>
        <xdr:cNvSpPr txBox="1"/>
      </xdr:nvSpPr>
      <xdr:spPr>
        <a:xfrm>
          <a:off x="19989800" y="690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9" name="直線コネクタ 578">
          <a:extLst>
            <a:ext uri="{FF2B5EF4-FFF2-40B4-BE49-F238E27FC236}">
              <a16:creationId xmlns:a16="http://schemas.microsoft.com/office/drawing/2014/main" id="{12E7957A-6C50-42AE-B7AA-79DD06C4DD36}"/>
            </a:ext>
          </a:extLst>
        </xdr:cNvPr>
        <xdr:cNvCxnSpPr/>
      </xdr:nvCxnSpPr>
      <xdr:spPr>
        <a:xfrm>
          <a:off x="19881850" y="6903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3166692C-80F8-48B9-9CB0-5C76AE37A74A}"/>
            </a:ext>
          </a:extLst>
        </xdr:cNvPr>
        <xdr:cNvSpPr txBox="1"/>
      </xdr:nvSpPr>
      <xdr:spPr>
        <a:xfrm>
          <a:off x="19989800" y="55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81" name="直線コネクタ 580">
          <a:extLst>
            <a:ext uri="{FF2B5EF4-FFF2-40B4-BE49-F238E27FC236}">
              <a16:creationId xmlns:a16="http://schemas.microsoft.com/office/drawing/2014/main" id="{C2BA0322-C77D-4322-A145-D2F5BCA6095A}"/>
            </a:ext>
          </a:extLst>
        </xdr:cNvPr>
        <xdr:cNvCxnSpPr/>
      </xdr:nvCxnSpPr>
      <xdr:spPr>
        <a:xfrm>
          <a:off x="19881850" y="5772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D10351CF-F3CA-4374-B213-BEC7F652384A}"/>
            </a:ext>
          </a:extLst>
        </xdr:cNvPr>
        <xdr:cNvSpPr txBox="1"/>
      </xdr:nvSpPr>
      <xdr:spPr>
        <a:xfrm>
          <a:off x="19989800" y="639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3" name="フローチャート: 判断 582">
          <a:extLst>
            <a:ext uri="{FF2B5EF4-FFF2-40B4-BE49-F238E27FC236}">
              <a16:creationId xmlns:a16="http://schemas.microsoft.com/office/drawing/2014/main" id="{5702A15F-D065-46D9-B6E2-0C1929E25176}"/>
            </a:ext>
          </a:extLst>
        </xdr:cNvPr>
        <xdr:cNvSpPr/>
      </xdr:nvSpPr>
      <xdr:spPr>
        <a:xfrm>
          <a:off x="19900900" y="6538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4" name="フローチャート: 判断 583">
          <a:extLst>
            <a:ext uri="{FF2B5EF4-FFF2-40B4-BE49-F238E27FC236}">
              <a16:creationId xmlns:a16="http://schemas.microsoft.com/office/drawing/2014/main" id="{3FB57380-9108-46CE-93FE-E2DE989D05FE}"/>
            </a:ext>
          </a:extLst>
        </xdr:cNvPr>
        <xdr:cNvSpPr/>
      </xdr:nvSpPr>
      <xdr:spPr>
        <a:xfrm>
          <a:off x="19157950" y="6532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5" name="フローチャート: 判断 584">
          <a:extLst>
            <a:ext uri="{FF2B5EF4-FFF2-40B4-BE49-F238E27FC236}">
              <a16:creationId xmlns:a16="http://schemas.microsoft.com/office/drawing/2014/main" id="{88773F07-81AA-4EF8-924E-DDEFCE81404B}"/>
            </a:ext>
          </a:extLst>
        </xdr:cNvPr>
        <xdr:cNvSpPr/>
      </xdr:nvSpPr>
      <xdr:spPr>
        <a:xfrm>
          <a:off x="18345150" y="6541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6" name="フローチャート: 判断 585">
          <a:extLst>
            <a:ext uri="{FF2B5EF4-FFF2-40B4-BE49-F238E27FC236}">
              <a16:creationId xmlns:a16="http://schemas.microsoft.com/office/drawing/2014/main" id="{10BF2F5C-DE93-4B97-B72D-112185A4BA5B}"/>
            </a:ext>
          </a:extLst>
        </xdr:cNvPr>
        <xdr:cNvSpPr/>
      </xdr:nvSpPr>
      <xdr:spPr>
        <a:xfrm>
          <a:off x="17551400" y="6550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7" name="フローチャート: 判断 586">
          <a:extLst>
            <a:ext uri="{FF2B5EF4-FFF2-40B4-BE49-F238E27FC236}">
              <a16:creationId xmlns:a16="http://schemas.microsoft.com/office/drawing/2014/main" id="{916C46D1-C90A-4F05-987D-92935FD7279A}"/>
            </a:ext>
          </a:extLst>
        </xdr:cNvPr>
        <xdr:cNvSpPr/>
      </xdr:nvSpPr>
      <xdr:spPr>
        <a:xfrm>
          <a:off x="16757650" y="6546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541C92A-E9D7-460E-9AE1-7C2A7783C363}"/>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BFA8735-3FA5-402E-8611-B8F7F43BABC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9AC1755-A314-4FD3-9F0B-DFE6A1513AC1}"/>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BD6DBC4-80BB-4838-968D-81E9C9A4F11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0D14712-24E7-4F51-AFC2-435BD77B86A7}"/>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50370</xdr:rowOff>
    </xdr:from>
    <xdr:to>
      <xdr:col>116</xdr:col>
      <xdr:colOff>114300</xdr:colOff>
      <xdr:row>41</xdr:row>
      <xdr:rowOff>151970</xdr:rowOff>
    </xdr:to>
    <xdr:sp macro="" textlink="">
      <xdr:nvSpPr>
        <xdr:cNvPr id="593" name="楕円 592">
          <a:extLst>
            <a:ext uri="{FF2B5EF4-FFF2-40B4-BE49-F238E27FC236}">
              <a16:creationId xmlns:a16="http://schemas.microsoft.com/office/drawing/2014/main" id="{6DEA1802-0A0B-498B-9A1B-2362C69DB14B}"/>
            </a:ext>
          </a:extLst>
        </xdr:cNvPr>
        <xdr:cNvSpPr/>
      </xdr:nvSpPr>
      <xdr:spPr>
        <a:xfrm>
          <a:off x="19900900" y="68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136747</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C19E5E38-3BE7-495C-901F-F0B5E2FE8554}"/>
            </a:ext>
          </a:extLst>
        </xdr:cNvPr>
        <xdr:cNvSpPr txBox="1"/>
      </xdr:nvSpPr>
      <xdr:spPr>
        <a:xfrm>
          <a:off x="19989800" y="67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50912</xdr:rowOff>
    </xdr:from>
    <xdr:to>
      <xdr:col>112</xdr:col>
      <xdr:colOff>38100</xdr:colOff>
      <xdr:row>41</xdr:row>
      <xdr:rowOff>152512</xdr:rowOff>
    </xdr:to>
    <xdr:sp macro="" textlink="">
      <xdr:nvSpPr>
        <xdr:cNvPr id="595" name="楕円 594">
          <a:extLst>
            <a:ext uri="{FF2B5EF4-FFF2-40B4-BE49-F238E27FC236}">
              <a16:creationId xmlns:a16="http://schemas.microsoft.com/office/drawing/2014/main" id="{665F7065-2CEE-4991-9FA3-BD7473304BD5}"/>
            </a:ext>
          </a:extLst>
        </xdr:cNvPr>
        <xdr:cNvSpPr/>
      </xdr:nvSpPr>
      <xdr:spPr>
        <a:xfrm>
          <a:off x="19157950" y="6826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101170</xdr:rowOff>
    </xdr:from>
    <xdr:to>
      <xdr:col>116</xdr:col>
      <xdr:colOff>63500</xdr:colOff>
      <xdr:row>41</xdr:row>
      <xdr:rowOff>101712</xdr:rowOff>
    </xdr:to>
    <xdr:cxnSp macro="">
      <xdr:nvCxnSpPr>
        <xdr:cNvPr id="596" name="直線コネクタ 595">
          <a:extLst>
            <a:ext uri="{FF2B5EF4-FFF2-40B4-BE49-F238E27FC236}">
              <a16:creationId xmlns:a16="http://schemas.microsoft.com/office/drawing/2014/main" id="{658A55B9-6F7A-43BC-B962-1515845D7834}"/>
            </a:ext>
          </a:extLst>
        </xdr:cNvPr>
        <xdr:cNvCxnSpPr/>
      </xdr:nvCxnSpPr>
      <xdr:spPr>
        <a:xfrm flipV="1">
          <a:off x="19202400" y="6876620"/>
          <a:ext cx="7493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51261</xdr:rowOff>
    </xdr:from>
    <xdr:to>
      <xdr:col>107</xdr:col>
      <xdr:colOff>101600</xdr:colOff>
      <xdr:row>41</xdr:row>
      <xdr:rowOff>152861</xdr:rowOff>
    </xdr:to>
    <xdr:sp macro="" textlink="">
      <xdr:nvSpPr>
        <xdr:cNvPr id="597" name="楕円 596">
          <a:extLst>
            <a:ext uri="{FF2B5EF4-FFF2-40B4-BE49-F238E27FC236}">
              <a16:creationId xmlns:a16="http://schemas.microsoft.com/office/drawing/2014/main" id="{722B83D4-27C8-4BE2-B055-8453C9C3749D}"/>
            </a:ext>
          </a:extLst>
        </xdr:cNvPr>
        <xdr:cNvSpPr/>
      </xdr:nvSpPr>
      <xdr:spPr>
        <a:xfrm>
          <a:off x="18345150" y="68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101712</xdr:rowOff>
    </xdr:from>
    <xdr:to>
      <xdr:col>111</xdr:col>
      <xdr:colOff>177800</xdr:colOff>
      <xdr:row>41</xdr:row>
      <xdr:rowOff>102061</xdr:rowOff>
    </xdr:to>
    <xdr:cxnSp macro="">
      <xdr:nvCxnSpPr>
        <xdr:cNvPr id="598" name="直線コネクタ 597">
          <a:extLst>
            <a:ext uri="{FF2B5EF4-FFF2-40B4-BE49-F238E27FC236}">
              <a16:creationId xmlns:a16="http://schemas.microsoft.com/office/drawing/2014/main" id="{BC38031E-BD42-4F1C-9C90-9D59F15AB321}"/>
            </a:ext>
          </a:extLst>
        </xdr:cNvPr>
        <xdr:cNvCxnSpPr/>
      </xdr:nvCxnSpPr>
      <xdr:spPr>
        <a:xfrm flipV="1">
          <a:off x="18395950" y="6877162"/>
          <a:ext cx="80645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51431</xdr:rowOff>
    </xdr:from>
    <xdr:to>
      <xdr:col>102</xdr:col>
      <xdr:colOff>165100</xdr:colOff>
      <xdr:row>41</xdr:row>
      <xdr:rowOff>153031</xdr:rowOff>
    </xdr:to>
    <xdr:sp macro="" textlink="">
      <xdr:nvSpPr>
        <xdr:cNvPr id="599" name="楕円 598">
          <a:extLst>
            <a:ext uri="{FF2B5EF4-FFF2-40B4-BE49-F238E27FC236}">
              <a16:creationId xmlns:a16="http://schemas.microsoft.com/office/drawing/2014/main" id="{76800C7A-5527-4AFC-B4CE-9F08FC8401A7}"/>
            </a:ext>
          </a:extLst>
        </xdr:cNvPr>
        <xdr:cNvSpPr/>
      </xdr:nvSpPr>
      <xdr:spPr>
        <a:xfrm>
          <a:off x="17551400" y="68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102061</xdr:rowOff>
    </xdr:from>
    <xdr:to>
      <xdr:col>107</xdr:col>
      <xdr:colOff>50800</xdr:colOff>
      <xdr:row>41</xdr:row>
      <xdr:rowOff>102231</xdr:rowOff>
    </xdr:to>
    <xdr:cxnSp macro="">
      <xdr:nvCxnSpPr>
        <xdr:cNvPr id="600" name="直線コネクタ 599">
          <a:extLst>
            <a:ext uri="{FF2B5EF4-FFF2-40B4-BE49-F238E27FC236}">
              <a16:creationId xmlns:a16="http://schemas.microsoft.com/office/drawing/2014/main" id="{E632427F-01A3-4E34-90AC-2BD00006805B}"/>
            </a:ext>
          </a:extLst>
        </xdr:cNvPr>
        <xdr:cNvCxnSpPr/>
      </xdr:nvCxnSpPr>
      <xdr:spPr>
        <a:xfrm flipV="1">
          <a:off x="17602200" y="6877511"/>
          <a:ext cx="79375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53397</xdr:rowOff>
    </xdr:from>
    <xdr:to>
      <xdr:col>98</xdr:col>
      <xdr:colOff>38100</xdr:colOff>
      <xdr:row>41</xdr:row>
      <xdr:rowOff>154997</xdr:rowOff>
    </xdr:to>
    <xdr:sp macro="" textlink="">
      <xdr:nvSpPr>
        <xdr:cNvPr id="601" name="楕円 600">
          <a:extLst>
            <a:ext uri="{FF2B5EF4-FFF2-40B4-BE49-F238E27FC236}">
              <a16:creationId xmlns:a16="http://schemas.microsoft.com/office/drawing/2014/main" id="{AADC558C-69A5-4F8C-8527-33BE3F0B05C7}"/>
            </a:ext>
          </a:extLst>
        </xdr:cNvPr>
        <xdr:cNvSpPr/>
      </xdr:nvSpPr>
      <xdr:spPr>
        <a:xfrm>
          <a:off x="16757650" y="68288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102231</xdr:rowOff>
    </xdr:from>
    <xdr:to>
      <xdr:col>102</xdr:col>
      <xdr:colOff>114300</xdr:colOff>
      <xdr:row>41</xdr:row>
      <xdr:rowOff>104197</xdr:rowOff>
    </xdr:to>
    <xdr:cxnSp macro="">
      <xdr:nvCxnSpPr>
        <xdr:cNvPr id="602" name="直線コネクタ 601">
          <a:extLst>
            <a:ext uri="{FF2B5EF4-FFF2-40B4-BE49-F238E27FC236}">
              <a16:creationId xmlns:a16="http://schemas.microsoft.com/office/drawing/2014/main" id="{27EE7124-9E16-4FEC-99B6-62F621FC9B4A}"/>
            </a:ext>
          </a:extLst>
        </xdr:cNvPr>
        <xdr:cNvCxnSpPr/>
      </xdr:nvCxnSpPr>
      <xdr:spPr>
        <a:xfrm flipV="1">
          <a:off x="16802100" y="6877681"/>
          <a:ext cx="8001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08D46FAA-92BF-4C46-BF3A-CC90830C4107}"/>
            </a:ext>
          </a:extLst>
        </xdr:cNvPr>
        <xdr:cNvSpPr txBox="1"/>
      </xdr:nvSpPr>
      <xdr:spPr>
        <a:xfrm>
          <a:off x="18915595" y="631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AF78FE40-1235-4718-83B7-00D6FF04345B}"/>
            </a:ext>
          </a:extLst>
        </xdr:cNvPr>
        <xdr:cNvSpPr txBox="1"/>
      </xdr:nvSpPr>
      <xdr:spPr>
        <a:xfrm>
          <a:off x="18134545" y="63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5" name="n_3aveValue【一般廃棄物処理施設】&#10;一人当たり有形固定資産（償却資産）額">
          <a:extLst>
            <a:ext uri="{FF2B5EF4-FFF2-40B4-BE49-F238E27FC236}">
              <a16:creationId xmlns:a16="http://schemas.microsoft.com/office/drawing/2014/main" id="{2701953D-946E-4495-BF91-58C5EED1ED0E}"/>
            </a:ext>
          </a:extLst>
        </xdr:cNvPr>
        <xdr:cNvSpPr txBox="1"/>
      </xdr:nvSpPr>
      <xdr:spPr>
        <a:xfrm>
          <a:off x="17321745" y="633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6" name="n_4aveValue【一般廃棄物処理施設】&#10;一人当たり有形固定資産（償却資産）額">
          <a:extLst>
            <a:ext uri="{FF2B5EF4-FFF2-40B4-BE49-F238E27FC236}">
              <a16:creationId xmlns:a16="http://schemas.microsoft.com/office/drawing/2014/main" id="{B9A0439F-D9F2-4256-8107-7BD0374796E2}"/>
            </a:ext>
          </a:extLst>
        </xdr:cNvPr>
        <xdr:cNvSpPr txBox="1"/>
      </xdr:nvSpPr>
      <xdr:spPr>
        <a:xfrm>
          <a:off x="16527995" y="632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143639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1711D4D5-512D-4725-BEE1-AEC89161A22A}"/>
            </a:ext>
          </a:extLst>
        </xdr:cNvPr>
        <xdr:cNvSpPr txBox="1"/>
      </xdr:nvSpPr>
      <xdr:spPr>
        <a:xfrm>
          <a:off x="18947911" y="691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143988</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12D842E5-59EF-42A7-991A-5E6B78217903}"/>
            </a:ext>
          </a:extLst>
        </xdr:cNvPr>
        <xdr:cNvSpPr txBox="1"/>
      </xdr:nvSpPr>
      <xdr:spPr>
        <a:xfrm>
          <a:off x="18166861" y="69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144158</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997074C9-0F8E-49EF-9F47-5465F9F13ED6}"/>
            </a:ext>
          </a:extLst>
        </xdr:cNvPr>
        <xdr:cNvSpPr txBox="1"/>
      </xdr:nvSpPr>
      <xdr:spPr>
        <a:xfrm>
          <a:off x="17354061" y="69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146124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651E18DE-63C0-4FED-BE03-BCF3A99C3B22}"/>
            </a:ext>
          </a:extLst>
        </xdr:cNvPr>
        <xdr:cNvSpPr txBox="1"/>
      </xdr:nvSpPr>
      <xdr:spPr>
        <a:xfrm>
          <a:off x="16560311" y="69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EDBC533C-F0BA-4A7A-8790-97ECF2AA7AC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E3CDFCB8-30CD-4D66-8628-1C927B2C670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509DBB9D-8B9D-4A76-8265-A73DD0696C27}"/>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6FB04550-5645-4860-ADBF-F0ED14F2331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AD045950-E769-4A13-B0FB-CE1933791C7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E289E0F-FBFC-4231-B1D5-A98BB1AFD7E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68CA1E59-FB48-4AAA-8911-F23AD81A81B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3A0C7093-D9E0-4D97-8F55-686507AF4CE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991AC989-7F01-4C6F-98B8-FD463D64851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79CE008E-8836-4E17-8CAB-EF93E21E5A7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A4826AD6-18F7-4DCE-9B4A-C59214F14696}"/>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C8328507-2D50-4C69-9BFB-AEE8C8990AEB}"/>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A0A120BE-E641-447F-B8A5-991C6984153C}"/>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DFE6FEAD-83DE-4DB5-B816-790159A610CC}"/>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59662087-C1AD-4458-9067-46EDFB575A91}"/>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24F7289-BD17-40BE-8D42-E4FFF1EA5DCD}"/>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B2657C41-9739-476A-B680-7B28F819B086}"/>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EFB78F9C-2B48-4910-B30D-A6E5DD75F693}"/>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9E8A61D-E5C6-4E2D-B7D0-ACDC09BC364A}"/>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155ACA0E-DBB6-4702-BE68-020347BF16A1}"/>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1" name="テキスト ボックス 630">
          <a:extLst>
            <a:ext uri="{FF2B5EF4-FFF2-40B4-BE49-F238E27FC236}">
              <a16:creationId xmlns:a16="http://schemas.microsoft.com/office/drawing/2014/main" id="{938FEF36-4EED-447C-9160-6C81F56701B3}"/>
            </a:ext>
          </a:extLst>
        </xdr:cNvPr>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7FC04D94-BABA-499E-82A1-88383B9D44D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CA0F107-0DF9-42F4-9664-49EB5E73B6BB}"/>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4" name="直線コネクタ 633">
          <a:extLst>
            <a:ext uri="{FF2B5EF4-FFF2-40B4-BE49-F238E27FC236}">
              <a16:creationId xmlns:a16="http://schemas.microsoft.com/office/drawing/2014/main" id="{B5883F5C-532E-4273-92CE-70E37AF504DF}"/>
            </a:ext>
          </a:extLst>
        </xdr:cNvPr>
        <xdr:cNvCxnSpPr/>
      </xdr:nvCxnSpPr>
      <xdr:spPr>
        <a:xfrm flipV="1">
          <a:off x="14699614" y="91821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30220083-3D0A-47C1-A7AD-03A6DB25976F}"/>
            </a:ext>
          </a:extLst>
        </xdr:cNvPr>
        <xdr:cNvSpPr txBox="1"/>
      </xdr:nvSpPr>
      <xdr:spPr>
        <a:xfrm>
          <a:off x="1473835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6" name="直線コネクタ 635">
          <a:extLst>
            <a:ext uri="{FF2B5EF4-FFF2-40B4-BE49-F238E27FC236}">
              <a16:creationId xmlns:a16="http://schemas.microsoft.com/office/drawing/2014/main" id="{08808885-E224-4990-833E-CCC7636B3EC1}"/>
            </a:ext>
          </a:extLst>
        </xdr:cNvPr>
        <xdr:cNvCxnSpPr/>
      </xdr:nvCxnSpPr>
      <xdr:spPr>
        <a:xfrm>
          <a:off x="146113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CE20297B-FCF2-4B65-8889-E68054E40F4D}"/>
            </a:ext>
          </a:extLst>
        </xdr:cNvPr>
        <xdr:cNvSpPr txBox="1"/>
      </xdr:nvSpPr>
      <xdr:spPr>
        <a:xfrm>
          <a:off x="14738350" y="8963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8" name="直線コネクタ 637">
          <a:extLst>
            <a:ext uri="{FF2B5EF4-FFF2-40B4-BE49-F238E27FC236}">
              <a16:creationId xmlns:a16="http://schemas.microsoft.com/office/drawing/2014/main" id="{F1FFA560-58C9-40EC-9FE6-4444FB6820EA}"/>
            </a:ext>
          </a:extLst>
        </xdr:cNvPr>
        <xdr:cNvCxnSpPr/>
      </xdr:nvCxnSpPr>
      <xdr:spPr>
        <a:xfrm>
          <a:off x="146113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EDCFD68C-2B2C-48F7-A1E8-BD3C0E5D211A}"/>
            </a:ext>
          </a:extLst>
        </xdr:cNvPr>
        <xdr:cNvSpPr txBox="1"/>
      </xdr:nvSpPr>
      <xdr:spPr>
        <a:xfrm>
          <a:off x="14738350" y="9663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40" name="フローチャート: 判断 639">
          <a:extLst>
            <a:ext uri="{FF2B5EF4-FFF2-40B4-BE49-F238E27FC236}">
              <a16:creationId xmlns:a16="http://schemas.microsoft.com/office/drawing/2014/main" id="{A1491BEA-0BE4-445E-8E50-EB5035C04161}"/>
            </a:ext>
          </a:extLst>
        </xdr:cNvPr>
        <xdr:cNvSpPr/>
      </xdr:nvSpPr>
      <xdr:spPr>
        <a:xfrm>
          <a:off x="14649450" y="9805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41" name="フローチャート: 判断 640">
          <a:extLst>
            <a:ext uri="{FF2B5EF4-FFF2-40B4-BE49-F238E27FC236}">
              <a16:creationId xmlns:a16="http://schemas.microsoft.com/office/drawing/2014/main" id="{EB480217-1704-4A58-B3E2-89192BA7A66C}"/>
            </a:ext>
          </a:extLst>
        </xdr:cNvPr>
        <xdr:cNvSpPr/>
      </xdr:nvSpPr>
      <xdr:spPr>
        <a:xfrm>
          <a:off x="1388745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42" name="フローチャート: 判断 641">
          <a:extLst>
            <a:ext uri="{FF2B5EF4-FFF2-40B4-BE49-F238E27FC236}">
              <a16:creationId xmlns:a16="http://schemas.microsoft.com/office/drawing/2014/main" id="{3BFB5F3E-A8EE-41C3-9FFA-9D7448FD7D54}"/>
            </a:ext>
          </a:extLst>
        </xdr:cNvPr>
        <xdr:cNvSpPr/>
      </xdr:nvSpPr>
      <xdr:spPr>
        <a:xfrm>
          <a:off x="130937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3" name="フローチャート: 判断 642">
          <a:extLst>
            <a:ext uri="{FF2B5EF4-FFF2-40B4-BE49-F238E27FC236}">
              <a16:creationId xmlns:a16="http://schemas.microsoft.com/office/drawing/2014/main" id="{52B64535-A106-4C77-827F-E8431B355F47}"/>
            </a:ext>
          </a:extLst>
        </xdr:cNvPr>
        <xdr:cNvSpPr/>
      </xdr:nvSpPr>
      <xdr:spPr>
        <a:xfrm>
          <a:off x="12299950" y="9752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4" name="フローチャート: 判断 643">
          <a:extLst>
            <a:ext uri="{FF2B5EF4-FFF2-40B4-BE49-F238E27FC236}">
              <a16:creationId xmlns:a16="http://schemas.microsoft.com/office/drawing/2014/main" id="{822128D1-2D32-4CAB-A78E-809B9E53C94F}"/>
            </a:ext>
          </a:extLst>
        </xdr:cNvPr>
        <xdr:cNvSpPr/>
      </xdr:nvSpPr>
      <xdr:spPr>
        <a:xfrm>
          <a:off x="114871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6CE18EA-2EDC-4464-8093-D508BEA1D842}"/>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E1A52F6-D862-4156-BDBC-170B4F50B1C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67AFB0A-452A-477F-B5F0-40CE1B6EEFA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5246CBB-0F53-42E8-86C7-A1D3B176016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5BB7047-9229-437D-812C-CEC283F4714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134620</xdr:rowOff>
    </xdr:from>
    <xdr:to>
      <xdr:col>85</xdr:col>
      <xdr:colOff>177800</xdr:colOff>
      <xdr:row>61</xdr:row>
      <xdr:rowOff>64770</xdr:rowOff>
    </xdr:to>
    <xdr:sp macro="" textlink="">
      <xdr:nvSpPr>
        <xdr:cNvPr id="650" name="楕円 649">
          <a:extLst>
            <a:ext uri="{FF2B5EF4-FFF2-40B4-BE49-F238E27FC236}">
              <a16:creationId xmlns:a16="http://schemas.microsoft.com/office/drawing/2014/main" id="{EAC9B470-A9DA-4647-8944-08C9002FA922}"/>
            </a:ext>
          </a:extLst>
        </xdr:cNvPr>
        <xdr:cNvSpPr/>
      </xdr:nvSpPr>
      <xdr:spPr>
        <a:xfrm>
          <a:off x="14649450" y="10046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113047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A5C4BAD0-DDE7-471A-BDAE-5E60F4CE662D}"/>
            </a:ext>
          </a:extLst>
        </xdr:cNvPr>
        <xdr:cNvSpPr txBox="1"/>
      </xdr:nvSpPr>
      <xdr:spPr>
        <a:xfrm>
          <a:off x="14738350" y="1002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106680</xdr:rowOff>
    </xdr:from>
    <xdr:to>
      <xdr:col>81</xdr:col>
      <xdr:colOff>101600</xdr:colOff>
      <xdr:row>61</xdr:row>
      <xdr:rowOff>36830</xdr:rowOff>
    </xdr:to>
    <xdr:sp macro="" textlink="">
      <xdr:nvSpPr>
        <xdr:cNvPr id="652" name="楕円 651">
          <a:extLst>
            <a:ext uri="{FF2B5EF4-FFF2-40B4-BE49-F238E27FC236}">
              <a16:creationId xmlns:a16="http://schemas.microsoft.com/office/drawing/2014/main" id="{54C98856-8247-4FF0-8181-2980DF07E0F2}"/>
            </a:ext>
          </a:extLst>
        </xdr:cNvPr>
        <xdr:cNvSpPr/>
      </xdr:nvSpPr>
      <xdr:spPr>
        <a:xfrm>
          <a:off x="13887450" y="1001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157480</xdr:rowOff>
    </xdr:from>
    <xdr:to>
      <xdr:col>85</xdr:col>
      <xdr:colOff>127000</xdr:colOff>
      <xdr:row>61</xdr:row>
      <xdr:rowOff>13970</xdr:rowOff>
    </xdr:to>
    <xdr:cxnSp macro="">
      <xdr:nvCxnSpPr>
        <xdr:cNvPr id="653" name="直線コネクタ 652">
          <a:extLst>
            <a:ext uri="{FF2B5EF4-FFF2-40B4-BE49-F238E27FC236}">
              <a16:creationId xmlns:a16="http://schemas.microsoft.com/office/drawing/2014/main" id="{78AB58E3-4EF0-4C2F-A359-8AB5E10E7513}"/>
            </a:ext>
          </a:extLst>
        </xdr:cNvPr>
        <xdr:cNvCxnSpPr/>
      </xdr:nvCxnSpPr>
      <xdr:spPr>
        <a:xfrm>
          <a:off x="13938250" y="1006983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77470</xdr:rowOff>
    </xdr:from>
    <xdr:to>
      <xdr:col>76</xdr:col>
      <xdr:colOff>165100</xdr:colOff>
      <xdr:row>61</xdr:row>
      <xdr:rowOff>7620</xdr:rowOff>
    </xdr:to>
    <xdr:sp macro="" textlink="">
      <xdr:nvSpPr>
        <xdr:cNvPr id="654" name="楕円 653">
          <a:extLst>
            <a:ext uri="{FF2B5EF4-FFF2-40B4-BE49-F238E27FC236}">
              <a16:creationId xmlns:a16="http://schemas.microsoft.com/office/drawing/2014/main" id="{D8E82796-6C85-46EB-8079-6538A3044FE1}"/>
            </a:ext>
          </a:extLst>
        </xdr:cNvPr>
        <xdr:cNvSpPr/>
      </xdr:nvSpPr>
      <xdr:spPr>
        <a:xfrm>
          <a:off x="13093700" y="998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128270</xdr:rowOff>
    </xdr:from>
    <xdr:to>
      <xdr:col>81</xdr:col>
      <xdr:colOff>50800</xdr:colOff>
      <xdr:row>60</xdr:row>
      <xdr:rowOff>157480</xdr:rowOff>
    </xdr:to>
    <xdr:cxnSp macro="">
      <xdr:nvCxnSpPr>
        <xdr:cNvPr id="655" name="直線コネクタ 654">
          <a:extLst>
            <a:ext uri="{FF2B5EF4-FFF2-40B4-BE49-F238E27FC236}">
              <a16:creationId xmlns:a16="http://schemas.microsoft.com/office/drawing/2014/main" id="{3C3FC88E-40D7-4B55-B705-69B7F184A3B2}"/>
            </a:ext>
          </a:extLst>
        </xdr:cNvPr>
        <xdr:cNvCxnSpPr/>
      </xdr:nvCxnSpPr>
      <xdr:spPr>
        <a:xfrm>
          <a:off x="13144500" y="10040620"/>
          <a:ext cx="79375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53340</xdr:rowOff>
    </xdr:from>
    <xdr:to>
      <xdr:col>72</xdr:col>
      <xdr:colOff>38100</xdr:colOff>
      <xdr:row>60</xdr:row>
      <xdr:rowOff>154940</xdr:rowOff>
    </xdr:to>
    <xdr:sp macro="" textlink="">
      <xdr:nvSpPr>
        <xdr:cNvPr id="656" name="楕円 655">
          <a:extLst>
            <a:ext uri="{FF2B5EF4-FFF2-40B4-BE49-F238E27FC236}">
              <a16:creationId xmlns:a16="http://schemas.microsoft.com/office/drawing/2014/main" id="{E15CF561-FB02-4A92-964F-C354FBDEB097}"/>
            </a:ext>
          </a:extLst>
        </xdr:cNvPr>
        <xdr:cNvSpPr/>
      </xdr:nvSpPr>
      <xdr:spPr>
        <a:xfrm>
          <a:off x="12299950" y="9965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104140</xdr:rowOff>
    </xdr:from>
    <xdr:to>
      <xdr:col>76</xdr:col>
      <xdr:colOff>114300</xdr:colOff>
      <xdr:row>60</xdr:row>
      <xdr:rowOff>128270</xdr:rowOff>
    </xdr:to>
    <xdr:cxnSp macro="">
      <xdr:nvCxnSpPr>
        <xdr:cNvPr id="657" name="直線コネクタ 656">
          <a:extLst>
            <a:ext uri="{FF2B5EF4-FFF2-40B4-BE49-F238E27FC236}">
              <a16:creationId xmlns:a16="http://schemas.microsoft.com/office/drawing/2014/main" id="{6E4B726F-817F-46E7-B8A1-9DCAE9AFB67E}"/>
            </a:ext>
          </a:extLst>
        </xdr:cNvPr>
        <xdr:cNvCxnSpPr/>
      </xdr:nvCxnSpPr>
      <xdr:spPr>
        <a:xfrm>
          <a:off x="12344400" y="1001649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658" name="楕円 657">
          <a:extLst>
            <a:ext uri="{FF2B5EF4-FFF2-40B4-BE49-F238E27FC236}">
              <a16:creationId xmlns:a16="http://schemas.microsoft.com/office/drawing/2014/main" id="{D5BCCF51-FA89-4B58-BF05-FF5B7AE97102}"/>
            </a:ext>
          </a:extLst>
        </xdr:cNvPr>
        <xdr:cNvSpPr/>
      </xdr:nvSpPr>
      <xdr:spPr>
        <a:xfrm>
          <a:off x="1148715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104140</xdr:rowOff>
    </xdr:to>
    <xdr:cxnSp macro="">
      <xdr:nvCxnSpPr>
        <xdr:cNvPr id="659" name="直線コネクタ 658">
          <a:extLst>
            <a:ext uri="{FF2B5EF4-FFF2-40B4-BE49-F238E27FC236}">
              <a16:creationId xmlns:a16="http://schemas.microsoft.com/office/drawing/2014/main" id="{5FD260F7-824A-4E5C-847A-9B88DA7A02F6}"/>
            </a:ext>
          </a:extLst>
        </xdr:cNvPr>
        <xdr:cNvCxnSpPr/>
      </xdr:nvCxnSpPr>
      <xdr:spPr>
        <a:xfrm>
          <a:off x="11537950" y="998855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C3267692-ADA1-4546-B992-A01D6594D508}"/>
            </a:ext>
          </a:extLst>
        </xdr:cNvPr>
        <xdr:cNvSpPr txBox="1"/>
      </xdr:nvSpPr>
      <xdr:spPr>
        <a:xfrm>
          <a:off x="13742044" y="957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6C6A939-71BF-4452-B7A0-0E47EDC9BEFD}"/>
            </a:ext>
          </a:extLst>
        </xdr:cNvPr>
        <xdr:cNvSpPr txBox="1"/>
      </xdr:nvSpPr>
      <xdr:spPr>
        <a:xfrm>
          <a:off x="12960994" y="954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4D92A18F-807C-49E1-8E57-9850BCD10334}"/>
            </a:ext>
          </a:extLst>
        </xdr:cNvPr>
        <xdr:cNvSpPr txBox="1"/>
      </xdr:nvSpPr>
      <xdr:spPr>
        <a:xfrm>
          <a:off x="12167244"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A9D043C1-5812-4B72-860E-BA33DBA8BB5B}"/>
            </a:ext>
          </a:extLst>
        </xdr:cNvPr>
        <xdr:cNvSpPr txBox="1"/>
      </xdr:nvSpPr>
      <xdr:spPr>
        <a:xfrm>
          <a:off x="113544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27957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4BE21A0D-BA63-4678-870B-8E1CCCA4B75A}"/>
            </a:ext>
          </a:extLst>
        </xdr:cNvPr>
        <xdr:cNvSpPr txBox="1"/>
      </xdr:nvSpPr>
      <xdr:spPr>
        <a:xfrm>
          <a:off x="13742044" y="1010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170197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4440D10-BC45-4F41-88E6-70A534731FBF}"/>
            </a:ext>
          </a:extLst>
        </xdr:cNvPr>
        <xdr:cNvSpPr txBox="1"/>
      </xdr:nvSpPr>
      <xdr:spPr>
        <a:xfrm>
          <a:off x="1296099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146067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30BE3D1-AF39-4664-BE1D-4C1E77746924}"/>
            </a:ext>
          </a:extLst>
        </xdr:cNvPr>
        <xdr:cNvSpPr txBox="1"/>
      </xdr:nvSpPr>
      <xdr:spPr>
        <a:xfrm>
          <a:off x="121672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F4D3AA7B-56BF-427A-BE83-B01C0046F2D7}"/>
            </a:ext>
          </a:extLst>
        </xdr:cNvPr>
        <xdr:cNvSpPr txBox="1"/>
      </xdr:nvSpPr>
      <xdr:spPr>
        <a:xfrm>
          <a:off x="113544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CD139DE9-CFD7-4DC3-AEE9-5DFEC0BE988C}"/>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721B84DD-2493-4C49-B886-5AD3246D1E9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AABDB48-BDDD-4493-88C3-0CC83EE5358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F218D8C3-7783-48EB-8BB5-D0AC6B97963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ACC5B217-B877-41CB-888A-0FD50810D80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B96906AD-00A8-477F-8A58-3D962CA8B68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AC2A0D0B-E7C6-4C59-9DF1-A380B222994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5EFC0AF3-42BD-42A6-8F5E-7F74FFABAA0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747EE8A7-B8CD-44B4-8507-BD2C4352722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BCE4E19E-2D81-414F-88FF-2ACCB37EAAB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14893137-FF9E-4A29-8B51-0B21D269E70B}"/>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1B28E0BE-E80A-46CB-ACF0-DC3FB7DF905C}"/>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056113B6-012A-4AFD-AD09-6FEFB4446009}"/>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CA95F1B2-7684-4A98-8301-6106FFAE041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F9FF3F1D-4F2D-4B73-B78A-17DB8EA0CF08}"/>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4A34485F-3214-4EF0-B4F9-B45832FDE4EE}"/>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6BE59F05-6586-46C6-A436-0FC350DC827C}"/>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706F6BA5-2E9B-4206-A90C-1F07734096C4}"/>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00C4489E-EDCB-478D-8302-9DB65015C2F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0A3B2EC8-C5EE-46F6-9771-1B3C1D63AE85}"/>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69291F3B-3FAC-44EA-AF72-FEE1919DEC2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69799D1E-C1D2-48B9-8CE1-5ACB798B10B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43DF6C34-35AD-4141-ABD6-597DC264EEF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91" name="直線コネクタ 690">
          <a:extLst>
            <a:ext uri="{FF2B5EF4-FFF2-40B4-BE49-F238E27FC236}">
              <a16:creationId xmlns:a16="http://schemas.microsoft.com/office/drawing/2014/main" id="{F37022E2-0BE0-4D14-B9F0-7E6AFB2A6CC4}"/>
            </a:ext>
          </a:extLst>
        </xdr:cNvPr>
        <xdr:cNvCxnSpPr/>
      </xdr:nvCxnSpPr>
      <xdr:spPr>
        <a:xfrm flipV="1">
          <a:off x="19951064" y="92430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1FB6C78F-AAA9-40CA-8220-E865AFD20779}"/>
            </a:ext>
          </a:extLst>
        </xdr:cNvPr>
        <xdr:cNvSpPr txBox="1"/>
      </xdr:nvSpPr>
      <xdr:spPr>
        <a:xfrm>
          <a:off x="199898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3" name="直線コネクタ 692">
          <a:extLst>
            <a:ext uri="{FF2B5EF4-FFF2-40B4-BE49-F238E27FC236}">
              <a16:creationId xmlns:a16="http://schemas.microsoft.com/office/drawing/2014/main" id="{03D5F7FD-0BCB-4005-B164-C99493345100}"/>
            </a:ext>
          </a:extLst>
        </xdr:cNvPr>
        <xdr:cNvCxnSpPr/>
      </xdr:nvCxnSpPr>
      <xdr:spPr>
        <a:xfrm>
          <a:off x="198818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2906440D-7BDC-4954-8815-47C1D423B956}"/>
            </a:ext>
          </a:extLst>
        </xdr:cNvPr>
        <xdr:cNvSpPr txBox="1"/>
      </xdr:nvSpPr>
      <xdr:spPr>
        <a:xfrm>
          <a:off x="19989800" y="902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5" name="直線コネクタ 694">
          <a:extLst>
            <a:ext uri="{FF2B5EF4-FFF2-40B4-BE49-F238E27FC236}">
              <a16:creationId xmlns:a16="http://schemas.microsoft.com/office/drawing/2014/main" id="{3A1DDB20-025E-4EE7-8CA1-EC5078626175}"/>
            </a:ext>
          </a:extLst>
        </xdr:cNvPr>
        <xdr:cNvCxnSpPr/>
      </xdr:nvCxnSpPr>
      <xdr:spPr>
        <a:xfrm>
          <a:off x="19881850" y="9243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41269DA-89A5-4AA1-8BE4-06455AEB6C4D}"/>
            </a:ext>
          </a:extLst>
        </xdr:cNvPr>
        <xdr:cNvSpPr txBox="1"/>
      </xdr:nvSpPr>
      <xdr:spPr>
        <a:xfrm>
          <a:off x="19989800" y="10071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7" name="フローチャート: 判断 696">
          <a:extLst>
            <a:ext uri="{FF2B5EF4-FFF2-40B4-BE49-F238E27FC236}">
              <a16:creationId xmlns:a16="http://schemas.microsoft.com/office/drawing/2014/main" id="{26D742F5-9F32-4E2B-8874-CA8861F7703B}"/>
            </a:ext>
          </a:extLst>
        </xdr:cNvPr>
        <xdr:cNvSpPr/>
      </xdr:nvSpPr>
      <xdr:spPr>
        <a:xfrm>
          <a:off x="19900900" y="10213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8" name="フローチャート: 判断 697">
          <a:extLst>
            <a:ext uri="{FF2B5EF4-FFF2-40B4-BE49-F238E27FC236}">
              <a16:creationId xmlns:a16="http://schemas.microsoft.com/office/drawing/2014/main" id="{CC700086-F0E4-4C1E-BE20-65608CDF6B17}"/>
            </a:ext>
          </a:extLst>
        </xdr:cNvPr>
        <xdr:cNvSpPr/>
      </xdr:nvSpPr>
      <xdr:spPr>
        <a:xfrm>
          <a:off x="19157950" y="10220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9" name="フローチャート: 判断 698">
          <a:extLst>
            <a:ext uri="{FF2B5EF4-FFF2-40B4-BE49-F238E27FC236}">
              <a16:creationId xmlns:a16="http://schemas.microsoft.com/office/drawing/2014/main" id="{794FF4B7-FFE4-4CC0-A567-F0FFBBF96FE8}"/>
            </a:ext>
          </a:extLst>
        </xdr:cNvPr>
        <xdr:cNvSpPr/>
      </xdr:nvSpPr>
      <xdr:spPr>
        <a:xfrm>
          <a:off x="1834515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00" name="フローチャート: 判断 699">
          <a:extLst>
            <a:ext uri="{FF2B5EF4-FFF2-40B4-BE49-F238E27FC236}">
              <a16:creationId xmlns:a16="http://schemas.microsoft.com/office/drawing/2014/main" id="{8C6C7750-7223-47CA-BC43-CC6E3FF46324}"/>
            </a:ext>
          </a:extLst>
        </xdr:cNvPr>
        <xdr:cNvSpPr/>
      </xdr:nvSpPr>
      <xdr:spPr>
        <a:xfrm>
          <a:off x="175514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701" name="フローチャート: 判断 700">
          <a:extLst>
            <a:ext uri="{FF2B5EF4-FFF2-40B4-BE49-F238E27FC236}">
              <a16:creationId xmlns:a16="http://schemas.microsoft.com/office/drawing/2014/main" id="{7FCB92DC-F610-4678-98CF-501F2F28F91F}"/>
            </a:ext>
          </a:extLst>
        </xdr:cNvPr>
        <xdr:cNvSpPr/>
      </xdr:nvSpPr>
      <xdr:spPr>
        <a:xfrm>
          <a:off x="16757650" y="10114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3D4D3B6-D3B6-4CDA-9CD4-0F38C7810D9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BBEE505-9C50-4B4B-B78C-F948AA1E927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F81948C-8A17-4F2B-8D8C-509D0DFBB27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5E9C2F7-78FD-4438-A6D0-2AA09F7656C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6DCFCDB-E77D-4FC0-AFDC-DF87C53C416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707" name="楕円 706">
          <a:extLst>
            <a:ext uri="{FF2B5EF4-FFF2-40B4-BE49-F238E27FC236}">
              <a16:creationId xmlns:a16="http://schemas.microsoft.com/office/drawing/2014/main" id="{5B54E8D8-0350-4A1E-991C-059696416C97}"/>
            </a:ext>
          </a:extLst>
        </xdr:cNvPr>
        <xdr:cNvSpPr/>
      </xdr:nvSpPr>
      <xdr:spPr>
        <a:xfrm>
          <a:off x="19900900" y="10359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F6DF97DA-5973-4C59-A815-83A6FAD5F946}"/>
            </a:ext>
          </a:extLst>
        </xdr:cNvPr>
        <xdr:cNvSpPr txBox="1"/>
      </xdr:nvSpPr>
      <xdr:spPr>
        <a:xfrm>
          <a:off x="19989800"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09" name="楕円 708">
          <a:extLst>
            <a:ext uri="{FF2B5EF4-FFF2-40B4-BE49-F238E27FC236}">
              <a16:creationId xmlns:a16="http://schemas.microsoft.com/office/drawing/2014/main" id="{03651A95-D806-4B15-B248-FF05FA36C631}"/>
            </a:ext>
          </a:extLst>
        </xdr:cNvPr>
        <xdr:cNvSpPr/>
      </xdr:nvSpPr>
      <xdr:spPr>
        <a:xfrm>
          <a:off x="19157950" y="10478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121920</xdr:rowOff>
    </xdr:to>
    <xdr:cxnSp macro="">
      <xdr:nvCxnSpPr>
        <xdr:cNvPr id="710" name="直線コネクタ 709">
          <a:extLst>
            <a:ext uri="{FF2B5EF4-FFF2-40B4-BE49-F238E27FC236}">
              <a16:creationId xmlns:a16="http://schemas.microsoft.com/office/drawing/2014/main" id="{BF4851FC-D016-4A5E-8544-E61F300B0AEC}"/>
            </a:ext>
          </a:extLst>
        </xdr:cNvPr>
        <xdr:cNvCxnSpPr/>
      </xdr:nvCxnSpPr>
      <xdr:spPr>
        <a:xfrm flipV="1">
          <a:off x="19202400" y="10410190"/>
          <a:ext cx="7493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711" name="楕円 710">
          <a:extLst>
            <a:ext uri="{FF2B5EF4-FFF2-40B4-BE49-F238E27FC236}">
              <a16:creationId xmlns:a16="http://schemas.microsoft.com/office/drawing/2014/main" id="{56C8E760-7701-4278-B8CB-7FE1BA6C0BB0}"/>
            </a:ext>
          </a:extLst>
        </xdr:cNvPr>
        <xdr:cNvSpPr/>
      </xdr:nvSpPr>
      <xdr:spPr>
        <a:xfrm>
          <a:off x="1834515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121920</xdr:rowOff>
    </xdr:to>
    <xdr:cxnSp macro="">
      <xdr:nvCxnSpPr>
        <xdr:cNvPr id="712" name="直線コネクタ 711">
          <a:extLst>
            <a:ext uri="{FF2B5EF4-FFF2-40B4-BE49-F238E27FC236}">
              <a16:creationId xmlns:a16="http://schemas.microsoft.com/office/drawing/2014/main" id="{AA46F261-170D-4D1D-9303-E02DFEDEBD16}"/>
            </a:ext>
          </a:extLst>
        </xdr:cNvPr>
        <xdr:cNvCxnSpPr/>
      </xdr:nvCxnSpPr>
      <xdr:spPr>
        <a:xfrm>
          <a:off x="18395950" y="10411460"/>
          <a:ext cx="80645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713" name="楕円 712">
          <a:extLst>
            <a:ext uri="{FF2B5EF4-FFF2-40B4-BE49-F238E27FC236}">
              <a16:creationId xmlns:a16="http://schemas.microsoft.com/office/drawing/2014/main" id="{6A8327C0-5E8A-411D-92DE-20A356C0D1A9}"/>
            </a:ext>
          </a:extLst>
        </xdr:cNvPr>
        <xdr:cNvSpPr/>
      </xdr:nvSpPr>
      <xdr:spPr>
        <a:xfrm>
          <a:off x="17551400" y="103670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3810</xdr:rowOff>
    </xdr:to>
    <xdr:cxnSp macro="">
      <xdr:nvCxnSpPr>
        <xdr:cNvPr id="714" name="直線コネクタ 713">
          <a:extLst>
            <a:ext uri="{FF2B5EF4-FFF2-40B4-BE49-F238E27FC236}">
              <a16:creationId xmlns:a16="http://schemas.microsoft.com/office/drawing/2014/main" id="{6F5D658F-04E6-4310-BC0E-A9394D031AB9}"/>
            </a:ext>
          </a:extLst>
        </xdr:cNvPr>
        <xdr:cNvCxnSpPr/>
      </xdr:nvCxnSpPr>
      <xdr:spPr>
        <a:xfrm>
          <a:off x="17602200" y="1041146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715" name="楕円 714">
          <a:extLst>
            <a:ext uri="{FF2B5EF4-FFF2-40B4-BE49-F238E27FC236}">
              <a16:creationId xmlns:a16="http://schemas.microsoft.com/office/drawing/2014/main" id="{F92C12A4-68CC-4147-BF70-C5E97C309974}"/>
            </a:ext>
          </a:extLst>
        </xdr:cNvPr>
        <xdr:cNvSpPr/>
      </xdr:nvSpPr>
      <xdr:spPr>
        <a:xfrm>
          <a:off x="16757650" y="10370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7620</xdr:rowOff>
    </xdr:to>
    <xdr:cxnSp macro="">
      <xdr:nvCxnSpPr>
        <xdr:cNvPr id="716" name="直線コネクタ 715">
          <a:extLst>
            <a:ext uri="{FF2B5EF4-FFF2-40B4-BE49-F238E27FC236}">
              <a16:creationId xmlns:a16="http://schemas.microsoft.com/office/drawing/2014/main" id="{65B8F520-5192-44F5-9866-228831134DD1}"/>
            </a:ext>
          </a:extLst>
        </xdr:cNvPr>
        <xdr:cNvCxnSpPr/>
      </xdr:nvCxnSpPr>
      <xdr:spPr>
        <a:xfrm flipV="1">
          <a:off x="16802100" y="104114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7" name="n_1aveValue【保健センター・保健所】&#10;一人当たり面積">
          <a:extLst>
            <a:ext uri="{FF2B5EF4-FFF2-40B4-BE49-F238E27FC236}">
              <a16:creationId xmlns:a16="http://schemas.microsoft.com/office/drawing/2014/main" id="{25A4CD4E-5615-4D05-9EAF-8D3F4FA4C3F9}"/>
            </a:ext>
          </a:extLst>
        </xdr:cNvPr>
        <xdr:cNvSpPr txBox="1"/>
      </xdr:nvSpPr>
      <xdr:spPr>
        <a:xfrm>
          <a:off x="189802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8" name="n_2aveValue【保健センター・保健所】&#10;一人当たり面積">
          <a:extLst>
            <a:ext uri="{FF2B5EF4-FFF2-40B4-BE49-F238E27FC236}">
              <a16:creationId xmlns:a16="http://schemas.microsoft.com/office/drawing/2014/main" id="{0A18A8F5-6440-4FB2-A040-689BD27DB973}"/>
            </a:ext>
          </a:extLst>
        </xdr:cNvPr>
        <xdr:cNvSpPr txBox="1"/>
      </xdr:nvSpPr>
      <xdr:spPr>
        <a:xfrm>
          <a:off x="181801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9" name="n_3aveValue【保健センター・保健所】&#10;一人当たり面積">
          <a:extLst>
            <a:ext uri="{FF2B5EF4-FFF2-40B4-BE49-F238E27FC236}">
              <a16:creationId xmlns:a16="http://schemas.microsoft.com/office/drawing/2014/main" id="{5036121B-0160-47F3-87E1-424AA05D168C}"/>
            </a:ext>
          </a:extLst>
        </xdr:cNvPr>
        <xdr:cNvSpPr txBox="1"/>
      </xdr:nvSpPr>
      <xdr:spPr>
        <a:xfrm>
          <a:off x="1738637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20" name="n_4aveValue【保健センター・保健所】&#10;一人当たり面積">
          <a:extLst>
            <a:ext uri="{FF2B5EF4-FFF2-40B4-BE49-F238E27FC236}">
              <a16:creationId xmlns:a16="http://schemas.microsoft.com/office/drawing/2014/main" id="{52FD98F0-7A94-4BAF-A230-98A783838608}"/>
            </a:ext>
          </a:extLst>
        </xdr:cNvPr>
        <xdr:cNvSpPr txBox="1"/>
      </xdr:nvSpPr>
      <xdr:spPr>
        <a:xfrm>
          <a:off x="1659262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21" name="n_1mainValue【保健センター・保健所】&#10;一人当たり面積">
          <a:extLst>
            <a:ext uri="{FF2B5EF4-FFF2-40B4-BE49-F238E27FC236}">
              <a16:creationId xmlns:a16="http://schemas.microsoft.com/office/drawing/2014/main" id="{738A327D-26C6-43A1-B2AB-C4D5C4F5468F}"/>
            </a:ext>
          </a:extLst>
        </xdr:cNvPr>
        <xdr:cNvSpPr txBox="1"/>
      </xdr:nvSpPr>
      <xdr:spPr>
        <a:xfrm>
          <a:off x="189802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22" name="n_2mainValue【保健センター・保健所】&#10;一人当たり面積">
          <a:extLst>
            <a:ext uri="{FF2B5EF4-FFF2-40B4-BE49-F238E27FC236}">
              <a16:creationId xmlns:a16="http://schemas.microsoft.com/office/drawing/2014/main" id="{CCE1E69B-ABDC-4FEE-A0CD-89AEE0ED1DDA}"/>
            </a:ext>
          </a:extLst>
        </xdr:cNvPr>
        <xdr:cNvSpPr txBox="1"/>
      </xdr:nvSpPr>
      <xdr:spPr>
        <a:xfrm>
          <a:off x="181801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723" name="n_3mainValue【保健センター・保健所】&#10;一人当たり面積">
          <a:extLst>
            <a:ext uri="{FF2B5EF4-FFF2-40B4-BE49-F238E27FC236}">
              <a16:creationId xmlns:a16="http://schemas.microsoft.com/office/drawing/2014/main" id="{7F794713-F362-4FEC-920F-6A1CE14DBC34}"/>
            </a:ext>
          </a:extLst>
        </xdr:cNvPr>
        <xdr:cNvSpPr txBox="1"/>
      </xdr:nvSpPr>
      <xdr:spPr>
        <a:xfrm>
          <a:off x="1738637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49547</xdr:rowOff>
    </xdr:from>
    <xdr:ext cx="469744" cy="259045"/>
    <xdr:sp macro="" textlink="">
      <xdr:nvSpPr>
        <xdr:cNvPr id="724" name="n_4mainValue【保健センター・保健所】&#10;一人当たり面積">
          <a:extLst>
            <a:ext uri="{FF2B5EF4-FFF2-40B4-BE49-F238E27FC236}">
              <a16:creationId xmlns:a16="http://schemas.microsoft.com/office/drawing/2014/main" id="{9F2CA420-50D2-4F00-8E3B-A801896696FC}"/>
            </a:ext>
          </a:extLst>
        </xdr:cNvPr>
        <xdr:cNvSpPr txBox="1"/>
      </xdr:nvSpPr>
      <xdr:spPr>
        <a:xfrm>
          <a:off x="165926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B2C48B20-5C7B-42DD-B2A5-901273C0164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D886A86F-D3E2-44D6-9CF2-F3339019491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A10CDF8-C3F6-421F-98DC-8DB47A8B4A6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2291E4CF-970B-4A43-91EB-2922A25821FF}"/>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BD45430E-174D-4F50-A683-43D464ECC6F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84CCC949-5B80-415F-BCEA-A3463773075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65952141-4A8C-448B-B760-C3E5F675F55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7D1F3C52-D8F7-494A-A7DC-01FF88A0F1A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4B91A4DD-91F4-4762-97CB-9EA6A0A3522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8329E0C2-9B45-490F-96F8-AD1D5E079DC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D66F6173-DC2B-403B-B9B9-750433155551}"/>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6D1257EB-23A6-45C2-ACC0-C826311FB40C}"/>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34E1D363-6BFE-446C-877B-ECD7AA90FC13}"/>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F289D35A-FBD9-4AFF-8F46-1069BC6AF117}"/>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E90C07DF-804C-4C94-A8F0-9850F8F9995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C51782B0-3C52-4815-BC55-E98F24127A43}"/>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5596E850-5DE1-4B73-BC68-0E06C28C2438}"/>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28764935-ED36-49A9-82E1-6E162D6E9533}"/>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D860F02E-5016-4DC8-89FE-545E11EFA3C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3232BE68-EE4D-494B-963C-796C185C175C}"/>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a:extLst>
            <a:ext uri="{FF2B5EF4-FFF2-40B4-BE49-F238E27FC236}">
              <a16:creationId xmlns:a16="http://schemas.microsoft.com/office/drawing/2014/main" id="{91CBE107-9951-4C40-872F-88D18E04E0B3}"/>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1807733C-B37D-40A6-ABE4-4ECA2022DCE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a:extLst>
            <a:ext uri="{FF2B5EF4-FFF2-40B4-BE49-F238E27FC236}">
              <a16:creationId xmlns:a16="http://schemas.microsoft.com/office/drawing/2014/main" id="{CDE3C550-E397-4EEE-A5F7-753830FD4968}"/>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287C8EB-6A85-42EB-9827-ED81A1CD3B4F}"/>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9" name="直線コネクタ 748">
          <a:extLst>
            <a:ext uri="{FF2B5EF4-FFF2-40B4-BE49-F238E27FC236}">
              <a16:creationId xmlns:a16="http://schemas.microsoft.com/office/drawing/2014/main" id="{063DDDD0-F486-4299-A427-DF810EC54651}"/>
            </a:ext>
          </a:extLst>
        </xdr:cNvPr>
        <xdr:cNvCxnSpPr/>
      </xdr:nvCxnSpPr>
      <xdr:spPr>
        <a:xfrm flipV="1">
          <a:off x="14699614" y="1285430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E2C82A31-3602-4A81-8325-20DD319AAC77}"/>
            </a:ext>
          </a:extLst>
        </xdr:cNvPr>
        <xdr:cNvSpPr txBox="1"/>
      </xdr:nvSpPr>
      <xdr:spPr>
        <a:xfrm>
          <a:off x="14738350" y="1421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51" name="直線コネクタ 750">
          <a:extLst>
            <a:ext uri="{FF2B5EF4-FFF2-40B4-BE49-F238E27FC236}">
              <a16:creationId xmlns:a16="http://schemas.microsoft.com/office/drawing/2014/main" id="{288FCDDB-530D-4EF9-8BE7-C03612803FA5}"/>
            </a:ext>
          </a:extLst>
        </xdr:cNvPr>
        <xdr:cNvCxnSpPr/>
      </xdr:nvCxnSpPr>
      <xdr:spPr>
        <a:xfrm>
          <a:off x="14611350" y="14214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8D42EA95-7F7B-4829-B007-58D73ED31672}"/>
            </a:ext>
          </a:extLst>
        </xdr:cNvPr>
        <xdr:cNvSpPr txBox="1"/>
      </xdr:nvSpPr>
      <xdr:spPr>
        <a:xfrm>
          <a:off x="14738350" y="1263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3" name="直線コネクタ 752">
          <a:extLst>
            <a:ext uri="{FF2B5EF4-FFF2-40B4-BE49-F238E27FC236}">
              <a16:creationId xmlns:a16="http://schemas.microsoft.com/office/drawing/2014/main" id="{C6422948-DC1A-48B2-BE44-3939C0377045}"/>
            </a:ext>
          </a:extLst>
        </xdr:cNvPr>
        <xdr:cNvCxnSpPr/>
      </xdr:nvCxnSpPr>
      <xdr:spPr>
        <a:xfrm>
          <a:off x="1461135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19D8F042-63A5-4BEB-9A7A-A0CA5CD3B27D}"/>
            </a:ext>
          </a:extLst>
        </xdr:cNvPr>
        <xdr:cNvSpPr txBox="1"/>
      </xdr:nvSpPr>
      <xdr:spPr>
        <a:xfrm>
          <a:off x="14738350" y="13369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5" name="フローチャート: 判断 754">
          <a:extLst>
            <a:ext uri="{FF2B5EF4-FFF2-40B4-BE49-F238E27FC236}">
              <a16:creationId xmlns:a16="http://schemas.microsoft.com/office/drawing/2014/main" id="{4B97F1E5-8043-4FD8-A75B-170A3D3227FB}"/>
            </a:ext>
          </a:extLst>
        </xdr:cNvPr>
        <xdr:cNvSpPr/>
      </xdr:nvSpPr>
      <xdr:spPr>
        <a:xfrm>
          <a:off x="14649450" y="135115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6" name="フローチャート: 判断 755">
          <a:extLst>
            <a:ext uri="{FF2B5EF4-FFF2-40B4-BE49-F238E27FC236}">
              <a16:creationId xmlns:a16="http://schemas.microsoft.com/office/drawing/2014/main" id="{2D08109B-E532-4ACA-879E-B4E8FD67C91B}"/>
            </a:ext>
          </a:extLst>
        </xdr:cNvPr>
        <xdr:cNvSpPr/>
      </xdr:nvSpPr>
      <xdr:spPr>
        <a:xfrm>
          <a:off x="1388745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7" name="フローチャート: 判断 756">
          <a:extLst>
            <a:ext uri="{FF2B5EF4-FFF2-40B4-BE49-F238E27FC236}">
              <a16:creationId xmlns:a16="http://schemas.microsoft.com/office/drawing/2014/main" id="{26438AFF-C568-4C5D-953E-C80FC2935D0F}"/>
            </a:ext>
          </a:extLst>
        </xdr:cNvPr>
        <xdr:cNvSpPr/>
      </xdr:nvSpPr>
      <xdr:spPr>
        <a:xfrm>
          <a:off x="13093700" y="13488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8" name="フローチャート: 判断 757">
          <a:extLst>
            <a:ext uri="{FF2B5EF4-FFF2-40B4-BE49-F238E27FC236}">
              <a16:creationId xmlns:a16="http://schemas.microsoft.com/office/drawing/2014/main" id="{2080B10F-7107-48B6-9E5E-DA42791CB4BA}"/>
            </a:ext>
          </a:extLst>
        </xdr:cNvPr>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9" name="フローチャート: 判断 758">
          <a:extLst>
            <a:ext uri="{FF2B5EF4-FFF2-40B4-BE49-F238E27FC236}">
              <a16:creationId xmlns:a16="http://schemas.microsoft.com/office/drawing/2014/main" id="{5267C089-C673-4C75-902B-CF7168D5549F}"/>
            </a:ext>
          </a:extLst>
        </xdr:cNvPr>
        <xdr:cNvSpPr/>
      </xdr:nvSpPr>
      <xdr:spPr>
        <a:xfrm>
          <a:off x="114871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8C77FAD-43E2-4CCA-9A09-E85D6F4E49D2}"/>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95AE702-08B8-49C3-A1C8-02F3FCD4281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A0D36BD-7EF7-456B-BC2F-D6995F7D976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30A4DEA-B279-4FBF-A5C1-B9BC168C871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6D0111C-785C-4354-A345-28FCD8A607D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5" name="楕円 764">
          <a:extLst>
            <a:ext uri="{FF2B5EF4-FFF2-40B4-BE49-F238E27FC236}">
              <a16:creationId xmlns:a16="http://schemas.microsoft.com/office/drawing/2014/main" id="{D1CAB5A1-31F0-4BBE-817D-B98CFB7A304C}"/>
            </a:ext>
          </a:extLst>
        </xdr:cNvPr>
        <xdr:cNvSpPr/>
      </xdr:nvSpPr>
      <xdr:spPr>
        <a:xfrm>
          <a:off x="14649450" y="135680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D6371CC3-6090-4DEC-BDDD-EECF815F3A7F}"/>
            </a:ext>
          </a:extLst>
        </xdr:cNvPr>
        <xdr:cNvSpPr txBox="1"/>
      </xdr:nvSpPr>
      <xdr:spPr>
        <a:xfrm>
          <a:off x="14738350" y="1354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767" name="楕円 766">
          <a:extLst>
            <a:ext uri="{FF2B5EF4-FFF2-40B4-BE49-F238E27FC236}">
              <a16:creationId xmlns:a16="http://schemas.microsoft.com/office/drawing/2014/main" id="{6568C04A-3884-49F5-87ED-F9881B381BA7}"/>
            </a:ext>
          </a:extLst>
        </xdr:cNvPr>
        <xdr:cNvSpPr/>
      </xdr:nvSpPr>
      <xdr:spPr>
        <a:xfrm>
          <a:off x="13887450" y="13534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74295</xdr:rowOff>
    </xdr:to>
    <xdr:cxnSp macro="">
      <xdr:nvCxnSpPr>
        <xdr:cNvPr id="768" name="直線コネクタ 767">
          <a:extLst>
            <a:ext uri="{FF2B5EF4-FFF2-40B4-BE49-F238E27FC236}">
              <a16:creationId xmlns:a16="http://schemas.microsoft.com/office/drawing/2014/main" id="{5BC07610-BB27-4509-8A44-7011BB6F70C5}"/>
            </a:ext>
          </a:extLst>
        </xdr:cNvPr>
        <xdr:cNvCxnSpPr/>
      </xdr:nvCxnSpPr>
      <xdr:spPr>
        <a:xfrm>
          <a:off x="13938250" y="13578839"/>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769" name="楕円 768">
          <a:extLst>
            <a:ext uri="{FF2B5EF4-FFF2-40B4-BE49-F238E27FC236}">
              <a16:creationId xmlns:a16="http://schemas.microsoft.com/office/drawing/2014/main" id="{C09CB5AF-1558-4AD2-884A-DBBD64F3B50F}"/>
            </a:ext>
          </a:extLst>
        </xdr:cNvPr>
        <xdr:cNvSpPr/>
      </xdr:nvSpPr>
      <xdr:spPr>
        <a:xfrm>
          <a:off x="13093700" y="13490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34289</xdr:rowOff>
    </xdr:to>
    <xdr:cxnSp macro="">
      <xdr:nvCxnSpPr>
        <xdr:cNvPr id="770" name="直線コネクタ 769">
          <a:extLst>
            <a:ext uri="{FF2B5EF4-FFF2-40B4-BE49-F238E27FC236}">
              <a16:creationId xmlns:a16="http://schemas.microsoft.com/office/drawing/2014/main" id="{0C6437CE-6B5B-4262-BFA2-AF0D622F16C7}"/>
            </a:ext>
          </a:extLst>
        </xdr:cNvPr>
        <xdr:cNvCxnSpPr/>
      </xdr:nvCxnSpPr>
      <xdr:spPr>
        <a:xfrm>
          <a:off x="13144500" y="13541375"/>
          <a:ext cx="79375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771" name="楕円 770">
          <a:extLst>
            <a:ext uri="{FF2B5EF4-FFF2-40B4-BE49-F238E27FC236}">
              <a16:creationId xmlns:a16="http://schemas.microsoft.com/office/drawing/2014/main" id="{EDF305C4-6B52-40F4-A66F-9433B24FCF02}"/>
            </a:ext>
          </a:extLst>
        </xdr:cNvPr>
        <xdr:cNvSpPr/>
      </xdr:nvSpPr>
      <xdr:spPr>
        <a:xfrm>
          <a:off x="12299950" y="13477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81</xdr:row>
      <xdr:rowOff>161925</xdr:rowOff>
    </xdr:to>
    <xdr:cxnSp macro="">
      <xdr:nvCxnSpPr>
        <xdr:cNvPr id="772" name="直線コネクタ 771">
          <a:extLst>
            <a:ext uri="{FF2B5EF4-FFF2-40B4-BE49-F238E27FC236}">
              <a16:creationId xmlns:a16="http://schemas.microsoft.com/office/drawing/2014/main" id="{652A5A42-CC26-46ED-83DE-98810E6B6E5E}"/>
            </a:ext>
          </a:extLst>
        </xdr:cNvPr>
        <xdr:cNvCxnSpPr/>
      </xdr:nvCxnSpPr>
      <xdr:spPr>
        <a:xfrm>
          <a:off x="12344400" y="13528039"/>
          <a:ext cx="8001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65405</xdr:rowOff>
    </xdr:from>
    <xdr:to>
      <xdr:col>67</xdr:col>
      <xdr:colOff>101600</xdr:colOff>
      <xdr:row>81</xdr:row>
      <xdr:rowOff>167005</xdr:rowOff>
    </xdr:to>
    <xdr:sp macro="" textlink="">
      <xdr:nvSpPr>
        <xdr:cNvPr id="773" name="楕円 772">
          <a:extLst>
            <a:ext uri="{FF2B5EF4-FFF2-40B4-BE49-F238E27FC236}">
              <a16:creationId xmlns:a16="http://schemas.microsoft.com/office/drawing/2014/main" id="{04D4696F-8B00-4E44-9D1B-CE4C94EC56E1}"/>
            </a:ext>
          </a:extLst>
        </xdr:cNvPr>
        <xdr:cNvSpPr/>
      </xdr:nvSpPr>
      <xdr:spPr>
        <a:xfrm>
          <a:off x="1148715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116205</xdr:rowOff>
    </xdr:from>
    <xdr:to>
      <xdr:col>71</xdr:col>
      <xdr:colOff>177800</xdr:colOff>
      <xdr:row>81</xdr:row>
      <xdr:rowOff>148589</xdr:rowOff>
    </xdr:to>
    <xdr:cxnSp macro="">
      <xdr:nvCxnSpPr>
        <xdr:cNvPr id="774" name="直線コネクタ 773">
          <a:extLst>
            <a:ext uri="{FF2B5EF4-FFF2-40B4-BE49-F238E27FC236}">
              <a16:creationId xmlns:a16="http://schemas.microsoft.com/office/drawing/2014/main" id="{7827A76D-3599-43F9-9752-3800A360B6D8}"/>
            </a:ext>
          </a:extLst>
        </xdr:cNvPr>
        <xdr:cNvCxnSpPr/>
      </xdr:nvCxnSpPr>
      <xdr:spPr>
        <a:xfrm>
          <a:off x="11537950" y="13495655"/>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775" name="n_1aveValue【消防施設】&#10;有形固定資産減価償却率">
          <a:extLst>
            <a:ext uri="{FF2B5EF4-FFF2-40B4-BE49-F238E27FC236}">
              <a16:creationId xmlns:a16="http://schemas.microsoft.com/office/drawing/2014/main" id="{60DBB233-3440-44E1-97AB-9D6067D01EEA}"/>
            </a:ext>
          </a:extLst>
        </xdr:cNvPr>
        <xdr:cNvSpPr txBox="1"/>
      </xdr:nvSpPr>
      <xdr:spPr>
        <a:xfrm>
          <a:off x="13742044" y="1321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6" name="n_2aveValue【消防施設】&#10;有形固定資産減価償却率">
          <a:extLst>
            <a:ext uri="{FF2B5EF4-FFF2-40B4-BE49-F238E27FC236}">
              <a16:creationId xmlns:a16="http://schemas.microsoft.com/office/drawing/2014/main" id="{9DFD922F-559C-4E90-B64F-342A2E8A8C82}"/>
            </a:ext>
          </a:extLst>
        </xdr:cNvPr>
        <xdr:cNvSpPr txBox="1"/>
      </xdr:nvSpPr>
      <xdr:spPr>
        <a:xfrm>
          <a:off x="12960994"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77" name="n_3aveValue【消防施設】&#10;有形固定資産減価償却率">
          <a:extLst>
            <a:ext uri="{FF2B5EF4-FFF2-40B4-BE49-F238E27FC236}">
              <a16:creationId xmlns:a16="http://schemas.microsoft.com/office/drawing/2014/main" id="{A0F705AE-3A28-4A78-B3AC-8E224C124550}"/>
            </a:ext>
          </a:extLst>
        </xdr:cNvPr>
        <xdr:cNvSpPr txBox="1"/>
      </xdr:nvSpPr>
      <xdr:spPr>
        <a:xfrm>
          <a:off x="121672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778" name="n_4aveValue【消防施設】&#10;有形固定資産減価償却率">
          <a:extLst>
            <a:ext uri="{FF2B5EF4-FFF2-40B4-BE49-F238E27FC236}">
              <a16:creationId xmlns:a16="http://schemas.microsoft.com/office/drawing/2014/main" id="{C2FB9FE8-C34D-4B8C-AEC2-3FA3FCE62645}"/>
            </a:ext>
          </a:extLst>
        </xdr:cNvPr>
        <xdr:cNvSpPr txBox="1"/>
      </xdr:nvSpPr>
      <xdr:spPr>
        <a:xfrm>
          <a:off x="113544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779" name="n_1mainValue【消防施設】&#10;有形固定資産減価償却率">
          <a:extLst>
            <a:ext uri="{FF2B5EF4-FFF2-40B4-BE49-F238E27FC236}">
              <a16:creationId xmlns:a16="http://schemas.microsoft.com/office/drawing/2014/main" id="{289AEBF4-38D5-4A6C-8160-EB953A60F410}"/>
            </a:ext>
          </a:extLst>
        </xdr:cNvPr>
        <xdr:cNvSpPr txBox="1"/>
      </xdr:nvSpPr>
      <xdr:spPr>
        <a:xfrm>
          <a:off x="1374204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780" name="n_2mainValue【消防施設】&#10;有形固定資産減価償却率">
          <a:extLst>
            <a:ext uri="{FF2B5EF4-FFF2-40B4-BE49-F238E27FC236}">
              <a16:creationId xmlns:a16="http://schemas.microsoft.com/office/drawing/2014/main" id="{60A7C10B-9865-40CA-B291-7558554796ED}"/>
            </a:ext>
          </a:extLst>
        </xdr:cNvPr>
        <xdr:cNvSpPr txBox="1"/>
      </xdr:nvSpPr>
      <xdr:spPr>
        <a:xfrm>
          <a:off x="12960994" y="1357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19066</xdr:rowOff>
    </xdr:from>
    <xdr:ext cx="405111" cy="259045"/>
    <xdr:sp macro="" textlink="">
      <xdr:nvSpPr>
        <xdr:cNvPr id="781" name="n_3mainValue【消防施設】&#10;有形固定資産減価償却率">
          <a:extLst>
            <a:ext uri="{FF2B5EF4-FFF2-40B4-BE49-F238E27FC236}">
              <a16:creationId xmlns:a16="http://schemas.microsoft.com/office/drawing/2014/main" id="{0524F905-E884-4CA5-8157-5C7286573068}"/>
            </a:ext>
          </a:extLst>
        </xdr:cNvPr>
        <xdr:cNvSpPr txBox="1"/>
      </xdr:nvSpPr>
      <xdr:spPr>
        <a:xfrm>
          <a:off x="12167244"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158132</xdr:rowOff>
    </xdr:from>
    <xdr:ext cx="405111" cy="259045"/>
    <xdr:sp macro="" textlink="">
      <xdr:nvSpPr>
        <xdr:cNvPr id="782" name="n_4mainValue【消防施設】&#10;有形固定資産減価償却率">
          <a:extLst>
            <a:ext uri="{FF2B5EF4-FFF2-40B4-BE49-F238E27FC236}">
              <a16:creationId xmlns:a16="http://schemas.microsoft.com/office/drawing/2014/main" id="{9AE80012-968F-4459-B6B2-93D8A591A346}"/>
            </a:ext>
          </a:extLst>
        </xdr:cNvPr>
        <xdr:cNvSpPr txBox="1"/>
      </xdr:nvSpPr>
      <xdr:spPr>
        <a:xfrm>
          <a:off x="113544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F945651C-08F6-4482-95F5-E422B0124A7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2702D804-621B-4B1B-96C0-C009EE831AD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767581BF-AE77-4945-8067-97474D0A5C4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3FAF562-776D-46FD-95A4-8DB04D7BABA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229FBB21-CC02-4D3C-9523-ED49F4AA99A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6BD5BEB5-CF49-48D0-83A6-5B89C6FF5D4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427774BA-6BFB-4248-9E6C-22AB29AAA82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ED3938A7-9B11-457F-9D56-3F466B94DED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46A5A591-12BD-4692-8ABF-6F9584E5B3E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22503616-F247-40CC-87DC-D4AC276B958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8EE84BA4-8BB7-4A28-B3FB-5E236C88A40E}"/>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C1CFC810-9F18-4705-BD23-65AC8513E2D6}"/>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C16760CF-8909-46B2-9DBA-56793212D056}"/>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DCF3BBBC-5A71-45AC-8580-3A813BD28674}"/>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E69E8FC0-FA1E-40EC-A644-CC7357C42E1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C640C438-2EB6-405D-9B9D-40F7DCE0E18D}"/>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2BFC6395-135F-4D16-9D65-1D35D35513B2}"/>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51C5DC31-717D-4FFF-B4A3-BCE5EE21A9C9}"/>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D7E7BB51-C620-4A2B-84DB-8A8EF7223D16}"/>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D21DC25F-CE2E-4351-90C8-0FE070CD236F}"/>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5742485E-2DB3-47A4-A910-1764F52BAEC9}"/>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F79B2787-36C1-4013-ABA0-50565377EB11}"/>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BAF9E2E3-36B7-4265-9286-585DE38B8A1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6" name="直線コネクタ 805">
          <a:extLst>
            <a:ext uri="{FF2B5EF4-FFF2-40B4-BE49-F238E27FC236}">
              <a16:creationId xmlns:a16="http://schemas.microsoft.com/office/drawing/2014/main" id="{7CF0AC75-0930-4310-9EBB-127113B77B4C}"/>
            </a:ext>
          </a:extLst>
        </xdr:cNvPr>
        <xdr:cNvCxnSpPr/>
      </xdr:nvCxnSpPr>
      <xdr:spPr>
        <a:xfrm flipV="1">
          <a:off x="19951064" y="12858114"/>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7" name="【消防施設】&#10;一人当たり面積最小値テキスト">
          <a:extLst>
            <a:ext uri="{FF2B5EF4-FFF2-40B4-BE49-F238E27FC236}">
              <a16:creationId xmlns:a16="http://schemas.microsoft.com/office/drawing/2014/main" id="{99D15C6A-8B42-4048-97B0-B09164761C94}"/>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8" name="直線コネクタ 807">
          <a:extLst>
            <a:ext uri="{FF2B5EF4-FFF2-40B4-BE49-F238E27FC236}">
              <a16:creationId xmlns:a16="http://schemas.microsoft.com/office/drawing/2014/main" id="{F2A44382-BCC9-48A2-A6DB-25577B812DA7}"/>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9" name="【消防施設】&#10;一人当たり面積最大値テキスト">
          <a:extLst>
            <a:ext uri="{FF2B5EF4-FFF2-40B4-BE49-F238E27FC236}">
              <a16:creationId xmlns:a16="http://schemas.microsoft.com/office/drawing/2014/main" id="{DDE99CC8-CE81-4EFC-9F5B-EA2C4C24CC12}"/>
            </a:ext>
          </a:extLst>
        </xdr:cNvPr>
        <xdr:cNvSpPr txBox="1"/>
      </xdr:nvSpPr>
      <xdr:spPr>
        <a:xfrm>
          <a:off x="19989800" y="126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10" name="直線コネクタ 809">
          <a:extLst>
            <a:ext uri="{FF2B5EF4-FFF2-40B4-BE49-F238E27FC236}">
              <a16:creationId xmlns:a16="http://schemas.microsoft.com/office/drawing/2014/main" id="{96EE0F61-6136-4B51-AD62-8047A62F6447}"/>
            </a:ext>
          </a:extLst>
        </xdr:cNvPr>
        <xdr:cNvCxnSpPr/>
      </xdr:nvCxnSpPr>
      <xdr:spPr>
        <a:xfrm>
          <a:off x="19881850" y="12858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11" name="【消防施設】&#10;一人当たり面積平均値テキスト">
          <a:extLst>
            <a:ext uri="{FF2B5EF4-FFF2-40B4-BE49-F238E27FC236}">
              <a16:creationId xmlns:a16="http://schemas.microsoft.com/office/drawing/2014/main" id="{8B88CCA7-5656-49DF-B381-7964F1A3E99A}"/>
            </a:ext>
          </a:extLst>
        </xdr:cNvPr>
        <xdr:cNvSpPr txBox="1"/>
      </xdr:nvSpPr>
      <xdr:spPr>
        <a:xfrm>
          <a:off x="19989800" y="13874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12" name="フローチャート: 判断 811">
          <a:extLst>
            <a:ext uri="{FF2B5EF4-FFF2-40B4-BE49-F238E27FC236}">
              <a16:creationId xmlns:a16="http://schemas.microsoft.com/office/drawing/2014/main" id="{073D519C-3E98-4B5A-86BA-385C21461F1F}"/>
            </a:ext>
          </a:extLst>
        </xdr:cNvPr>
        <xdr:cNvSpPr/>
      </xdr:nvSpPr>
      <xdr:spPr>
        <a:xfrm>
          <a:off x="19900900" y="1401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3" name="フローチャート: 判断 812">
          <a:extLst>
            <a:ext uri="{FF2B5EF4-FFF2-40B4-BE49-F238E27FC236}">
              <a16:creationId xmlns:a16="http://schemas.microsoft.com/office/drawing/2014/main" id="{30F449DC-86B8-49F5-8FF7-69369F73D5DE}"/>
            </a:ext>
          </a:extLst>
        </xdr:cNvPr>
        <xdr:cNvSpPr/>
      </xdr:nvSpPr>
      <xdr:spPr>
        <a:xfrm>
          <a:off x="19157950" y="13985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4" name="フローチャート: 判断 813">
          <a:extLst>
            <a:ext uri="{FF2B5EF4-FFF2-40B4-BE49-F238E27FC236}">
              <a16:creationId xmlns:a16="http://schemas.microsoft.com/office/drawing/2014/main" id="{9AC9EC52-7B17-4450-995A-655B6019D2DF}"/>
            </a:ext>
          </a:extLst>
        </xdr:cNvPr>
        <xdr:cNvSpPr/>
      </xdr:nvSpPr>
      <xdr:spPr>
        <a:xfrm>
          <a:off x="183451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5" name="フローチャート: 判断 814">
          <a:extLst>
            <a:ext uri="{FF2B5EF4-FFF2-40B4-BE49-F238E27FC236}">
              <a16:creationId xmlns:a16="http://schemas.microsoft.com/office/drawing/2014/main" id="{A8C9F985-E92C-4C7C-B861-61D5B7686F3D}"/>
            </a:ext>
          </a:extLst>
        </xdr:cNvPr>
        <xdr:cNvSpPr/>
      </xdr:nvSpPr>
      <xdr:spPr>
        <a:xfrm>
          <a:off x="175514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6" name="フローチャート: 判断 815">
          <a:extLst>
            <a:ext uri="{FF2B5EF4-FFF2-40B4-BE49-F238E27FC236}">
              <a16:creationId xmlns:a16="http://schemas.microsoft.com/office/drawing/2014/main" id="{3BD4C1CE-1DBE-4837-934F-8049EF0AE1BD}"/>
            </a:ext>
          </a:extLst>
        </xdr:cNvPr>
        <xdr:cNvSpPr/>
      </xdr:nvSpPr>
      <xdr:spPr>
        <a:xfrm>
          <a:off x="16757650" y="14050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9BA0357-C913-428C-902A-1A8E69D69B1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A0A5054-6E4D-4820-8EDA-C343305A1D3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AB0C5DE-EDCC-453C-A2C6-3DD8236164E6}"/>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063D9DE-DCD2-49BB-8443-326F6C70A2D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DF84E58-6AC6-4F6D-B71E-1CB658D96D1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822" name="楕円 821">
          <a:extLst>
            <a:ext uri="{FF2B5EF4-FFF2-40B4-BE49-F238E27FC236}">
              <a16:creationId xmlns:a16="http://schemas.microsoft.com/office/drawing/2014/main" id="{D140462B-38BE-49DE-8342-E41A51191297}"/>
            </a:ext>
          </a:extLst>
        </xdr:cNvPr>
        <xdr:cNvSpPr/>
      </xdr:nvSpPr>
      <xdr:spPr>
        <a:xfrm>
          <a:off x="19900900" y="142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823" name="【消防施設】&#10;一人当たり面積該当値テキスト">
          <a:extLst>
            <a:ext uri="{FF2B5EF4-FFF2-40B4-BE49-F238E27FC236}">
              <a16:creationId xmlns:a16="http://schemas.microsoft.com/office/drawing/2014/main" id="{73F40EE2-38E0-4289-A782-AA824C97DB32}"/>
            </a:ext>
          </a:extLst>
        </xdr:cNvPr>
        <xdr:cNvSpPr txBox="1"/>
      </xdr:nvSpPr>
      <xdr:spPr>
        <a:xfrm>
          <a:off x="19989800" y="1413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824" name="楕円 823">
          <a:extLst>
            <a:ext uri="{FF2B5EF4-FFF2-40B4-BE49-F238E27FC236}">
              <a16:creationId xmlns:a16="http://schemas.microsoft.com/office/drawing/2014/main" id="{FBEA1147-9CD4-4A2E-BF6F-D9687709068E}"/>
            </a:ext>
          </a:extLst>
        </xdr:cNvPr>
        <xdr:cNvSpPr/>
      </xdr:nvSpPr>
      <xdr:spPr>
        <a:xfrm>
          <a:off x="19157950" y="14213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59055</xdr:rowOff>
    </xdr:to>
    <xdr:cxnSp macro="">
      <xdr:nvCxnSpPr>
        <xdr:cNvPr id="825" name="直線コネクタ 824">
          <a:extLst>
            <a:ext uri="{FF2B5EF4-FFF2-40B4-BE49-F238E27FC236}">
              <a16:creationId xmlns:a16="http://schemas.microsoft.com/office/drawing/2014/main" id="{C4B2F88F-6D55-4861-9018-F66AF70663E5}"/>
            </a:ext>
          </a:extLst>
        </xdr:cNvPr>
        <xdr:cNvCxnSpPr/>
      </xdr:nvCxnSpPr>
      <xdr:spPr>
        <a:xfrm>
          <a:off x="19202400" y="1426400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26" name="楕円 825">
          <a:extLst>
            <a:ext uri="{FF2B5EF4-FFF2-40B4-BE49-F238E27FC236}">
              <a16:creationId xmlns:a16="http://schemas.microsoft.com/office/drawing/2014/main" id="{99413C36-5336-42C4-8942-8E8913B46394}"/>
            </a:ext>
          </a:extLst>
        </xdr:cNvPr>
        <xdr:cNvSpPr/>
      </xdr:nvSpPr>
      <xdr:spPr>
        <a:xfrm>
          <a:off x="1834515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60961</xdr:rowOff>
    </xdr:to>
    <xdr:cxnSp macro="">
      <xdr:nvCxnSpPr>
        <xdr:cNvPr id="827" name="直線コネクタ 826">
          <a:extLst>
            <a:ext uri="{FF2B5EF4-FFF2-40B4-BE49-F238E27FC236}">
              <a16:creationId xmlns:a16="http://schemas.microsoft.com/office/drawing/2014/main" id="{B5975167-6BAA-4972-A00A-9C915AEC0AE7}"/>
            </a:ext>
          </a:extLst>
        </xdr:cNvPr>
        <xdr:cNvCxnSpPr/>
      </xdr:nvCxnSpPr>
      <xdr:spPr>
        <a:xfrm flipV="1">
          <a:off x="18395950" y="14264005"/>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28" name="楕円 827">
          <a:extLst>
            <a:ext uri="{FF2B5EF4-FFF2-40B4-BE49-F238E27FC236}">
              <a16:creationId xmlns:a16="http://schemas.microsoft.com/office/drawing/2014/main" id="{EAFC8E7E-1ED8-4103-9FA2-45661C7F7B50}"/>
            </a:ext>
          </a:extLst>
        </xdr:cNvPr>
        <xdr:cNvSpPr/>
      </xdr:nvSpPr>
      <xdr:spPr>
        <a:xfrm>
          <a:off x="175514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29" name="直線コネクタ 828">
          <a:extLst>
            <a:ext uri="{FF2B5EF4-FFF2-40B4-BE49-F238E27FC236}">
              <a16:creationId xmlns:a16="http://schemas.microsoft.com/office/drawing/2014/main" id="{46C13147-CB95-429A-8799-95C36B499529}"/>
            </a:ext>
          </a:extLst>
        </xdr:cNvPr>
        <xdr:cNvCxnSpPr/>
      </xdr:nvCxnSpPr>
      <xdr:spPr>
        <a:xfrm>
          <a:off x="17602200" y="142659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30" name="楕円 829">
          <a:extLst>
            <a:ext uri="{FF2B5EF4-FFF2-40B4-BE49-F238E27FC236}">
              <a16:creationId xmlns:a16="http://schemas.microsoft.com/office/drawing/2014/main" id="{F343A56B-F44E-44D8-AB26-32970465EDB7}"/>
            </a:ext>
          </a:extLst>
        </xdr:cNvPr>
        <xdr:cNvSpPr/>
      </xdr:nvSpPr>
      <xdr:spPr>
        <a:xfrm>
          <a:off x="16757650" y="14215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831" name="直線コネクタ 830">
          <a:extLst>
            <a:ext uri="{FF2B5EF4-FFF2-40B4-BE49-F238E27FC236}">
              <a16:creationId xmlns:a16="http://schemas.microsoft.com/office/drawing/2014/main" id="{803F29DB-8C4C-4387-A64D-D933940862B6}"/>
            </a:ext>
          </a:extLst>
        </xdr:cNvPr>
        <xdr:cNvCxnSpPr/>
      </xdr:nvCxnSpPr>
      <xdr:spPr>
        <a:xfrm>
          <a:off x="16802100" y="142659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32" name="n_1aveValue【消防施設】&#10;一人当たり面積">
          <a:extLst>
            <a:ext uri="{FF2B5EF4-FFF2-40B4-BE49-F238E27FC236}">
              <a16:creationId xmlns:a16="http://schemas.microsoft.com/office/drawing/2014/main" id="{2A5DD870-14D5-4DA4-878A-1EED3C9943D0}"/>
            </a:ext>
          </a:extLst>
        </xdr:cNvPr>
        <xdr:cNvSpPr txBox="1"/>
      </xdr:nvSpPr>
      <xdr:spPr>
        <a:xfrm>
          <a:off x="18980227" y="137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3" name="n_2aveValue【消防施設】&#10;一人当たり面積">
          <a:extLst>
            <a:ext uri="{FF2B5EF4-FFF2-40B4-BE49-F238E27FC236}">
              <a16:creationId xmlns:a16="http://schemas.microsoft.com/office/drawing/2014/main" id="{FB9652BD-353B-4EBC-9C8D-4A258A8DF5E1}"/>
            </a:ext>
          </a:extLst>
        </xdr:cNvPr>
        <xdr:cNvSpPr txBox="1"/>
      </xdr:nvSpPr>
      <xdr:spPr>
        <a:xfrm>
          <a:off x="18180127" y="1383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4" name="n_3aveValue【消防施設】&#10;一人当たり面積">
          <a:extLst>
            <a:ext uri="{FF2B5EF4-FFF2-40B4-BE49-F238E27FC236}">
              <a16:creationId xmlns:a16="http://schemas.microsoft.com/office/drawing/2014/main" id="{406B5D2B-A8C6-496A-A5EA-5F64C82B1ADD}"/>
            </a:ext>
          </a:extLst>
        </xdr:cNvPr>
        <xdr:cNvSpPr txBox="1"/>
      </xdr:nvSpPr>
      <xdr:spPr>
        <a:xfrm>
          <a:off x="1738637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5" name="n_4aveValue【消防施設】&#10;一人当たり面積">
          <a:extLst>
            <a:ext uri="{FF2B5EF4-FFF2-40B4-BE49-F238E27FC236}">
              <a16:creationId xmlns:a16="http://schemas.microsoft.com/office/drawing/2014/main" id="{FE912FCE-5BBE-434F-82E5-79CFF37EFE3D}"/>
            </a:ext>
          </a:extLst>
        </xdr:cNvPr>
        <xdr:cNvSpPr txBox="1"/>
      </xdr:nvSpPr>
      <xdr:spPr>
        <a:xfrm>
          <a:off x="16592627" y="1383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836" name="n_1mainValue【消防施設】&#10;一人当たり面積">
          <a:extLst>
            <a:ext uri="{FF2B5EF4-FFF2-40B4-BE49-F238E27FC236}">
              <a16:creationId xmlns:a16="http://schemas.microsoft.com/office/drawing/2014/main" id="{42881415-E671-44E5-986D-EC65FCEBF4E0}"/>
            </a:ext>
          </a:extLst>
        </xdr:cNvPr>
        <xdr:cNvSpPr txBox="1"/>
      </xdr:nvSpPr>
      <xdr:spPr>
        <a:xfrm>
          <a:off x="18980227" y="1430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37" name="n_2mainValue【消防施設】&#10;一人当たり面積">
          <a:extLst>
            <a:ext uri="{FF2B5EF4-FFF2-40B4-BE49-F238E27FC236}">
              <a16:creationId xmlns:a16="http://schemas.microsoft.com/office/drawing/2014/main" id="{D13D9FFB-7E75-4878-8721-7EFF084A8853}"/>
            </a:ext>
          </a:extLst>
        </xdr:cNvPr>
        <xdr:cNvSpPr txBox="1"/>
      </xdr:nvSpPr>
      <xdr:spPr>
        <a:xfrm>
          <a:off x="1818012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38" name="n_3mainValue【消防施設】&#10;一人当たり面積">
          <a:extLst>
            <a:ext uri="{FF2B5EF4-FFF2-40B4-BE49-F238E27FC236}">
              <a16:creationId xmlns:a16="http://schemas.microsoft.com/office/drawing/2014/main" id="{44A512ED-CCD4-4F97-8EFD-473B587CE27E}"/>
            </a:ext>
          </a:extLst>
        </xdr:cNvPr>
        <xdr:cNvSpPr txBox="1"/>
      </xdr:nvSpPr>
      <xdr:spPr>
        <a:xfrm>
          <a:off x="1738637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39" name="n_4mainValue【消防施設】&#10;一人当たり面積">
          <a:extLst>
            <a:ext uri="{FF2B5EF4-FFF2-40B4-BE49-F238E27FC236}">
              <a16:creationId xmlns:a16="http://schemas.microsoft.com/office/drawing/2014/main" id="{1BC0D150-3939-48B3-B3E0-888681B8EC15}"/>
            </a:ext>
          </a:extLst>
        </xdr:cNvPr>
        <xdr:cNvSpPr txBox="1"/>
      </xdr:nvSpPr>
      <xdr:spPr>
        <a:xfrm>
          <a:off x="1659262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F2684D85-A9E2-4134-8C38-D045CC1845C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10B59361-982C-4D9E-8757-95677E62D689}"/>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DAA7DC81-890A-4BFB-8536-49C2B8475BB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3ECA1CFA-B0FA-4E2D-83C8-7FC1EE0C930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9435ED24-87D0-47D0-B1AD-64038B46804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42B8662-3BB0-4186-AC58-8F054328C2C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8342E034-29B2-42C5-A01C-975FBCCD9A1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C5C31118-3A1C-40BF-9371-3464AFB621B5}"/>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FC353A77-7F27-40D2-B778-998EC719C12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FA308B5-5A74-433D-A253-472D5338D31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E103788F-139F-4CE9-8D92-1F21CC0297A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47799E14-5EE8-428C-ACCC-C5AD396FDD7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7E7410E8-8D7A-4B26-8383-75DA3CDCC311}"/>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D0729E44-BA71-4548-9130-C1A34306374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771B48FD-F872-4781-A9EA-959E4DD9A6CA}"/>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4EB2ECDC-7183-4C21-AD6F-F5DD1C83B1B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9AE8BAAC-3C56-494E-B0C8-4F055D5F28F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F1C44575-7A0E-4C74-A0D6-890CA82C814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4274D74C-CDD6-4F17-AFC0-E06F3B48707E}"/>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5B39D5C9-AE03-4C3D-B88A-A261794B9CD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6D8DAC65-F2D3-4432-9529-BE8998BA5308}"/>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1624B2C8-66DD-4427-87BD-97D56C3300C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4B8D1DD6-D54E-490B-8EF7-4D70C73BCA63}"/>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86B7B9FD-F930-4994-82B1-F6DA7433941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1392B91-6311-4194-86DE-364CA7A0EA8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5" name="直線コネクタ 864">
          <a:extLst>
            <a:ext uri="{FF2B5EF4-FFF2-40B4-BE49-F238E27FC236}">
              <a16:creationId xmlns:a16="http://schemas.microsoft.com/office/drawing/2014/main" id="{49C4CA53-E8C7-4AEF-B162-0099A09C68BB}"/>
            </a:ext>
          </a:extLst>
        </xdr:cNvPr>
        <xdr:cNvCxnSpPr/>
      </xdr:nvCxnSpPr>
      <xdr:spPr>
        <a:xfrm flipV="1">
          <a:off x="14699614" y="165190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6" name="【庁舎】&#10;有形固定資産減価償却率最小値テキスト">
          <a:extLst>
            <a:ext uri="{FF2B5EF4-FFF2-40B4-BE49-F238E27FC236}">
              <a16:creationId xmlns:a16="http://schemas.microsoft.com/office/drawing/2014/main" id="{086DEEE1-3E73-40C1-B0F9-1653F314EA17}"/>
            </a:ext>
          </a:extLst>
        </xdr:cNvPr>
        <xdr:cNvSpPr txBox="1"/>
      </xdr:nvSpPr>
      <xdr:spPr>
        <a:xfrm>
          <a:off x="14738350" y="1813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7" name="直線コネクタ 866">
          <a:extLst>
            <a:ext uri="{FF2B5EF4-FFF2-40B4-BE49-F238E27FC236}">
              <a16:creationId xmlns:a16="http://schemas.microsoft.com/office/drawing/2014/main" id="{6E7981C6-240E-494A-B329-55CA1C66FD39}"/>
            </a:ext>
          </a:extLst>
        </xdr:cNvPr>
        <xdr:cNvCxnSpPr/>
      </xdr:nvCxnSpPr>
      <xdr:spPr>
        <a:xfrm>
          <a:off x="14611350" y="18133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8" name="【庁舎】&#10;有形固定資産減価償却率最大値テキスト">
          <a:extLst>
            <a:ext uri="{FF2B5EF4-FFF2-40B4-BE49-F238E27FC236}">
              <a16:creationId xmlns:a16="http://schemas.microsoft.com/office/drawing/2014/main" id="{179400FE-9C77-4B93-9170-4F12D4B59158}"/>
            </a:ext>
          </a:extLst>
        </xdr:cNvPr>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9" name="直線コネクタ 868">
          <a:extLst>
            <a:ext uri="{FF2B5EF4-FFF2-40B4-BE49-F238E27FC236}">
              <a16:creationId xmlns:a16="http://schemas.microsoft.com/office/drawing/2014/main" id="{D2D5C9B9-4045-4C37-8D2C-28BD301FD66B}"/>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4B73963E-BE1B-4EF3-8C06-E6DC4205AF3C}"/>
            </a:ext>
          </a:extLst>
        </xdr:cNvPr>
        <xdr:cNvSpPr txBox="1"/>
      </xdr:nvSpPr>
      <xdr:spPr>
        <a:xfrm>
          <a:off x="14738350" y="1717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EDCC9D34-CCBB-4F5A-8E4D-BF87A9AF124D}"/>
            </a:ext>
          </a:extLst>
        </xdr:cNvPr>
        <xdr:cNvSpPr/>
      </xdr:nvSpPr>
      <xdr:spPr>
        <a:xfrm>
          <a:off x="14649450" y="173271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72" name="フローチャート: 判断 871">
          <a:extLst>
            <a:ext uri="{FF2B5EF4-FFF2-40B4-BE49-F238E27FC236}">
              <a16:creationId xmlns:a16="http://schemas.microsoft.com/office/drawing/2014/main" id="{795B3B19-85E4-4BE2-9B8B-C16195CDBA81}"/>
            </a:ext>
          </a:extLst>
        </xdr:cNvPr>
        <xdr:cNvSpPr/>
      </xdr:nvSpPr>
      <xdr:spPr>
        <a:xfrm>
          <a:off x="1388745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3" name="フローチャート: 判断 872">
          <a:extLst>
            <a:ext uri="{FF2B5EF4-FFF2-40B4-BE49-F238E27FC236}">
              <a16:creationId xmlns:a16="http://schemas.microsoft.com/office/drawing/2014/main" id="{0938B601-191B-452F-A00C-AB9DEA70370D}"/>
            </a:ext>
          </a:extLst>
        </xdr:cNvPr>
        <xdr:cNvSpPr/>
      </xdr:nvSpPr>
      <xdr:spPr>
        <a:xfrm>
          <a:off x="1309370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4" name="フローチャート: 判断 873">
          <a:extLst>
            <a:ext uri="{FF2B5EF4-FFF2-40B4-BE49-F238E27FC236}">
              <a16:creationId xmlns:a16="http://schemas.microsoft.com/office/drawing/2014/main" id="{E6F4F427-5DA7-4876-A308-07C3FAC558B1}"/>
            </a:ext>
          </a:extLst>
        </xdr:cNvPr>
        <xdr:cNvSpPr/>
      </xdr:nvSpPr>
      <xdr:spPr>
        <a:xfrm>
          <a:off x="122999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5" name="フローチャート: 判断 874">
          <a:extLst>
            <a:ext uri="{FF2B5EF4-FFF2-40B4-BE49-F238E27FC236}">
              <a16:creationId xmlns:a16="http://schemas.microsoft.com/office/drawing/2014/main" id="{8F6296C1-F4D8-4CEB-B33B-D215679330D2}"/>
            </a:ext>
          </a:extLst>
        </xdr:cNvPr>
        <xdr:cNvSpPr/>
      </xdr:nvSpPr>
      <xdr:spPr>
        <a:xfrm>
          <a:off x="1148715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F7FB2F1-D69E-46F3-9882-B20DDACB0E4C}"/>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0DE1CC7-E4DF-485D-84B2-22A33F2A449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7F999B4-FCB1-4D2F-A81E-4B32633B747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E95A817-1EFB-4841-AB52-2D0D664795C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E3E1EB9-F085-430F-877E-D687D58BF1F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881" name="楕円 880">
          <a:extLst>
            <a:ext uri="{FF2B5EF4-FFF2-40B4-BE49-F238E27FC236}">
              <a16:creationId xmlns:a16="http://schemas.microsoft.com/office/drawing/2014/main" id="{1DA7A483-B0A3-4830-AB47-210E3FE29C2D}"/>
            </a:ext>
          </a:extLst>
        </xdr:cNvPr>
        <xdr:cNvSpPr/>
      </xdr:nvSpPr>
      <xdr:spPr>
        <a:xfrm>
          <a:off x="14649450" y="177435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882" name="【庁舎】&#10;有形固定資産減価償却率該当値テキスト">
          <a:extLst>
            <a:ext uri="{FF2B5EF4-FFF2-40B4-BE49-F238E27FC236}">
              <a16:creationId xmlns:a16="http://schemas.microsoft.com/office/drawing/2014/main" id="{970D1498-7DEC-4CF4-94F9-9012FC8C1CF3}"/>
            </a:ext>
          </a:extLst>
        </xdr:cNvPr>
        <xdr:cNvSpPr txBox="1"/>
      </xdr:nvSpPr>
      <xdr:spPr>
        <a:xfrm>
          <a:off x="14738350"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883" name="楕円 882">
          <a:extLst>
            <a:ext uri="{FF2B5EF4-FFF2-40B4-BE49-F238E27FC236}">
              <a16:creationId xmlns:a16="http://schemas.microsoft.com/office/drawing/2014/main" id="{0B47D9BE-5926-4802-ACE6-BCB1EA0B537D}"/>
            </a:ext>
          </a:extLst>
        </xdr:cNvPr>
        <xdr:cNvSpPr/>
      </xdr:nvSpPr>
      <xdr:spPr>
        <a:xfrm>
          <a:off x="1388745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20682</xdr:rowOff>
    </xdr:to>
    <xdr:cxnSp macro="">
      <xdr:nvCxnSpPr>
        <xdr:cNvPr id="884" name="直線コネクタ 883">
          <a:extLst>
            <a:ext uri="{FF2B5EF4-FFF2-40B4-BE49-F238E27FC236}">
              <a16:creationId xmlns:a16="http://schemas.microsoft.com/office/drawing/2014/main" id="{EC3D8ACF-99EB-4649-9056-19FE12671F06}"/>
            </a:ext>
          </a:extLst>
        </xdr:cNvPr>
        <xdr:cNvCxnSpPr/>
      </xdr:nvCxnSpPr>
      <xdr:spPr>
        <a:xfrm>
          <a:off x="13938250" y="17761676"/>
          <a:ext cx="762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76019</xdr:rowOff>
    </xdr:from>
    <xdr:to>
      <xdr:col>76</xdr:col>
      <xdr:colOff>165100</xdr:colOff>
      <xdr:row>107</xdr:row>
      <xdr:rowOff>6169</xdr:rowOff>
    </xdr:to>
    <xdr:sp macro="" textlink="">
      <xdr:nvSpPr>
        <xdr:cNvPr id="885" name="楕円 884">
          <a:extLst>
            <a:ext uri="{FF2B5EF4-FFF2-40B4-BE49-F238E27FC236}">
              <a16:creationId xmlns:a16="http://schemas.microsoft.com/office/drawing/2014/main" id="{6E9C2148-EF38-4997-B4CC-8103F7CC33E4}"/>
            </a:ext>
          </a:extLst>
        </xdr:cNvPr>
        <xdr:cNvSpPr/>
      </xdr:nvSpPr>
      <xdr:spPr>
        <a:xfrm>
          <a:off x="13093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126819</xdr:rowOff>
    </xdr:from>
    <xdr:to>
      <xdr:col>81</xdr:col>
      <xdr:colOff>50800</xdr:colOff>
      <xdr:row>106</xdr:row>
      <xdr:rowOff>159476</xdr:rowOff>
    </xdr:to>
    <xdr:cxnSp macro="">
      <xdr:nvCxnSpPr>
        <xdr:cNvPr id="886" name="直線コネクタ 885">
          <a:extLst>
            <a:ext uri="{FF2B5EF4-FFF2-40B4-BE49-F238E27FC236}">
              <a16:creationId xmlns:a16="http://schemas.microsoft.com/office/drawing/2014/main" id="{21F8148D-4413-4AE1-B879-1A6A5EA5F730}"/>
            </a:ext>
          </a:extLst>
        </xdr:cNvPr>
        <xdr:cNvCxnSpPr/>
      </xdr:nvCxnSpPr>
      <xdr:spPr>
        <a:xfrm>
          <a:off x="13144500" y="1772901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87" name="楕円 886">
          <a:extLst>
            <a:ext uri="{FF2B5EF4-FFF2-40B4-BE49-F238E27FC236}">
              <a16:creationId xmlns:a16="http://schemas.microsoft.com/office/drawing/2014/main" id="{595DB84B-2A3B-4801-A1D9-38BE02E9AEF2}"/>
            </a:ext>
          </a:extLst>
        </xdr:cNvPr>
        <xdr:cNvSpPr/>
      </xdr:nvSpPr>
      <xdr:spPr>
        <a:xfrm>
          <a:off x="12299950" y="17647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126819</xdr:rowOff>
    </xdr:to>
    <xdr:cxnSp macro="">
      <xdr:nvCxnSpPr>
        <xdr:cNvPr id="888" name="直線コネクタ 887">
          <a:extLst>
            <a:ext uri="{FF2B5EF4-FFF2-40B4-BE49-F238E27FC236}">
              <a16:creationId xmlns:a16="http://schemas.microsoft.com/office/drawing/2014/main" id="{C8F57114-A60B-4F92-B05A-4CB4A78B2588}"/>
            </a:ext>
          </a:extLst>
        </xdr:cNvPr>
        <xdr:cNvCxnSpPr/>
      </xdr:nvCxnSpPr>
      <xdr:spPr>
        <a:xfrm>
          <a:off x="12344400" y="17697994"/>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889" name="楕円 888">
          <a:extLst>
            <a:ext uri="{FF2B5EF4-FFF2-40B4-BE49-F238E27FC236}">
              <a16:creationId xmlns:a16="http://schemas.microsoft.com/office/drawing/2014/main" id="{D9FE0265-0882-489A-9E6B-3903F3FE02F0}"/>
            </a:ext>
          </a:extLst>
        </xdr:cNvPr>
        <xdr:cNvSpPr/>
      </xdr:nvSpPr>
      <xdr:spPr>
        <a:xfrm>
          <a:off x="1148715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95794</xdr:rowOff>
    </xdr:to>
    <xdr:cxnSp macro="">
      <xdr:nvCxnSpPr>
        <xdr:cNvPr id="890" name="直線コネクタ 889">
          <a:extLst>
            <a:ext uri="{FF2B5EF4-FFF2-40B4-BE49-F238E27FC236}">
              <a16:creationId xmlns:a16="http://schemas.microsoft.com/office/drawing/2014/main" id="{47F582E4-ACD5-482F-8EB4-90FBACDE731A}"/>
            </a:ext>
          </a:extLst>
        </xdr:cNvPr>
        <xdr:cNvCxnSpPr/>
      </xdr:nvCxnSpPr>
      <xdr:spPr>
        <a:xfrm>
          <a:off x="11537950" y="1766533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91" name="n_1aveValue【庁舎】&#10;有形固定資産減価償却率">
          <a:extLst>
            <a:ext uri="{FF2B5EF4-FFF2-40B4-BE49-F238E27FC236}">
              <a16:creationId xmlns:a16="http://schemas.microsoft.com/office/drawing/2014/main" id="{811AC7AC-408C-41DA-AB48-F8E7D26C00E5}"/>
            </a:ext>
          </a:extLst>
        </xdr:cNvPr>
        <xdr:cNvSpPr txBox="1"/>
      </xdr:nvSpPr>
      <xdr:spPr>
        <a:xfrm>
          <a:off x="137420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92" name="n_2aveValue【庁舎】&#10;有形固定資産減価償却率">
          <a:extLst>
            <a:ext uri="{FF2B5EF4-FFF2-40B4-BE49-F238E27FC236}">
              <a16:creationId xmlns:a16="http://schemas.microsoft.com/office/drawing/2014/main" id="{213B326B-AEDC-4B56-95F4-CA526C23FD76}"/>
            </a:ext>
          </a:extLst>
        </xdr:cNvPr>
        <xdr:cNvSpPr txBox="1"/>
      </xdr:nvSpPr>
      <xdr:spPr>
        <a:xfrm>
          <a:off x="1296099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3" name="n_3aveValue【庁舎】&#10;有形固定資産減価償却率">
          <a:extLst>
            <a:ext uri="{FF2B5EF4-FFF2-40B4-BE49-F238E27FC236}">
              <a16:creationId xmlns:a16="http://schemas.microsoft.com/office/drawing/2014/main" id="{D293BAE7-D6D0-417B-898D-524C26D08445}"/>
            </a:ext>
          </a:extLst>
        </xdr:cNvPr>
        <xdr:cNvSpPr txBox="1"/>
      </xdr:nvSpPr>
      <xdr:spPr>
        <a:xfrm>
          <a:off x="121672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4" name="n_4aveValue【庁舎】&#10;有形固定資産減価償却率">
          <a:extLst>
            <a:ext uri="{FF2B5EF4-FFF2-40B4-BE49-F238E27FC236}">
              <a16:creationId xmlns:a16="http://schemas.microsoft.com/office/drawing/2014/main" id="{AC6BC569-129C-46AF-984E-D9F6B7DB600F}"/>
            </a:ext>
          </a:extLst>
        </xdr:cNvPr>
        <xdr:cNvSpPr txBox="1"/>
      </xdr:nvSpPr>
      <xdr:spPr>
        <a:xfrm>
          <a:off x="113544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895" name="n_1mainValue【庁舎】&#10;有形固定資産減価償却率">
          <a:extLst>
            <a:ext uri="{FF2B5EF4-FFF2-40B4-BE49-F238E27FC236}">
              <a16:creationId xmlns:a16="http://schemas.microsoft.com/office/drawing/2014/main" id="{4910B498-D8C7-4C23-996C-E9719BDD1688}"/>
            </a:ext>
          </a:extLst>
        </xdr:cNvPr>
        <xdr:cNvSpPr txBox="1"/>
      </xdr:nvSpPr>
      <xdr:spPr>
        <a:xfrm>
          <a:off x="137420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896" name="n_2mainValue【庁舎】&#10;有形固定資産減価償却率">
          <a:extLst>
            <a:ext uri="{FF2B5EF4-FFF2-40B4-BE49-F238E27FC236}">
              <a16:creationId xmlns:a16="http://schemas.microsoft.com/office/drawing/2014/main" id="{A41A119E-0620-46CF-8D01-2ED82DDD47E3}"/>
            </a:ext>
          </a:extLst>
        </xdr:cNvPr>
        <xdr:cNvSpPr txBox="1"/>
      </xdr:nvSpPr>
      <xdr:spPr>
        <a:xfrm>
          <a:off x="1296099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97" name="n_3mainValue【庁舎】&#10;有形固定資産減価償却率">
          <a:extLst>
            <a:ext uri="{FF2B5EF4-FFF2-40B4-BE49-F238E27FC236}">
              <a16:creationId xmlns:a16="http://schemas.microsoft.com/office/drawing/2014/main" id="{62346B24-69FD-47FF-83B3-51E39D539D60}"/>
            </a:ext>
          </a:extLst>
        </xdr:cNvPr>
        <xdr:cNvSpPr txBox="1"/>
      </xdr:nvSpPr>
      <xdr:spPr>
        <a:xfrm>
          <a:off x="1216724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898" name="n_4mainValue【庁舎】&#10;有形固定資産減価償却率">
          <a:extLst>
            <a:ext uri="{FF2B5EF4-FFF2-40B4-BE49-F238E27FC236}">
              <a16:creationId xmlns:a16="http://schemas.microsoft.com/office/drawing/2014/main" id="{9B69C1AD-B20E-4853-B093-E611391C9755}"/>
            </a:ext>
          </a:extLst>
        </xdr:cNvPr>
        <xdr:cNvSpPr txBox="1"/>
      </xdr:nvSpPr>
      <xdr:spPr>
        <a:xfrm>
          <a:off x="113544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2B90CFB9-9C07-4561-BABF-84413D6BA36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A9BBDF9-BA2A-4796-B015-9B1ADC10450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E4456BC8-BC0D-46C9-8261-E22804195CE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4E508E77-50B9-4015-9AF2-1DAA463BB63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5B6DA825-BED3-4563-914D-AFA4E7A4C8C7}"/>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5029FEBD-E413-4A5A-BFA9-F4BAEBEB661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DCD70C34-7166-4108-85BE-C9A3A097331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E0CF09E3-387E-4783-9F5F-2BAEE8D6E01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7DBFC5F5-A78F-4217-BF2A-C4F19A70AD92}"/>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4A32F90B-D037-4325-B958-F846AF1E8BC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C6604A0B-D31E-4BCF-BA09-1A2A4F3EB6DA}"/>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DE85DD1A-25C6-41D4-84AD-83B33A10685F}"/>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595E35BD-D746-4A6C-8611-10861771FCCF}"/>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1A09FED4-D925-4F7F-87CA-DA3BB6A7DD95}"/>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9609EE9D-BB1C-42E0-B9E0-20E17B8CDE5B}"/>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7F154049-CB53-4995-B86E-91F02A8AF72A}"/>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4D34BC30-3E4A-49BB-BAB9-881D690886B8}"/>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88CAA185-840E-478A-ADCB-72EC1A210B2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41079822-1293-47F4-99BF-FAC4FABC8F9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C2CF7CA0-4AA2-449B-AA80-DB2F35AC0DD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A9F7B820-21B7-4BC9-B8F9-AA24D1926CC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20" name="直線コネクタ 919">
          <a:extLst>
            <a:ext uri="{FF2B5EF4-FFF2-40B4-BE49-F238E27FC236}">
              <a16:creationId xmlns:a16="http://schemas.microsoft.com/office/drawing/2014/main" id="{95CCA271-0582-459B-9F12-02EEC22D5486}"/>
            </a:ext>
          </a:extLst>
        </xdr:cNvPr>
        <xdr:cNvCxnSpPr/>
      </xdr:nvCxnSpPr>
      <xdr:spPr>
        <a:xfrm flipV="1">
          <a:off x="19951064" y="168947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21" name="【庁舎】&#10;一人当たり面積最小値テキスト">
          <a:extLst>
            <a:ext uri="{FF2B5EF4-FFF2-40B4-BE49-F238E27FC236}">
              <a16:creationId xmlns:a16="http://schemas.microsoft.com/office/drawing/2014/main" id="{2C3EC9AA-B88F-47B1-B5F9-71FE89955356}"/>
            </a:ext>
          </a:extLst>
        </xdr:cNvPr>
        <xdr:cNvSpPr txBox="1"/>
      </xdr:nvSpPr>
      <xdr:spPr>
        <a:xfrm>
          <a:off x="19989800" y="179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22" name="直線コネクタ 921">
          <a:extLst>
            <a:ext uri="{FF2B5EF4-FFF2-40B4-BE49-F238E27FC236}">
              <a16:creationId xmlns:a16="http://schemas.microsoft.com/office/drawing/2014/main" id="{263C492F-BA28-4041-87C8-7DD73B8F8FAF}"/>
            </a:ext>
          </a:extLst>
        </xdr:cNvPr>
        <xdr:cNvCxnSpPr/>
      </xdr:nvCxnSpPr>
      <xdr:spPr>
        <a:xfrm>
          <a:off x="19881850" y="17954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3" name="【庁舎】&#10;一人当たり面積最大値テキスト">
          <a:extLst>
            <a:ext uri="{FF2B5EF4-FFF2-40B4-BE49-F238E27FC236}">
              <a16:creationId xmlns:a16="http://schemas.microsoft.com/office/drawing/2014/main" id="{335AB7DB-07E6-4E55-AA7D-62A199CBB10A}"/>
            </a:ext>
          </a:extLst>
        </xdr:cNvPr>
        <xdr:cNvSpPr txBox="1"/>
      </xdr:nvSpPr>
      <xdr:spPr>
        <a:xfrm>
          <a:off x="19989800" y="1666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4" name="直線コネクタ 923">
          <a:extLst>
            <a:ext uri="{FF2B5EF4-FFF2-40B4-BE49-F238E27FC236}">
              <a16:creationId xmlns:a16="http://schemas.microsoft.com/office/drawing/2014/main" id="{3CAE1ACD-B05B-48A0-870D-9498F37F43FD}"/>
            </a:ext>
          </a:extLst>
        </xdr:cNvPr>
        <xdr:cNvCxnSpPr/>
      </xdr:nvCxnSpPr>
      <xdr:spPr>
        <a:xfrm>
          <a:off x="19881850" y="16894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5" name="【庁舎】&#10;一人当たり面積平均値テキスト">
          <a:extLst>
            <a:ext uri="{FF2B5EF4-FFF2-40B4-BE49-F238E27FC236}">
              <a16:creationId xmlns:a16="http://schemas.microsoft.com/office/drawing/2014/main" id="{B137C1FB-08F1-4AB1-9A3A-9AD81384E0BA}"/>
            </a:ext>
          </a:extLst>
        </xdr:cNvPr>
        <xdr:cNvSpPr txBox="1"/>
      </xdr:nvSpPr>
      <xdr:spPr>
        <a:xfrm>
          <a:off x="19989800" y="17612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6" name="フローチャート: 判断 925">
          <a:extLst>
            <a:ext uri="{FF2B5EF4-FFF2-40B4-BE49-F238E27FC236}">
              <a16:creationId xmlns:a16="http://schemas.microsoft.com/office/drawing/2014/main" id="{E4CAC1E4-5B40-4A33-9AF2-6047C0F4BF26}"/>
            </a:ext>
          </a:extLst>
        </xdr:cNvPr>
        <xdr:cNvSpPr/>
      </xdr:nvSpPr>
      <xdr:spPr>
        <a:xfrm>
          <a:off x="19900900" y="1776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7" name="フローチャート: 判断 926">
          <a:extLst>
            <a:ext uri="{FF2B5EF4-FFF2-40B4-BE49-F238E27FC236}">
              <a16:creationId xmlns:a16="http://schemas.microsoft.com/office/drawing/2014/main" id="{686CF33F-67ED-47C9-9697-8E7004CBAABA}"/>
            </a:ext>
          </a:extLst>
        </xdr:cNvPr>
        <xdr:cNvSpPr/>
      </xdr:nvSpPr>
      <xdr:spPr>
        <a:xfrm>
          <a:off x="19157950" y="1775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8" name="フローチャート: 判断 927">
          <a:extLst>
            <a:ext uri="{FF2B5EF4-FFF2-40B4-BE49-F238E27FC236}">
              <a16:creationId xmlns:a16="http://schemas.microsoft.com/office/drawing/2014/main" id="{30483000-BF21-4642-945F-83B18BED24D1}"/>
            </a:ext>
          </a:extLst>
        </xdr:cNvPr>
        <xdr:cNvSpPr/>
      </xdr:nvSpPr>
      <xdr:spPr>
        <a:xfrm>
          <a:off x="18345150" y="1775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9" name="フローチャート: 判断 928">
          <a:extLst>
            <a:ext uri="{FF2B5EF4-FFF2-40B4-BE49-F238E27FC236}">
              <a16:creationId xmlns:a16="http://schemas.microsoft.com/office/drawing/2014/main" id="{528B3FAD-E8A4-4DA4-A989-46DA943C31B0}"/>
            </a:ext>
          </a:extLst>
        </xdr:cNvPr>
        <xdr:cNvSpPr/>
      </xdr:nvSpPr>
      <xdr:spPr>
        <a:xfrm>
          <a:off x="175514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30" name="フローチャート: 判断 929">
          <a:extLst>
            <a:ext uri="{FF2B5EF4-FFF2-40B4-BE49-F238E27FC236}">
              <a16:creationId xmlns:a16="http://schemas.microsoft.com/office/drawing/2014/main" id="{1EED6AFF-BF23-45FA-80D4-FC65CC2ECD23}"/>
            </a:ext>
          </a:extLst>
        </xdr:cNvPr>
        <xdr:cNvSpPr/>
      </xdr:nvSpPr>
      <xdr:spPr>
        <a:xfrm>
          <a:off x="16757650" y="17785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30483E9-0A54-4EA7-9208-678E6C6EC744}"/>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21701E49-23AA-4374-80A9-B2DBB20B807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6A8E69B-F7A7-4430-B99A-CC5354945B9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BFDE838-DFFD-4BF1-A007-71A559186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F9AEDE7-82F6-4C72-9FFC-52C7B703589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29057</xdr:rowOff>
    </xdr:from>
    <xdr:to>
      <xdr:col>116</xdr:col>
      <xdr:colOff>114300</xdr:colOff>
      <xdr:row>107</xdr:row>
      <xdr:rowOff>130657</xdr:rowOff>
    </xdr:to>
    <xdr:sp macro="" textlink="">
      <xdr:nvSpPr>
        <xdr:cNvPr id="936" name="楕円 935">
          <a:extLst>
            <a:ext uri="{FF2B5EF4-FFF2-40B4-BE49-F238E27FC236}">
              <a16:creationId xmlns:a16="http://schemas.microsoft.com/office/drawing/2014/main" id="{D6DA43BA-03EE-4135-956C-1917733D3D1B}"/>
            </a:ext>
          </a:extLst>
        </xdr:cNvPr>
        <xdr:cNvSpPr/>
      </xdr:nvSpPr>
      <xdr:spPr>
        <a:xfrm>
          <a:off x="19900900" y="178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937" name="【庁舎】&#10;一人当たり面積該当値テキスト">
          <a:extLst>
            <a:ext uri="{FF2B5EF4-FFF2-40B4-BE49-F238E27FC236}">
              <a16:creationId xmlns:a16="http://schemas.microsoft.com/office/drawing/2014/main" id="{7E111C60-1DD9-466F-BE93-F669C845F07D}"/>
            </a:ext>
          </a:extLst>
        </xdr:cNvPr>
        <xdr:cNvSpPr txBox="1"/>
      </xdr:nvSpPr>
      <xdr:spPr>
        <a:xfrm>
          <a:off x="19989800" y="1773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30886</xdr:rowOff>
    </xdr:from>
    <xdr:to>
      <xdr:col>112</xdr:col>
      <xdr:colOff>38100</xdr:colOff>
      <xdr:row>107</xdr:row>
      <xdr:rowOff>132486</xdr:rowOff>
    </xdr:to>
    <xdr:sp macro="" textlink="">
      <xdr:nvSpPr>
        <xdr:cNvPr id="938" name="楕円 937">
          <a:extLst>
            <a:ext uri="{FF2B5EF4-FFF2-40B4-BE49-F238E27FC236}">
              <a16:creationId xmlns:a16="http://schemas.microsoft.com/office/drawing/2014/main" id="{19CAD1C5-53A5-43A7-A8B1-570CC0933F9A}"/>
            </a:ext>
          </a:extLst>
        </xdr:cNvPr>
        <xdr:cNvSpPr/>
      </xdr:nvSpPr>
      <xdr:spPr>
        <a:xfrm>
          <a:off x="19157950" y="17804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79857</xdr:rowOff>
    </xdr:from>
    <xdr:to>
      <xdr:col>116</xdr:col>
      <xdr:colOff>63500</xdr:colOff>
      <xdr:row>107</xdr:row>
      <xdr:rowOff>81686</xdr:rowOff>
    </xdr:to>
    <xdr:cxnSp macro="">
      <xdr:nvCxnSpPr>
        <xdr:cNvPr id="939" name="直線コネクタ 938">
          <a:extLst>
            <a:ext uri="{FF2B5EF4-FFF2-40B4-BE49-F238E27FC236}">
              <a16:creationId xmlns:a16="http://schemas.microsoft.com/office/drawing/2014/main" id="{CEEC1F45-37F3-42D7-A2E7-1AB5B35BFE74}"/>
            </a:ext>
          </a:extLst>
        </xdr:cNvPr>
        <xdr:cNvCxnSpPr/>
      </xdr:nvCxnSpPr>
      <xdr:spPr>
        <a:xfrm flipV="1">
          <a:off x="19202400" y="17853507"/>
          <a:ext cx="7493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33629</xdr:rowOff>
    </xdr:from>
    <xdr:to>
      <xdr:col>107</xdr:col>
      <xdr:colOff>101600</xdr:colOff>
      <xdr:row>107</xdr:row>
      <xdr:rowOff>135229</xdr:rowOff>
    </xdr:to>
    <xdr:sp macro="" textlink="">
      <xdr:nvSpPr>
        <xdr:cNvPr id="940" name="楕円 939">
          <a:extLst>
            <a:ext uri="{FF2B5EF4-FFF2-40B4-BE49-F238E27FC236}">
              <a16:creationId xmlns:a16="http://schemas.microsoft.com/office/drawing/2014/main" id="{E2106822-C826-4644-8382-056EF7623407}"/>
            </a:ext>
          </a:extLst>
        </xdr:cNvPr>
        <xdr:cNvSpPr/>
      </xdr:nvSpPr>
      <xdr:spPr>
        <a:xfrm>
          <a:off x="18345150" y="178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81686</xdr:rowOff>
    </xdr:from>
    <xdr:to>
      <xdr:col>111</xdr:col>
      <xdr:colOff>177800</xdr:colOff>
      <xdr:row>107</xdr:row>
      <xdr:rowOff>84429</xdr:rowOff>
    </xdr:to>
    <xdr:cxnSp macro="">
      <xdr:nvCxnSpPr>
        <xdr:cNvPr id="941" name="直線コネクタ 940">
          <a:extLst>
            <a:ext uri="{FF2B5EF4-FFF2-40B4-BE49-F238E27FC236}">
              <a16:creationId xmlns:a16="http://schemas.microsoft.com/office/drawing/2014/main" id="{EC2D6C36-32F3-48E6-99C1-D4E1A2E4577F}"/>
            </a:ext>
          </a:extLst>
        </xdr:cNvPr>
        <xdr:cNvCxnSpPr/>
      </xdr:nvCxnSpPr>
      <xdr:spPr>
        <a:xfrm flipV="1">
          <a:off x="18395950" y="17855336"/>
          <a:ext cx="8064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35458</xdr:rowOff>
    </xdr:from>
    <xdr:to>
      <xdr:col>102</xdr:col>
      <xdr:colOff>165100</xdr:colOff>
      <xdr:row>107</xdr:row>
      <xdr:rowOff>137058</xdr:rowOff>
    </xdr:to>
    <xdr:sp macro="" textlink="">
      <xdr:nvSpPr>
        <xdr:cNvPr id="942" name="楕円 941">
          <a:extLst>
            <a:ext uri="{FF2B5EF4-FFF2-40B4-BE49-F238E27FC236}">
              <a16:creationId xmlns:a16="http://schemas.microsoft.com/office/drawing/2014/main" id="{9AE0DE06-A0FF-47DC-B12E-A371962ED592}"/>
            </a:ext>
          </a:extLst>
        </xdr:cNvPr>
        <xdr:cNvSpPr/>
      </xdr:nvSpPr>
      <xdr:spPr>
        <a:xfrm>
          <a:off x="17551400" y="178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84429</xdr:rowOff>
    </xdr:from>
    <xdr:to>
      <xdr:col>107</xdr:col>
      <xdr:colOff>50800</xdr:colOff>
      <xdr:row>107</xdr:row>
      <xdr:rowOff>86258</xdr:rowOff>
    </xdr:to>
    <xdr:cxnSp macro="">
      <xdr:nvCxnSpPr>
        <xdr:cNvPr id="943" name="直線コネクタ 942">
          <a:extLst>
            <a:ext uri="{FF2B5EF4-FFF2-40B4-BE49-F238E27FC236}">
              <a16:creationId xmlns:a16="http://schemas.microsoft.com/office/drawing/2014/main" id="{EAEC854E-8D29-443D-9775-B3BABCCD3F00}"/>
            </a:ext>
          </a:extLst>
        </xdr:cNvPr>
        <xdr:cNvCxnSpPr/>
      </xdr:nvCxnSpPr>
      <xdr:spPr>
        <a:xfrm flipV="1">
          <a:off x="17602200" y="17858079"/>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37288</xdr:rowOff>
    </xdr:from>
    <xdr:to>
      <xdr:col>98</xdr:col>
      <xdr:colOff>38100</xdr:colOff>
      <xdr:row>107</xdr:row>
      <xdr:rowOff>138888</xdr:rowOff>
    </xdr:to>
    <xdr:sp macro="" textlink="">
      <xdr:nvSpPr>
        <xdr:cNvPr id="944" name="楕円 943">
          <a:extLst>
            <a:ext uri="{FF2B5EF4-FFF2-40B4-BE49-F238E27FC236}">
              <a16:creationId xmlns:a16="http://schemas.microsoft.com/office/drawing/2014/main" id="{3E737621-D84C-4DEF-A8EA-E609053BF11A}"/>
            </a:ext>
          </a:extLst>
        </xdr:cNvPr>
        <xdr:cNvSpPr/>
      </xdr:nvSpPr>
      <xdr:spPr>
        <a:xfrm>
          <a:off x="16757650" y="178109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86258</xdr:rowOff>
    </xdr:from>
    <xdr:to>
      <xdr:col>102</xdr:col>
      <xdr:colOff>114300</xdr:colOff>
      <xdr:row>107</xdr:row>
      <xdr:rowOff>88088</xdr:rowOff>
    </xdr:to>
    <xdr:cxnSp macro="">
      <xdr:nvCxnSpPr>
        <xdr:cNvPr id="945" name="直線コネクタ 944">
          <a:extLst>
            <a:ext uri="{FF2B5EF4-FFF2-40B4-BE49-F238E27FC236}">
              <a16:creationId xmlns:a16="http://schemas.microsoft.com/office/drawing/2014/main" id="{DBA0710B-ED43-479D-97F5-CD83D3D60ABB}"/>
            </a:ext>
          </a:extLst>
        </xdr:cNvPr>
        <xdr:cNvCxnSpPr/>
      </xdr:nvCxnSpPr>
      <xdr:spPr>
        <a:xfrm flipV="1">
          <a:off x="16802100" y="17859908"/>
          <a:ext cx="8001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46" name="n_1aveValue【庁舎】&#10;一人当たり面積">
          <a:extLst>
            <a:ext uri="{FF2B5EF4-FFF2-40B4-BE49-F238E27FC236}">
              <a16:creationId xmlns:a16="http://schemas.microsoft.com/office/drawing/2014/main" id="{7950A619-9607-4DA8-A606-21DB33D1EFC6}"/>
            </a:ext>
          </a:extLst>
        </xdr:cNvPr>
        <xdr:cNvSpPr txBox="1"/>
      </xdr:nvSpPr>
      <xdr:spPr>
        <a:xfrm>
          <a:off x="18980227" y="175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947" name="n_2aveValue【庁舎】&#10;一人当たり面積">
          <a:extLst>
            <a:ext uri="{FF2B5EF4-FFF2-40B4-BE49-F238E27FC236}">
              <a16:creationId xmlns:a16="http://schemas.microsoft.com/office/drawing/2014/main" id="{9ED91D21-B4B3-4268-AE69-8412C7B7A18D}"/>
            </a:ext>
          </a:extLst>
        </xdr:cNvPr>
        <xdr:cNvSpPr txBox="1"/>
      </xdr:nvSpPr>
      <xdr:spPr>
        <a:xfrm>
          <a:off x="18180127" y="1752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948" name="n_3aveValue【庁舎】&#10;一人当たり面積">
          <a:extLst>
            <a:ext uri="{FF2B5EF4-FFF2-40B4-BE49-F238E27FC236}">
              <a16:creationId xmlns:a16="http://schemas.microsoft.com/office/drawing/2014/main" id="{DC2AB032-06CC-4FF7-BDB8-5A7DCB6003E1}"/>
            </a:ext>
          </a:extLst>
        </xdr:cNvPr>
        <xdr:cNvSpPr txBox="1"/>
      </xdr:nvSpPr>
      <xdr:spPr>
        <a:xfrm>
          <a:off x="17386377" y="17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949" name="n_4aveValue【庁舎】&#10;一人当たり面積">
          <a:extLst>
            <a:ext uri="{FF2B5EF4-FFF2-40B4-BE49-F238E27FC236}">
              <a16:creationId xmlns:a16="http://schemas.microsoft.com/office/drawing/2014/main" id="{5ACA6A98-73C0-4179-B415-E98E8C725562}"/>
            </a:ext>
          </a:extLst>
        </xdr:cNvPr>
        <xdr:cNvSpPr txBox="1"/>
      </xdr:nvSpPr>
      <xdr:spPr>
        <a:xfrm>
          <a:off x="165926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123613</xdr:rowOff>
    </xdr:from>
    <xdr:ext cx="469744" cy="259045"/>
    <xdr:sp macro="" textlink="">
      <xdr:nvSpPr>
        <xdr:cNvPr id="950" name="n_1mainValue【庁舎】&#10;一人当たり面積">
          <a:extLst>
            <a:ext uri="{FF2B5EF4-FFF2-40B4-BE49-F238E27FC236}">
              <a16:creationId xmlns:a16="http://schemas.microsoft.com/office/drawing/2014/main" id="{33867992-0A45-4666-A11E-F9E0DF4F8852}"/>
            </a:ext>
          </a:extLst>
        </xdr:cNvPr>
        <xdr:cNvSpPr txBox="1"/>
      </xdr:nvSpPr>
      <xdr:spPr>
        <a:xfrm>
          <a:off x="18980227" y="178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126356</xdr:rowOff>
    </xdr:from>
    <xdr:ext cx="469744" cy="259045"/>
    <xdr:sp macro="" textlink="">
      <xdr:nvSpPr>
        <xdr:cNvPr id="951" name="n_2mainValue【庁舎】&#10;一人当たり面積">
          <a:extLst>
            <a:ext uri="{FF2B5EF4-FFF2-40B4-BE49-F238E27FC236}">
              <a16:creationId xmlns:a16="http://schemas.microsoft.com/office/drawing/2014/main" id="{1C9514AC-D66C-4922-9893-EB36D9117F65}"/>
            </a:ext>
          </a:extLst>
        </xdr:cNvPr>
        <xdr:cNvSpPr txBox="1"/>
      </xdr:nvSpPr>
      <xdr:spPr>
        <a:xfrm>
          <a:off x="18180127" y="179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128185</xdr:rowOff>
    </xdr:from>
    <xdr:ext cx="469744" cy="259045"/>
    <xdr:sp macro="" textlink="">
      <xdr:nvSpPr>
        <xdr:cNvPr id="952" name="n_3mainValue【庁舎】&#10;一人当たり面積">
          <a:extLst>
            <a:ext uri="{FF2B5EF4-FFF2-40B4-BE49-F238E27FC236}">
              <a16:creationId xmlns:a16="http://schemas.microsoft.com/office/drawing/2014/main" id="{D2BFE7B6-F715-49E0-B146-758534085D3C}"/>
            </a:ext>
          </a:extLst>
        </xdr:cNvPr>
        <xdr:cNvSpPr txBox="1"/>
      </xdr:nvSpPr>
      <xdr:spPr>
        <a:xfrm>
          <a:off x="17386377" y="1790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130015</xdr:rowOff>
    </xdr:from>
    <xdr:ext cx="469744" cy="259045"/>
    <xdr:sp macro="" textlink="">
      <xdr:nvSpPr>
        <xdr:cNvPr id="953" name="n_4mainValue【庁舎】&#10;一人当たり面積">
          <a:extLst>
            <a:ext uri="{FF2B5EF4-FFF2-40B4-BE49-F238E27FC236}">
              <a16:creationId xmlns:a16="http://schemas.microsoft.com/office/drawing/2014/main" id="{C3915976-F349-4F40-B0DC-3C30D98331F7}"/>
            </a:ext>
          </a:extLst>
        </xdr:cNvPr>
        <xdr:cNvSpPr txBox="1"/>
      </xdr:nvSpPr>
      <xdr:spPr>
        <a:xfrm>
          <a:off x="16592627" y="17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B29BF16F-99D0-422D-B672-4A43DF6FB70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2C551D21-53F1-4574-B50E-B5222FFE72E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185D03CF-CEA9-44B0-A208-A9AB765E253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有形固定資産減価償却率が類似団体と比較して特に高くなっている施設は、図書館、保健センター、庁舎である。それぞれの施設については、令和</a:t>
          </a:r>
          <a:r>
            <a:rPr kumimoji="1" lang="en-US" altLang="ja-JP" sz="1600">
              <a:solidFill>
                <a:schemeClr val="dk1"/>
              </a:solidFill>
              <a:effectLst/>
              <a:latin typeface="+mn-lt"/>
              <a:ea typeface="+mn-ea"/>
              <a:cs typeface="+mn-cs"/>
            </a:rPr>
            <a:t>2</a:t>
          </a:r>
          <a:r>
            <a:rPr kumimoji="1" lang="ja-JP" altLang="ja-JP" sz="1600">
              <a:solidFill>
                <a:schemeClr val="dk1"/>
              </a:solidFill>
              <a:effectLst/>
              <a:latin typeface="+mn-lt"/>
              <a:ea typeface="+mn-ea"/>
              <a:cs typeface="+mn-cs"/>
            </a:rPr>
            <a:t>年度に策定の</a:t>
          </a:r>
          <a:endParaRPr lang="ja-JP" altLang="ja-JP" sz="2000">
            <a:effectLst/>
          </a:endParaRPr>
        </a:p>
        <a:p>
          <a:pPr eaLnBrk="1" fontAlgn="auto" latinLnBrk="0" hangingPunct="1"/>
          <a:r>
            <a:rPr kumimoji="1" lang="ja-JP" altLang="ja-JP" sz="1600">
              <a:solidFill>
                <a:schemeClr val="dk1"/>
              </a:solidFill>
              <a:effectLst/>
              <a:latin typeface="+mn-lt"/>
              <a:ea typeface="+mn-ea"/>
              <a:cs typeface="+mn-cs"/>
            </a:rPr>
            <a:t>個別施設計画に基づき、老朽化対策に取り組んでいくこととしている。</a:t>
          </a:r>
          <a:endParaRPr lang="ja-JP" altLang="ja-JP" sz="2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当町の財政力指数は類似団体平均との比較では</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ポイント上回っており、近年は横ばいで推移している。</a:t>
          </a:r>
          <a:endParaRPr lang="ja-JP" altLang="ja-JP" sz="1400">
            <a:effectLst/>
          </a:endParaRPr>
        </a:p>
        <a:p>
          <a:r>
            <a:rPr kumimoji="1" lang="ja-JP" altLang="ja-JP" sz="1100">
              <a:solidFill>
                <a:schemeClr val="dk1"/>
              </a:solidFill>
              <a:effectLst/>
              <a:latin typeface="+mn-lt"/>
              <a:ea typeface="+mn-ea"/>
              <a:cs typeface="+mn-cs"/>
            </a:rPr>
            <a:t>　しかし、近年は基幹財源である町税収入が若年層等の人口流出による給与所得の減少等により、今後も継続的な減少が見込まれる。</a:t>
          </a:r>
          <a:endParaRPr lang="ja-JP" altLang="ja-JP" sz="1400">
            <a:effectLst/>
          </a:endParaRPr>
        </a:p>
        <a:p>
          <a:r>
            <a:rPr kumimoji="1" lang="ja-JP" altLang="ja-JP" sz="1100">
              <a:solidFill>
                <a:schemeClr val="dk1"/>
              </a:solidFill>
              <a:effectLst/>
              <a:latin typeface="+mn-lt"/>
              <a:ea typeface="+mn-ea"/>
              <a:cs typeface="+mn-cs"/>
            </a:rPr>
            <a:t>　そのため、若年層の人口の確保や、企業誘致の推進、地域の活性化等による新たな税収確保策を検討するなど、より一層の歳入確保に努める必要がある。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42</xdr:row>
      <xdr:rowOff>2419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6884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経常収支比率は前年度比で</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ポイント改善し、類似団体平均を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回る数値で</a:t>
          </a:r>
          <a:r>
            <a:rPr kumimoji="1" lang="ja-JP" altLang="en-US" sz="1100">
              <a:solidFill>
                <a:schemeClr val="dk1"/>
              </a:solidFill>
              <a:effectLst/>
              <a:latin typeface="+mn-lt"/>
              <a:ea typeface="+mn-ea"/>
              <a:cs typeface="+mn-cs"/>
            </a:rPr>
            <a:t>はあったが</a:t>
          </a:r>
          <a:r>
            <a:rPr kumimoji="1" lang="ja-JP" altLang="ja-JP" sz="1100">
              <a:solidFill>
                <a:schemeClr val="dk1"/>
              </a:solidFill>
              <a:effectLst/>
              <a:latin typeface="+mn-lt"/>
              <a:ea typeface="+mn-ea"/>
              <a:cs typeface="+mn-cs"/>
            </a:rPr>
            <a:t>、歳出においては事務事業の見直しを行うなど経常経費の削減・圧縮を行い、歳入においては新たな歳入確保策を検討するなど、今後も引き続き改善に努める必要がある。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64</xdr:row>
      <xdr:rowOff>97282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77830"/>
          <a:ext cx="8382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131064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00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114046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038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2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80264</xdr:rowOff>
    </xdr:from>
    <xdr:to>
      <xdr:col>15</xdr:col>
      <xdr:colOff>133350</xdr:colOff>
      <xdr:row>65</xdr:row>
      <xdr:rowOff>10414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人口減少が進んでいることから、町の規模にあった定員管理を行うために組織改正等で継続的な職員の削減を行ってきた。また、物件費についても、年度により臨時的費用による増減はあるものの、経常的費用については継続的に削減・圧縮に努めている。</a:t>
          </a:r>
          <a:endParaRPr lang="ja-JP" altLang="ja-JP" sz="1400">
            <a:effectLst/>
          </a:endParaRPr>
        </a:p>
        <a:p>
          <a:r>
            <a:rPr kumimoji="1" lang="ja-JP" altLang="ja-JP" sz="1100">
              <a:solidFill>
                <a:schemeClr val="dk1"/>
              </a:solidFill>
              <a:effectLst/>
              <a:latin typeface="+mn-lt"/>
              <a:ea typeface="+mn-ea"/>
              <a:cs typeface="+mn-cs"/>
            </a:rPr>
            <a:t>　類似団体平均を下回っている結果となっているが、経常的経費である人件費・物件費については、事務事業の優先度を見直し、計画的に事業の廃止・縮小を進めながらも、町民サービスの低下につながることのないよう注視しバランスよく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135286</xdr:rowOff>
    </xdr:from>
    <xdr:to>
      <xdr:col>23</xdr:col>
      <xdr:colOff>133350</xdr:colOff>
      <xdr:row>80</xdr:row>
      <xdr:rowOff>148526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51286"/>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86567</xdr:rowOff>
    </xdr:from>
    <xdr:to>
      <xdr:col>19</xdr:col>
      <xdr:colOff>133350</xdr:colOff>
      <xdr:row>80</xdr:row>
      <xdr:rowOff>135286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02567"/>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58821</xdr:rowOff>
    </xdr:from>
    <xdr:to>
      <xdr:col>15</xdr:col>
      <xdr:colOff>82550</xdr:colOff>
      <xdr:row>80</xdr:row>
      <xdr:rowOff>86567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74821"/>
          <a:ext cx="8890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58821</xdr:rowOff>
    </xdr:from>
    <xdr:to>
      <xdr:col>11</xdr:col>
      <xdr:colOff>31750</xdr:colOff>
      <xdr:row>80</xdr:row>
      <xdr:rowOff>76781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77482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97726</xdr:rowOff>
    </xdr:from>
    <xdr:to>
      <xdr:col>23</xdr:col>
      <xdr:colOff>184150</xdr:colOff>
      <xdr:row>81</xdr:row>
      <xdr:rowOff>27876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19003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84486</xdr:rowOff>
    </xdr:from>
    <xdr:to>
      <xdr:col>19</xdr:col>
      <xdr:colOff>184150</xdr:colOff>
      <xdr:row>81</xdr:row>
      <xdr:rowOff>14636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24813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6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35767</xdr:rowOff>
    </xdr:from>
    <xdr:to>
      <xdr:col>15</xdr:col>
      <xdr:colOff>133350</xdr:colOff>
      <xdr:row>80</xdr:row>
      <xdr:rowOff>137367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147544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2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8021</xdr:rowOff>
    </xdr:from>
    <xdr:to>
      <xdr:col>11</xdr:col>
      <xdr:colOff>82550</xdr:colOff>
      <xdr:row>80</xdr:row>
      <xdr:rowOff>109621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119798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25981</xdr:rowOff>
    </xdr:from>
    <xdr:to>
      <xdr:col>7</xdr:col>
      <xdr:colOff>31750</xdr:colOff>
      <xdr:row>80</xdr:row>
      <xdr:rowOff>127581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137758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ポイント増であり</a:t>
          </a:r>
          <a:r>
            <a:rPr kumimoji="1" lang="ja-JP" altLang="ja-JP" sz="1100">
              <a:solidFill>
                <a:schemeClr val="dk1"/>
              </a:solidFill>
              <a:effectLst/>
              <a:latin typeface="+mn-lt"/>
              <a:ea typeface="+mn-ea"/>
              <a:cs typeface="+mn-cs"/>
            </a:rPr>
            <a:t>、類似団体平均、全国町村平均とほぼ同程度の水準となっている。</a:t>
          </a:r>
          <a:endParaRPr lang="ja-JP" altLang="ja-JP" sz="1400">
            <a:effectLst/>
          </a:endParaRPr>
        </a:p>
        <a:p>
          <a:r>
            <a:rPr kumimoji="1" lang="ja-JP" altLang="ja-JP" sz="1100">
              <a:solidFill>
                <a:schemeClr val="dk1"/>
              </a:solidFill>
              <a:effectLst/>
              <a:latin typeface="+mn-lt"/>
              <a:ea typeface="+mn-ea"/>
              <a:cs typeface="+mn-cs"/>
            </a:rPr>
            <a:t>　多自治体との比較を当該数値のみで行うのは困難なため、単純に数値を下げるだけを目的にするのではなく、適正な給与水準を維持できるよう今後も給与体系や各種手当等において随時見直しを行っていく。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7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90109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658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90109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854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町人口の減少が進んでおり、組織改正を含めた継続的な職員数の削減を行ってきたため近年は減少傾向であり、類似団体平均を下回っている。</a:t>
          </a:r>
          <a:endParaRPr lang="ja-JP" altLang="ja-JP" sz="1400">
            <a:effectLst/>
          </a:endParaRPr>
        </a:p>
        <a:p>
          <a:r>
            <a:rPr kumimoji="1" lang="ja-JP" altLang="ja-JP" sz="1100">
              <a:solidFill>
                <a:schemeClr val="dk1"/>
              </a:solidFill>
              <a:effectLst/>
              <a:latin typeface="+mn-lt"/>
              <a:ea typeface="+mn-ea"/>
              <a:cs typeface="+mn-cs"/>
            </a:rPr>
            <a:t>　埼玉県平均と比較すると上回っている状況であり、単純に数値を下げるだけの定員管理を行うのではなく、行政サービスの質を維持しつつ、適正な定員管理に努めていく必要がある。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146533</xdr:rowOff>
    </xdr:from>
    <xdr:to>
      <xdr:col>81</xdr:col>
      <xdr:colOff>44450</xdr:colOff>
      <xdr:row>60</xdr:row>
      <xdr:rowOff>150876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3533"/>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146533</xdr:rowOff>
    </xdr:from>
    <xdr:to>
      <xdr:col>77</xdr:col>
      <xdr:colOff>44450</xdr:colOff>
      <xdr:row>60</xdr:row>
      <xdr:rowOff>151841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3353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151841</xdr:rowOff>
    </xdr:from>
    <xdr:to>
      <xdr:col>72</xdr:col>
      <xdr:colOff>203200</xdr:colOff>
      <xdr:row>60</xdr:row>
      <xdr:rowOff>157632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388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157632</xdr:rowOff>
    </xdr:from>
    <xdr:to>
      <xdr:col>68</xdr:col>
      <xdr:colOff>152400</xdr:colOff>
      <xdr:row>60</xdr:row>
      <xdr:rowOff>160045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446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100076</xdr:rowOff>
    </xdr:from>
    <xdr:to>
      <xdr:col>81</xdr:col>
      <xdr:colOff>95250</xdr:colOff>
      <xdr:row>61</xdr:row>
      <xdr:rowOff>30226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21353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95733</xdr:rowOff>
    </xdr:from>
    <xdr:to>
      <xdr:col>77</xdr:col>
      <xdr:colOff>95250</xdr:colOff>
      <xdr:row>61</xdr:row>
      <xdr:rowOff>25883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36060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5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101041</xdr:rowOff>
    </xdr:from>
    <xdr:to>
      <xdr:col>73</xdr:col>
      <xdr:colOff>44450</xdr:colOff>
      <xdr:row>61</xdr:row>
      <xdr:rowOff>31191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41368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106832</xdr:rowOff>
    </xdr:from>
    <xdr:to>
      <xdr:col>68</xdr:col>
      <xdr:colOff>203200</xdr:colOff>
      <xdr:row>61</xdr:row>
      <xdr:rowOff>36982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47159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109245</xdr:rowOff>
    </xdr:from>
    <xdr:to>
      <xdr:col>64</xdr:col>
      <xdr:colOff>152400</xdr:colOff>
      <xdr:row>61</xdr:row>
      <xdr:rowOff>39395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49572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実施している大規模な事業に伴い数値が増加傾向にあり、類似団体平均、埼玉県平均を上回る結果となった。要因としては、近年実施した建設事業に対する地方債の増加により元利償還金が増加しているためである。</a:t>
          </a:r>
          <a:endParaRPr lang="ja-JP" altLang="ja-JP" sz="1400">
            <a:effectLst/>
          </a:endParaRPr>
        </a:p>
        <a:p>
          <a:r>
            <a:rPr kumimoji="1" lang="ja-JP" altLang="ja-JP" sz="1100">
              <a:solidFill>
                <a:schemeClr val="dk1"/>
              </a:solidFill>
              <a:effectLst/>
              <a:latin typeface="+mn-lt"/>
              <a:ea typeface="+mn-ea"/>
              <a:cs typeface="+mn-cs"/>
            </a:rPr>
            <a:t>　今後は、国庫補助金の活用、交付税措置のある地方債の活用だけでなく、起債の発行を抑制する財政運営を努めていく必要がある。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87206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30904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08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129963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02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類似団体平均を大きく上回っており、近年、算出の基礎となる将来負担額が一般単独事業、地方道路整備事業等の財源として地方債を活用したため、地方債残高が増加したことなどが要因となっている。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90956</xdr:rowOff>
    </xdr:from>
    <xdr:to>
      <xdr:col>81</xdr:col>
      <xdr:colOff>44450</xdr:colOff>
      <xdr:row>21</xdr:row>
      <xdr:rowOff>82429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48506"/>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21</xdr:row>
      <xdr:rowOff>82429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639215"/>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141272</xdr:rowOff>
    </xdr:from>
    <xdr:to>
      <xdr:col>72</xdr:col>
      <xdr:colOff>203200</xdr:colOff>
      <xdr:row>21</xdr:row>
      <xdr:rowOff>38765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702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107950</xdr:rowOff>
    </xdr:from>
    <xdr:to>
      <xdr:col>68</xdr:col>
      <xdr:colOff>152400</xdr:colOff>
      <xdr:row>20</xdr:row>
      <xdr:rowOff>141272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3695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40156</xdr:rowOff>
    </xdr:from>
    <xdr:to>
      <xdr:col>81</xdr:col>
      <xdr:colOff>95250</xdr:colOff>
      <xdr:row>19</xdr:row>
      <xdr:rowOff>141756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12233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6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31629</xdr:rowOff>
    </xdr:from>
    <xdr:to>
      <xdr:col>77</xdr:col>
      <xdr:colOff>95250</xdr:colOff>
      <xdr:row>21</xdr:row>
      <xdr:rowOff>133229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118006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1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159415</xdr:rowOff>
    </xdr:from>
    <xdr:to>
      <xdr:col>73</xdr:col>
      <xdr:colOff>44450</xdr:colOff>
      <xdr:row>21</xdr:row>
      <xdr:rowOff>89565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74342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90472</xdr:rowOff>
    </xdr:from>
    <xdr:to>
      <xdr:col>68</xdr:col>
      <xdr:colOff>203200</xdr:colOff>
      <xdr:row>21</xdr:row>
      <xdr:rowOff>20622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5399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0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57150</xdr:rowOff>
    </xdr:from>
    <xdr:to>
      <xdr:col>64</xdr:col>
      <xdr:colOff>152400</xdr:colOff>
      <xdr:row>20</xdr:row>
      <xdr:rowOff>158750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143527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112059</xdr:colOff>
      <xdr:row>26</xdr:row>
      <xdr:rowOff>100106</xdr:rowOff>
    </xdr:from>
    <xdr:ext cx="10064743" cy="425758"/>
    <xdr:sp macro="" textlink="">
      <xdr:nvSpPr>
        <xdr:cNvPr id="474" name="テキスト ボックス 473">
          <a:extLst>
            <a:ext uri="{FF2B5EF4-FFF2-40B4-BE49-F238E27FC236}">
              <a16:creationId xmlns:a16="http://schemas.microsoft.com/office/drawing/2014/main" id="{C75867AD-D9B8-422D-8789-DBB84614B914}"/>
            </a:ext>
          </a:extLst>
        </xdr:cNvPr>
        <xdr:cNvSpPr txBox="1"/>
      </xdr:nvSpPr>
      <xdr:spPr>
        <a:xfrm>
          <a:off x="750794" y="4470400"/>
          <a:ext cx="1006474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年度の数値は前年度と比較し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ポイント減となり、類似団体平均、埼玉県平均を下回っている。</a:t>
          </a:r>
          <a:endParaRPr lang="ja-JP" altLang="ja-JP" sz="1400">
            <a:effectLst/>
          </a:endParaRPr>
        </a:p>
        <a:p>
          <a:r>
            <a:rPr kumimoji="1" lang="ja-JP" altLang="ja-JP" sz="1100">
              <a:solidFill>
                <a:schemeClr val="dk1"/>
              </a:solidFill>
              <a:effectLst/>
              <a:latin typeface="+mn-lt"/>
              <a:ea typeface="+mn-ea"/>
              <a:cs typeface="+mn-cs"/>
            </a:rPr>
            <a:t>　今後も町民サービスの質を維持しつつ、人件費の削減を事務事業の効率化などを図りながら進めていく。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65278</xdr:rowOff>
    </xdr:from>
    <xdr:to>
      <xdr:col>24</xdr:col>
      <xdr:colOff>25400</xdr:colOff>
      <xdr:row>34</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2312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557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67564</xdr:rowOff>
    </xdr:from>
    <xdr:to>
      <xdr:col>15</xdr:col>
      <xdr:colOff>98425</xdr:colOff>
      <xdr:row>34</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968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122428</xdr:rowOff>
    </xdr:from>
    <xdr:to>
      <xdr:col>11</xdr:col>
      <xdr:colOff>9525</xdr:colOff>
      <xdr:row>34</xdr:row>
      <xdr:rowOff>149860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14478</xdr:rowOff>
    </xdr:from>
    <xdr:to>
      <xdr:col>24</xdr:col>
      <xdr:colOff>76200</xdr:colOff>
      <xdr:row>33</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94505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147066</xdr:rowOff>
    </xdr:from>
    <xdr:to>
      <xdr:col>20</xdr:col>
      <xdr:colOff>38100</xdr:colOff>
      <xdr:row>34</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87393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xdr:rowOff>
    </xdr:from>
    <xdr:to>
      <xdr:col>15</xdr:col>
      <xdr:colOff>149225</xdr:colOff>
      <xdr:row>34</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71628</xdr:rowOff>
    </xdr:from>
    <xdr:to>
      <xdr:col>11</xdr:col>
      <xdr:colOff>60325</xdr:colOff>
      <xdr:row>35</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年度の数値は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となり、類似団体平均や埼玉県平均を大きく下回っている。要因としては、臨時的費用による増減はあるものの、経常的経費について継続的に削減・圧縮に努めてきたことが考えられる。</a:t>
          </a:r>
          <a:endParaRPr lang="ja-JP" altLang="ja-JP" sz="1400">
            <a:effectLst/>
          </a:endParaRPr>
        </a:p>
        <a:p>
          <a:r>
            <a:rPr kumimoji="1" lang="ja-JP" altLang="ja-JP" sz="1100">
              <a:solidFill>
                <a:schemeClr val="dk1"/>
              </a:solidFill>
              <a:effectLst/>
              <a:latin typeface="+mn-lt"/>
              <a:ea typeface="+mn-ea"/>
              <a:cs typeface="+mn-cs"/>
            </a:rPr>
            <a:t>　歳出に占める物件費の割合は大きく、物件費の削減は経常経費削減の重要な課題であるため、今後も更なる経費の削減・圧縮に向けた取り組みを継続的に行っていく必要がある。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14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15</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151493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45357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年度の数値は前年度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減となった。前年度と比較し子ども医療費が減となっているが、高齢者人口の増加により介護給付が増加傾向である。</a:t>
          </a:r>
          <a:endParaRPr lang="ja-JP" altLang="ja-JP" sz="1400">
            <a:effectLst/>
          </a:endParaRPr>
        </a:p>
        <a:p>
          <a:r>
            <a:rPr kumimoji="1" lang="ja-JP" altLang="ja-JP" sz="1100">
              <a:solidFill>
                <a:schemeClr val="dk1"/>
              </a:solidFill>
              <a:effectLst/>
              <a:latin typeface="+mn-lt"/>
              <a:ea typeface="+mn-ea"/>
              <a:cs typeface="+mn-cs"/>
            </a:rPr>
            <a:t>　少子高齢化に伴い、今後増加傾向となることも見込まれるため、扶助費全体として支給対象の見直しを行うなど対策が必要となる。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488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その他の費用の大きな割合を占めるものは特別会計への繰出金となっている。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となっているが、前年度に引き続き類似団体平均を上回っており、今後、下水道事業については経費を節減するとともに、公営企業（法適用）への移行など、独立採算の原則に立ち返った料金改定等の適正化を図り、税収等を主な財源とする普通会計の負担額を削減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24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100330</xdr:rowOff>
    </xdr:from>
    <xdr:to>
      <xdr:col>78</xdr:col>
      <xdr:colOff>69850</xdr:colOff>
      <xdr:row>59</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21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61</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2387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46990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1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49530</xdr:rowOff>
    </xdr:from>
    <xdr:to>
      <xdr:col>78</xdr:col>
      <xdr:colOff>120650</xdr:colOff>
      <xdr:row>59</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135907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72390</xdr:rowOff>
    </xdr:from>
    <xdr:to>
      <xdr:col>74</xdr:col>
      <xdr:colOff>31750</xdr:colOff>
      <xdr:row>60</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167640</xdr:rowOff>
    </xdr:from>
    <xdr:to>
      <xdr:col>69</xdr:col>
      <xdr:colOff>142875</xdr:colOff>
      <xdr:row>61</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82567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おいては、町単独費用の占める割合が多く、事業費に対する一般財源充当率も比較的高いことから、補助内容を精査するなど部分的な削減等を行っているものの、一部事務組合への負担金などがその大きな割合を占めているため、類似団体平均や埼玉県平均と比較しても上回っている結果となっている。</a:t>
          </a:r>
          <a:endParaRPr lang="ja-JP" altLang="ja-JP" sz="1400">
            <a:effectLst/>
          </a:endParaRPr>
        </a:p>
        <a:p>
          <a:r>
            <a:rPr kumimoji="1" lang="ja-JP" altLang="ja-JP" sz="1100">
              <a:solidFill>
                <a:schemeClr val="dk1"/>
              </a:solidFill>
              <a:effectLst/>
              <a:latin typeface="+mn-lt"/>
              <a:ea typeface="+mn-ea"/>
              <a:cs typeface="+mn-cs"/>
            </a:rPr>
            <a:t>　今後も団体等への補助金においては、補助対象団体や事業内容の精査等をより詳細に行うことにより、継続的に削減を図る。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66040</xdr:rowOff>
    </xdr:from>
    <xdr:to>
      <xdr:col>82</xdr:col>
      <xdr:colOff>107950</xdr:colOff>
      <xdr:row>39</xdr:row>
      <xdr:rowOff>123190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5811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123190</xdr:rowOff>
    </xdr:from>
    <xdr:to>
      <xdr:col>78</xdr:col>
      <xdr:colOff>69850</xdr:colOff>
      <xdr:row>39</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80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142240</xdr:rowOff>
    </xdr:from>
    <xdr:to>
      <xdr:col>73</xdr:col>
      <xdr:colOff>180975</xdr:colOff>
      <xdr:row>39</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657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142240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158767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72390</xdr:rowOff>
    </xdr:from>
    <xdr:to>
      <xdr:col>78</xdr:col>
      <xdr:colOff>120650</xdr:colOff>
      <xdr:row>40</xdr:row>
      <xdr:rowOff>2540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158767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となり、類似団体平均、埼玉県平均との比較では高い水準である。</a:t>
          </a:r>
          <a:endParaRPr lang="ja-JP" altLang="ja-JP" sz="1400">
            <a:effectLst/>
          </a:endParaRPr>
        </a:p>
        <a:p>
          <a:r>
            <a:rPr kumimoji="1" lang="ja-JP" altLang="ja-JP" sz="1100">
              <a:solidFill>
                <a:schemeClr val="dk1"/>
              </a:solidFill>
              <a:effectLst/>
              <a:latin typeface="+mn-lt"/>
              <a:ea typeface="+mn-ea"/>
              <a:cs typeface="+mn-cs"/>
            </a:rPr>
            <a:t>　今後も起債の発行により増加傾向となると思われるため、借入利率等を十分考慮した計画的な借入を行っていく必要がある。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080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133858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133858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年度は埼玉県平均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　経常経費の削減については、継続的に行っており、結果としても表れていることから、今後も引き続き経常経費の削減に取り組みつつ、分母となる経常一般財源総額、特に町税の確保策の検討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78</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69570"/>
          <a:ext cx="8382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08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88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39370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7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7597</xdr:rowOff>
    </xdr:from>
    <xdr:to>
      <xdr:col>29</xdr:col>
      <xdr:colOff>127000</xdr:colOff>
      <xdr:row>19</xdr:row>
      <xdr:rowOff>8746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12772"/>
          <a:ext cx="647700" cy="1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171007</xdr:rowOff>
    </xdr:from>
    <xdr:to>
      <xdr:col>26</xdr:col>
      <xdr:colOff>50800</xdr:colOff>
      <xdr:row>19</xdr:row>
      <xdr:rowOff>7597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04732"/>
          <a:ext cx="698500" cy="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171007</xdr:rowOff>
    </xdr:from>
    <xdr:to>
      <xdr:col>22</xdr:col>
      <xdr:colOff>114300</xdr:colOff>
      <xdr:row>19</xdr:row>
      <xdr:rowOff>20235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4732"/>
          <a:ext cx="698500" cy="20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20235</xdr:rowOff>
    </xdr:from>
    <xdr:to>
      <xdr:col>18</xdr:col>
      <xdr:colOff>177800</xdr:colOff>
      <xdr:row>19</xdr:row>
      <xdr:rowOff>29784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5410"/>
          <a:ext cx="698500" cy="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129396</xdr:rowOff>
    </xdr:from>
    <xdr:to>
      <xdr:col>29</xdr:col>
      <xdr:colOff>177800</xdr:colOff>
      <xdr:row>19</xdr:row>
      <xdr:rowOff>59546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101473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128247</xdr:rowOff>
    </xdr:from>
    <xdr:to>
      <xdr:col>26</xdr:col>
      <xdr:colOff>101600</xdr:colOff>
      <xdr:row>19</xdr:row>
      <xdr:rowOff>58397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43174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120207</xdr:rowOff>
    </xdr:from>
    <xdr:to>
      <xdr:col>22</xdr:col>
      <xdr:colOff>165100</xdr:colOff>
      <xdr:row>19</xdr:row>
      <xdr:rowOff>50357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35134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140885</xdr:rowOff>
    </xdr:from>
    <xdr:to>
      <xdr:col>19</xdr:col>
      <xdr:colOff>38100</xdr:colOff>
      <xdr:row>19</xdr:row>
      <xdr:rowOff>71035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55812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150434</xdr:rowOff>
    </xdr:from>
    <xdr:to>
      <xdr:col>15</xdr:col>
      <xdr:colOff>101600</xdr:colOff>
      <xdr:row>19</xdr:row>
      <xdr:rowOff>80584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65361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194845</xdr:rowOff>
    </xdr:from>
    <xdr:to>
      <xdr:col>29</xdr:col>
      <xdr:colOff>127000</xdr:colOff>
      <xdr:row>35</xdr:row>
      <xdr:rowOff>226865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5195"/>
          <a:ext cx="647700" cy="3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226865</xdr:rowOff>
    </xdr:from>
    <xdr:to>
      <xdr:col>26</xdr:col>
      <xdr:colOff>50800</xdr:colOff>
      <xdr:row>35</xdr:row>
      <xdr:rowOff>285224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37215"/>
          <a:ext cx="698500" cy="5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285224</xdr:rowOff>
    </xdr:from>
    <xdr:to>
      <xdr:col>22</xdr:col>
      <xdr:colOff>114300</xdr:colOff>
      <xdr:row>35</xdr:row>
      <xdr:rowOff>300001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95574"/>
          <a:ext cx="698500" cy="1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300001</xdr:rowOff>
    </xdr:from>
    <xdr:to>
      <xdr:col>18</xdr:col>
      <xdr:colOff>177800</xdr:colOff>
      <xdr:row>35</xdr:row>
      <xdr:rowOff>315268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0351"/>
          <a:ext cx="6985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144045</xdr:rowOff>
    </xdr:from>
    <xdr:to>
      <xdr:col>29</xdr:col>
      <xdr:colOff>177800</xdr:colOff>
      <xdr:row>35</xdr:row>
      <xdr:rowOff>245645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332022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176065</xdr:rowOff>
    </xdr:from>
    <xdr:to>
      <xdr:col>26</xdr:col>
      <xdr:colOff>101600</xdr:colOff>
      <xdr:row>35</xdr:row>
      <xdr:rowOff>277665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8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287842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5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234424</xdr:rowOff>
    </xdr:from>
    <xdr:to>
      <xdr:col>22</xdr:col>
      <xdr:colOff>165100</xdr:colOff>
      <xdr:row>35</xdr:row>
      <xdr:rowOff>336024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249201</xdr:rowOff>
    </xdr:from>
    <xdr:to>
      <xdr:col>19</xdr:col>
      <xdr:colOff>38100</xdr:colOff>
      <xdr:row>36</xdr:row>
      <xdr:rowOff>7901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2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264468</xdr:rowOff>
    </xdr:from>
    <xdr:to>
      <xdr:col>15</xdr:col>
      <xdr:colOff>101600</xdr:colOff>
      <xdr:row>36</xdr:row>
      <xdr:rowOff>23168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7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4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147637</xdr:rowOff>
    </xdr:from>
    <xdr:to>
      <xdr:col>24</xdr:col>
      <xdr:colOff>63500</xdr:colOff>
      <xdr:row>36</xdr:row>
      <xdr:rowOff>148355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1983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147637</xdr:rowOff>
    </xdr:from>
    <xdr:to>
      <xdr:col>19</xdr:col>
      <xdr:colOff>177800</xdr:colOff>
      <xdr:row>36</xdr:row>
      <xdr:rowOff>165829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19837"/>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165829</xdr:rowOff>
    </xdr:from>
    <xdr:to>
      <xdr:col>15</xdr:col>
      <xdr:colOff>50800</xdr:colOff>
      <xdr:row>36</xdr:row>
      <xdr:rowOff>171160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8029"/>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162679</xdr:rowOff>
    </xdr:from>
    <xdr:to>
      <xdr:col>10</xdr:col>
      <xdr:colOff>114300</xdr:colOff>
      <xdr:row>36</xdr:row>
      <xdr:rowOff>171160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4879"/>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97555</xdr:rowOff>
    </xdr:from>
    <xdr:to>
      <xdr:col>24</xdr:col>
      <xdr:colOff>114300</xdr:colOff>
      <xdr:row>37</xdr:row>
      <xdr:rowOff>27705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12482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96837</xdr:rowOff>
    </xdr:from>
    <xdr:to>
      <xdr:col>20</xdr:col>
      <xdr:colOff>38100</xdr:colOff>
      <xdr:row>37</xdr:row>
      <xdr:rowOff>26987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18114</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115029</xdr:rowOff>
    </xdr:from>
    <xdr:to>
      <xdr:col>15</xdr:col>
      <xdr:colOff>101600</xdr:colOff>
      <xdr:row>37</xdr:row>
      <xdr:rowOff>45179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36306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120360</xdr:rowOff>
    </xdr:from>
    <xdr:to>
      <xdr:col>10</xdr:col>
      <xdr:colOff>165100</xdr:colOff>
      <xdr:row>37</xdr:row>
      <xdr:rowOff>50510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41637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111879</xdr:rowOff>
    </xdr:from>
    <xdr:to>
      <xdr:col>6</xdr:col>
      <xdr:colOff>38100</xdr:colOff>
      <xdr:row>37</xdr:row>
      <xdr:rowOff>42029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33156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22492</xdr:rowOff>
    </xdr:from>
    <xdr:to>
      <xdr:col>24</xdr:col>
      <xdr:colOff>63500</xdr:colOff>
      <xdr:row>57</xdr:row>
      <xdr:rowOff>42710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95142"/>
          <a:ext cx="8382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42710</xdr:rowOff>
    </xdr:from>
    <xdr:to>
      <xdr:col>19</xdr:col>
      <xdr:colOff>177800</xdr:colOff>
      <xdr:row>57</xdr:row>
      <xdr:rowOff>85741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15360"/>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85741</xdr:rowOff>
    </xdr:from>
    <xdr:to>
      <xdr:col>15</xdr:col>
      <xdr:colOff>50800</xdr:colOff>
      <xdr:row>57</xdr:row>
      <xdr:rowOff>110041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58391"/>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87794</xdr:rowOff>
    </xdr:from>
    <xdr:to>
      <xdr:col>10</xdr:col>
      <xdr:colOff>114300</xdr:colOff>
      <xdr:row>57</xdr:row>
      <xdr:rowOff>110041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60444"/>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143142</xdr:rowOff>
    </xdr:from>
    <xdr:to>
      <xdr:col>24</xdr:col>
      <xdr:colOff>114300</xdr:colOff>
      <xdr:row>57</xdr:row>
      <xdr:rowOff>73292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58069</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163360</xdr:rowOff>
    </xdr:from>
    <xdr:to>
      <xdr:col>20</xdr:col>
      <xdr:colOff>38100</xdr:colOff>
      <xdr:row>57</xdr:row>
      <xdr:rowOff>93510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84637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34941</xdr:rowOff>
    </xdr:from>
    <xdr:to>
      <xdr:col>15</xdr:col>
      <xdr:colOff>101600</xdr:colOff>
      <xdr:row>57</xdr:row>
      <xdr:rowOff>136541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127668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59241</xdr:rowOff>
    </xdr:from>
    <xdr:to>
      <xdr:col>10</xdr:col>
      <xdr:colOff>165100</xdr:colOff>
      <xdr:row>57</xdr:row>
      <xdr:rowOff>160841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36994</xdr:rowOff>
    </xdr:from>
    <xdr:to>
      <xdr:col>6</xdr:col>
      <xdr:colOff>38100</xdr:colOff>
      <xdr:row>57</xdr:row>
      <xdr:rowOff>138594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129721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61824</xdr:rowOff>
    </xdr:from>
    <xdr:to>
      <xdr:col>24</xdr:col>
      <xdr:colOff>63500</xdr:colOff>
      <xdr:row>78</xdr:row>
      <xdr:rowOff>94132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4924"/>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94132</xdr:rowOff>
    </xdr:from>
    <xdr:to>
      <xdr:col>19</xdr:col>
      <xdr:colOff>177800</xdr:colOff>
      <xdr:row>78</xdr:row>
      <xdr:rowOff>141072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67232"/>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128118</xdr:rowOff>
    </xdr:from>
    <xdr:to>
      <xdr:col>15</xdr:col>
      <xdr:colOff>50800</xdr:colOff>
      <xdr:row>78</xdr:row>
      <xdr:rowOff>141072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121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128118</xdr:rowOff>
    </xdr:from>
    <xdr:to>
      <xdr:col>10</xdr:col>
      <xdr:colOff>114300</xdr:colOff>
      <xdr:row>79</xdr:row>
      <xdr:rowOff>6235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1218"/>
          <a:ext cx="8890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11024</xdr:rowOff>
    </xdr:from>
    <xdr:to>
      <xdr:col>24</xdr:col>
      <xdr:colOff>114300</xdr:colOff>
      <xdr:row>78</xdr:row>
      <xdr:rowOff>112624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160901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43332</xdr:rowOff>
    </xdr:from>
    <xdr:to>
      <xdr:col>20</xdr:col>
      <xdr:colOff>38100</xdr:colOff>
      <xdr:row>78</xdr:row>
      <xdr:rowOff>144932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136059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90272</xdr:rowOff>
    </xdr:from>
    <xdr:to>
      <xdr:col>15</xdr:col>
      <xdr:colOff>101600</xdr:colOff>
      <xdr:row>79</xdr:row>
      <xdr:rowOff>20422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11549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77318</xdr:rowOff>
    </xdr:from>
    <xdr:to>
      <xdr:col>10</xdr:col>
      <xdr:colOff>165100</xdr:colOff>
      <xdr:row>79</xdr:row>
      <xdr:rowOff>7468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170045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126885</xdr:rowOff>
    </xdr:from>
    <xdr:to>
      <xdr:col>6</xdr:col>
      <xdr:colOff>38100</xdr:colOff>
      <xdr:row>79</xdr:row>
      <xdr:rowOff>57035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48162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9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43600</xdr:rowOff>
    </xdr:from>
    <xdr:to>
      <xdr:col>24</xdr:col>
      <xdr:colOff>63500</xdr:colOff>
      <xdr:row>98</xdr:row>
      <xdr:rowOff>57610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74250"/>
          <a:ext cx="838200" cy="18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52527</xdr:rowOff>
    </xdr:from>
    <xdr:to>
      <xdr:col>19</xdr:col>
      <xdr:colOff>177800</xdr:colOff>
      <xdr:row>98</xdr:row>
      <xdr:rowOff>57610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854627"/>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52527</xdr:rowOff>
    </xdr:from>
    <xdr:to>
      <xdr:col>15</xdr:col>
      <xdr:colOff>50800</xdr:colOff>
      <xdr:row>98</xdr:row>
      <xdr:rowOff>64861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54627"/>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64469</xdr:rowOff>
    </xdr:from>
    <xdr:to>
      <xdr:col>10</xdr:col>
      <xdr:colOff>114300</xdr:colOff>
      <xdr:row>98</xdr:row>
      <xdr:rowOff>64861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6656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164250</xdr:rowOff>
    </xdr:from>
    <xdr:to>
      <xdr:col>24</xdr:col>
      <xdr:colOff>114300</xdr:colOff>
      <xdr:row>97</xdr:row>
      <xdr:rowOff>94400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142677</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6810</xdr:rowOff>
    </xdr:from>
    <xdr:to>
      <xdr:col>20</xdr:col>
      <xdr:colOff>38100</xdr:colOff>
      <xdr:row>98</xdr:row>
      <xdr:rowOff>108410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99537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1727</xdr:rowOff>
    </xdr:from>
    <xdr:to>
      <xdr:col>15</xdr:col>
      <xdr:colOff>101600</xdr:colOff>
      <xdr:row>98</xdr:row>
      <xdr:rowOff>103327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94454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14061</xdr:rowOff>
    </xdr:from>
    <xdr:to>
      <xdr:col>10</xdr:col>
      <xdr:colOff>165100</xdr:colOff>
      <xdr:row>98</xdr:row>
      <xdr:rowOff>115661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106788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13669</xdr:rowOff>
    </xdr:from>
    <xdr:to>
      <xdr:col>6</xdr:col>
      <xdr:colOff>38100</xdr:colOff>
      <xdr:row>98</xdr:row>
      <xdr:rowOff>115269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106396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122253</xdr:rowOff>
    </xdr:from>
    <xdr:to>
      <xdr:col>55</xdr:col>
      <xdr:colOff>0</xdr:colOff>
      <xdr:row>36</xdr:row>
      <xdr:rowOff>140596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80103"/>
          <a:ext cx="838200" cy="5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122253</xdr:rowOff>
    </xdr:from>
    <xdr:to>
      <xdr:col>50</xdr:col>
      <xdr:colOff>114300</xdr:colOff>
      <xdr:row>36</xdr:row>
      <xdr:rowOff>151180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80103"/>
          <a:ext cx="889000" cy="54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151180</xdr:rowOff>
    </xdr:from>
    <xdr:to>
      <xdr:col>45</xdr:col>
      <xdr:colOff>177800</xdr:colOff>
      <xdr:row>37</xdr:row>
      <xdr:rowOff>30868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23380"/>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30868</xdr:rowOff>
    </xdr:from>
    <xdr:to>
      <xdr:col>41</xdr:col>
      <xdr:colOff>50800</xdr:colOff>
      <xdr:row>37</xdr:row>
      <xdr:rowOff>39313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74518"/>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89796</xdr:rowOff>
    </xdr:from>
    <xdr:to>
      <xdr:col>55</xdr:col>
      <xdr:colOff>50800</xdr:colOff>
      <xdr:row>37</xdr:row>
      <xdr:rowOff>19946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68223</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71453</xdr:rowOff>
    </xdr:from>
    <xdr:to>
      <xdr:col>50</xdr:col>
      <xdr:colOff>165100</xdr:colOff>
      <xdr:row>34</xdr:row>
      <xdr:rowOff>1603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164180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2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100380</xdr:rowOff>
    </xdr:from>
    <xdr:to>
      <xdr:col>46</xdr:col>
      <xdr:colOff>38100</xdr:colOff>
      <xdr:row>37</xdr:row>
      <xdr:rowOff>30530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21657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36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151518</xdr:rowOff>
    </xdr:from>
    <xdr:to>
      <xdr:col>41</xdr:col>
      <xdr:colOff>101600</xdr:colOff>
      <xdr:row>37</xdr:row>
      <xdr:rowOff>81668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159963</xdr:rowOff>
    </xdr:from>
    <xdr:to>
      <xdr:col>36</xdr:col>
      <xdr:colOff>165100</xdr:colOff>
      <xdr:row>37</xdr:row>
      <xdr:rowOff>90113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81240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171239</xdr:rowOff>
    </xdr:from>
    <xdr:to>
      <xdr:col>55</xdr:col>
      <xdr:colOff>0</xdr:colOff>
      <xdr:row>58</xdr:row>
      <xdr:rowOff>125550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72439"/>
          <a:ext cx="838200" cy="29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171239</xdr:rowOff>
    </xdr:from>
    <xdr:to>
      <xdr:col>50</xdr:col>
      <xdr:colOff>114300</xdr:colOff>
      <xdr:row>58</xdr:row>
      <xdr:rowOff>28082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72439"/>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24368</xdr:rowOff>
    </xdr:from>
    <xdr:to>
      <xdr:col>45</xdr:col>
      <xdr:colOff>177800</xdr:colOff>
      <xdr:row>58</xdr:row>
      <xdr:rowOff>28082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68468"/>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125954</xdr:rowOff>
    </xdr:from>
    <xdr:to>
      <xdr:col>41</xdr:col>
      <xdr:colOff>50800</xdr:colOff>
      <xdr:row>58</xdr:row>
      <xdr:rowOff>24368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27154"/>
          <a:ext cx="889000" cy="2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74750</xdr:rowOff>
    </xdr:from>
    <xdr:to>
      <xdr:col>55</xdr:col>
      <xdr:colOff>50800</xdr:colOff>
      <xdr:row>59</xdr:row>
      <xdr:rowOff>4900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161127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120439</xdr:rowOff>
    </xdr:from>
    <xdr:to>
      <xdr:col>50</xdr:col>
      <xdr:colOff>165100</xdr:colOff>
      <xdr:row>57</xdr:row>
      <xdr:rowOff>50589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41716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81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148732</xdr:rowOff>
    </xdr:from>
    <xdr:to>
      <xdr:col>46</xdr:col>
      <xdr:colOff>38100</xdr:colOff>
      <xdr:row>58</xdr:row>
      <xdr:rowOff>78882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70009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145018</xdr:rowOff>
    </xdr:from>
    <xdr:to>
      <xdr:col>41</xdr:col>
      <xdr:colOff>101600</xdr:colOff>
      <xdr:row>58</xdr:row>
      <xdr:rowOff>75168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75154</xdr:rowOff>
    </xdr:from>
    <xdr:to>
      <xdr:col>36</xdr:col>
      <xdr:colOff>165100</xdr:colOff>
      <xdr:row>57</xdr:row>
      <xdr:rowOff>5304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21831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5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30096</xdr:rowOff>
    </xdr:from>
    <xdr:to>
      <xdr:col>55</xdr:col>
      <xdr:colOff>0</xdr:colOff>
      <xdr:row>78</xdr:row>
      <xdr:rowOff>132550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03196"/>
          <a:ext cx="838200" cy="10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22904</xdr:rowOff>
    </xdr:from>
    <xdr:to>
      <xdr:col>50</xdr:col>
      <xdr:colOff>114300</xdr:colOff>
      <xdr:row>78</xdr:row>
      <xdr:rowOff>30096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9600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22904</xdr:rowOff>
    </xdr:from>
    <xdr:to>
      <xdr:col>45</xdr:col>
      <xdr:colOff>177800</xdr:colOff>
      <xdr:row>78</xdr:row>
      <xdr:rowOff>110731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96004"/>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100098</xdr:rowOff>
    </xdr:from>
    <xdr:to>
      <xdr:col>41</xdr:col>
      <xdr:colOff>50800</xdr:colOff>
      <xdr:row>78</xdr:row>
      <xdr:rowOff>110731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73198"/>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81750</xdr:rowOff>
    </xdr:from>
    <xdr:to>
      <xdr:col>55</xdr:col>
      <xdr:colOff>50800</xdr:colOff>
      <xdr:row>79</xdr:row>
      <xdr:rowOff>11900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168127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150746</xdr:rowOff>
    </xdr:from>
    <xdr:to>
      <xdr:col>50</xdr:col>
      <xdr:colOff>165100</xdr:colOff>
      <xdr:row>78</xdr:row>
      <xdr:rowOff>80896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72023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4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143554</xdr:rowOff>
    </xdr:from>
    <xdr:to>
      <xdr:col>46</xdr:col>
      <xdr:colOff>38100</xdr:colOff>
      <xdr:row>78</xdr:row>
      <xdr:rowOff>73704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64831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59931</xdr:rowOff>
    </xdr:from>
    <xdr:to>
      <xdr:col>41</xdr:col>
      <xdr:colOff>101600</xdr:colOff>
      <xdr:row>78</xdr:row>
      <xdr:rowOff>161531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152658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49298</xdr:rowOff>
    </xdr:from>
    <xdr:to>
      <xdr:col>36</xdr:col>
      <xdr:colOff>165100</xdr:colOff>
      <xdr:row>78</xdr:row>
      <xdr:rowOff>150898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142025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1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62471</xdr:rowOff>
    </xdr:from>
    <xdr:to>
      <xdr:col>55</xdr:col>
      <xdr:colOff>0</xdr:colOff>
      <xdr:row>98</xdr:row>
      <xdr:rowOff>83183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521671"/>
          <a:ext cx="838200" cy="3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62471</xdr:rowOff>
    </xdr:from>
    <xdr:to>
      <xdr:col>50</xdr:col>
      <xdr:colOff>114300</xdr:colOff>
      <xdr:row>98</xdr:row>
      <xdr:rowOff>118661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21671"/>
          <a:ext cx="889000" cy="3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118661</xdr:rowOff>
    </xdr:from>
    <xdr:to>
      <xdr:col>45</xdr:col>
      <xdr:colOff>177800</xdr:colOff>
      <xdr:row>98</xdr:row>
      <xdr:rowOff>135257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920761"/>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52550</xdr:rowOff>
    </xdr:from>
    <xdr:to>
      <xdr:col>41</xdr:col>
      <xdr:colOff>50800</xdr:colOff>
      <xdr:row>98</xdr:row>
      <xdr:rowOff>135257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54650"/>
          <a:ext cx="8890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32383</xdr:rowOff>
    </xdr:from>
    <xdr:to>
      <xdr:col>55</xdr:col>
      <xdr:colOff>50800</xdr:colOff>
      <xdr:row>98</xdr:row>
      <xdr:rowOff>133983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118760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11671</xdr:rowOff>
    </xdr:from>
    <xdr:to>
      <xdr:col>50</xdr:col>
      <xdr:colOff>165100</xdr:colOff>
      <xdr:row>96</xdr:row>
      <xdr:rowOff>113271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129798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67861</xdr:rowOff>
    </xdr:from>
    <xdr:to>
      <xdr:col>46</xdr:col>
      <xdr:colOff>38100</xdr:colOff>
      <xdr:row>98</xdr:row>
      <xdr:rowOff>169461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160588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84457</xdr:rowOff>
    </xdr:from>
    <xdr:to>
      <xdr:col>41</xdr:col>
      <xdr:colOff>101600</xdr:colOff>
      <xdr:row>99</xdr:row>
      <xdr:rowOff>14607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1750</xdr:rowOff>
    </xdr:from>
    <xdr:to>
      <xdr:col>36</xdr:col>
      <xdr:colOff>165100</xdr:colOff>
      <xdr:row>98</xdr:row>
      <xdr:rowOff>103350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94477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9951</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96501"/>
          <a:ext cx="838200" cy="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1550</xdr:rowOff>
    </xdr:from>
    <xdr:to>
      <xdr:col>81</xdr:col>
      <xdr:colOff>50800</xdr:colOff>
      <xdr:row>39</xdr:row>
      <xdr:rowOff>9951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88100"/>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88100"/>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130601</xdr:rowOff>
    </xdr:from>
    <xdr:to>
      <xdr:col>81</xdr:col>
      <xdr:colOff>101600</xdr:colOff>
      <xdr:row>39</xdr:row>
      <xdr:rowOff>60751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51878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73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122200</xdr:rowOff>
    </xdr:from>
    <xdr:to>
      <xdr:col>76</xdr:col>
      <xdr:colOff>165100</xdr:colOff>
      <xdr:row>39</xdr:row>
      <xdr:rowOff>52350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43477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34809</xdr:rowOff>
    </xdr:from>
    <xdr:to>
      <xdr:col>85</xdr:col>
      <xdr:colOff>127000</xdr:colOff>
      <xdr:row>76</xdr:row>
      <xdr:rowOff>52612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65009"/>
          <a:ext cx="8382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52612</xdr:rowOff>
    </xdr:from>
    <xdr:to>
      <xdr:col>81</xdr:col>
      <xdr:colOff>50800</xdr:colOff>
      <xdr:row>76</xdr:row>
      <xdr:rowOff>98158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82812"/>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94492</xdr:rowOff>
    </xdr:from>
    <xdr:to>
      <xdr:col>76</xdr:col>
      <xdr:colOff>114300</xdr:colOff>
      <xdr:row>76</xdr:row>
      <xdr:rowOff>98158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124692"/>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94492</xdr:rowOff>
    </xdr:from>
    <xdr:to>
      <xdr:col>71</xdr:col>
      <xdr:colOff>177800</xdr:colOff>
      <xdr:row>76</xdr:row>
      <xdr:rowOff>108355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24692"/>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155459</xdr:rowOff>
    </xdr:from>
    <xdr:to>
      <xdr:col>85</xdr:col>
      <xdr:colOff>177800</xdr:colOff>
      <xdr:row>76</xdr:row>
      <xdr:rowOff>85609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133886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1812</xdr:rowOff>
    </xdr:from>
    <xdr:to>
      <xdr:col>81</xdr:col>
      <xdr:colOff>101600</xdr:colOff>
      <xdr:row>76</xdr:row>
      <xdr:rowOff>103412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94539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47358</xdr:rowOff>
    </xdr:from>
    <xdr:to>
      <xdr:col>76</xdr:col>
      <xdr:colOff>165100</xdr:colOff>
      <xdr:row>76</xdr:row>
      <xdr:rowOff>148958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140085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43692</xdr:rowOff>
    </xdr:from>
    <xdr:to>
      <xdr:col>72</xdr:col>
      <xdr:colOff>38100</xdr:colOff>
      <xdr:row>76</xdr:row>
      <xdr:rowOff>145292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7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136419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57555</xdr:rowOff>
    </xdr:from>
    <xdr:to>
      <xdr:col>67</xdr:col>
      <xdr:colOff>101600</xdr:colOff>
      <xdr:row>76</xdr:row>
      <xdr:rowOff>159155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150282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12759</xdr:rowOff>
    </xdr:from>
    <xdr:to>
      <xdr:col>85</xdr:col>
      <xdr:colOff>127000</xdr:colOff>
      <xdr:row>98</xdr:row>
      <xdr:rowOff>25347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643409"/>
          <a:ext cx="838200" cy="18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25347</xdr:rowOff>
    </xdr:from>
    <xdr:to>
      <xdr:col>81</xdr:col>
      <xdr:colOff>50800</xdr:colOff>
      <xdr:row>98</xdr:row>
      <xdr:rowOff>81003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27447"/>
          <a:ext cx="889000" cy="5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81003</xdr:rowOff>
    </xdr:from>
    <xdr:to>
      <xdr:col>76</xdr:col>
      <xdr:colOff>114300</xdr:colOff>
      <xdr:row>99</xdr:row>
      <xdr:rowOff>37607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883103"/>
          <a:ext cx="889000" cy="1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37607</xdr:rowOff>
    </xdr:from>
    <xdr:to>
      <xdr:col>71</xdr:col>
      <xdr:colOff>177800</xdr:colOff>
      <xdr:row>99</xdr:row>
      <xdr:rowOff>37706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701115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133409</xdr:rowOff>
    </xdr:from>
    <xdr:to>
      <xdr:col>85</xdr:col>
      <xdr:colOff>177800</xdr:colOff>
      <xdr:row>97</xdr:row>
      <xdr:rowOff>63559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5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156286</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4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145997</xdr:rowOff>
    </xdr:from>
    <xdr:to>
      <xdr:col>81</xdr:col>
      <xdr:colOff>101600</xdr:colOff>
      <xdr:row>98</xdr:row>
      <xdr:rowOff>76147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67274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6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30203</xdr:rowOff>
    </xdr:from>
    <xdr:to>
      <xdr:col>76</xdr:col>
      <xdr:colOff>165100</xdr:colOff>
      <xdr:row>98</xdr:row>
      <xdr:rowOff>131803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122930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158257</xdr:rowOff>
    </xdr:from>
    <xdr:to>
      <xdr:col>72</xdr:col>
      <xdr:colOff>38100</xdr:colOff>
      <xdr:row>99</xdr:row>
      <xdr:rowOff>88407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79534</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4017" y="1705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158356</xdr:rowOff>
    </xdr:from>
    <xdr:to>
      <xdr:col>67</xdr:col>
      <xdr:colOff>101600</xdr:colOff>
      <xdr:row>99</xdr:row>
      <xdr:rowOff>88506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79633</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5017" y="1705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129367</xdr:rowOff>
    </xdr:from>
    <xdr:to>
      <xdr:col>116</xdr:col>
      <xdr:colOff>63500</xdr:colOff>
      <xdr:row>38</xdr:row>
      <xdr:rowOff>129504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64446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129504</xdr:rowOff>
    </xdr:from>
    <xdr:to>
      <xdr:col>111</xdr:col>
      <xdr:colOff>177800</xdr:colOff>
      <xdr:row>38</xdr:row>
      <xdr:rowOff>129642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6446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129642</xdr:rowOff>
    </xdr:from>
    <xdr:to>
      <xdr:col>107</xdr:col>
      <xdr:colOff>50800</xdr:colOff>
      <xdr:row>38</xdr:row>
      <xdr:rowOff>129779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6447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129779</xdr:rowOff>
    </xdr:from>
    <xdr:to>
      <xdr:col>102</xdr:col>
      <xdr:colOff>114300</xdr:colOff>
      <xdr:row>38</xdr:row>
      <xdr:rowOff>129916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4487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78567</xdr:rowOff>
    </xdr:from>
    <xdr:to>
      <xdr:col>116</xdr:col>
      <xdr:colOff>114300</xdr:colOff>
      <xdr:row>39</xdr:row>
      <xdr:rowOff>8717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164944</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0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78704</xdr:rowOff>
    </xdr:from>
    <xdr:to>
      <xdr:col>112</xdr:col>
      <xdr:colOff>38100</xdr:colOff>
      <xdr:row>39</xdr:row>
      <xdr:rowOff>8854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171431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78979</xdr:rowOff>
    </xdr:from>
    <xdr:to>
      <xdr:col>102</xdr:col>
      <xdr:colOff>165100</xdr:colOff>
      <xdr:row>39</xdr:row>
      <xdr:rowOff>9129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79116</xdr:rowOff>
    </xdr:from>
    <xdr:to>
      <xdr:col>98</xdr:col>
      <xdr:colOff>38100</xdr:colOff>
      <xdr:row>39</xdr:row>
      <xdr:rowOff>9266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108894</xdr:rowOff>
    </xdr:from>
    <xdr:to>
      <xdr:col>116</xdr:col>
      <xdr:colOff>63500</xdr:colOff>
      <xdr:row>76</xdr:row>
      <xdr:rowOff>125581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39094"/>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125026</xdr:rowOff>
    </xdr:from>
    <xdr:to>
      <xdr:col>111</xdr:col>
      <xdr:colOff>177800</xdr:colOff>
      <xdr:row>76</xdr:row>
      <xdr:rowOff>125581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5522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47639</xdr:rowOff>
    </xdr:from>
    <xdr:to>
      <xdr:col>107</xdr:col>
      <xdr:colOff>50800</xdr:colOff>
      <xdr:row>76</xdr:row>
      <xdr:rowOff>125026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77839"/>
          <a:ext cx="889000" cy="7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47639</xdr:rowOff>
    </xdr:from>
    <xdr:to>
      <xdr:col>102</xdr:col>
      <xdr:colOff>114300</xdr:colOff>
      <xdr:row>76</xdr:row>
      <xdr:rowOff>65731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7783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58094</xdr:rowOff>
    </xdr:from>
    <xdr:to>
      <xdr:col>116</xdr:col>
      <xdr:colOff>114300</xdr:colOff>
      <xdr:row>76</xdr:row>
      <xdr:rowOff>159694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36521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6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74781</xdr:rowOff>
    </xdr:from>
    <xdr:to>
      <xdr:col>112</xdr:col>
      <xdr:colOff>38100</xdr:colOff>
      <xdr:row>77</xdr:row>
      <xdr:rowOff>4931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0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167508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9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74226</xdr:rowOff>
    </xdr:from>
    <xdr:to>
      <xdr:col>107</xdr:col>
      <xdr:colOff>101600</xdr:colOff>
      <xdr:row>77</xdr:row>
      <xdr:rowOff>4376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166953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168289</xdr:rowOff>
    </xdr:from>
    <xdr:to>
      <xdr:col>102</xdr:col>
      <xdr:colOff>165100</xdr:colOff>
      <xdr:row>76</xdr:row>
      <xdr:rowOff>98439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89566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14931</xdr:rowOff>
    </xdr:from>
    <xdr:to>
      <xdr:col>98</xdr:col>
      <xdr:colOff>38100</xdr:colOff>
      <xdr:row>76</xdr:row>
      <xdr:rowOff>116531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107658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普通建設事業費は住民一人当たり</a:t>
          </a:r>
          <a:r>
            <a:rPr kumimoji="1" lang="en-US" altLang="ja-JP" sz="1100" baseline="0">
              <a:solidFill>
                <a:schemeClr val="dk1"/>
              </a:solidFill>
              <a:effectLst/>
              <a:latin typeface="+mn-lt"/>
              <a:ea typeface="+mn-ea"/>
              <a:cs typeface="+mn-cs"/>
            </a:rPr>
            <a:t>23,714</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埼玉県</a:t>
          </a:r>
          <a:r>
            <a:rPr kumimoji="1" lang="ja-JP" altLang="ja-JP" sz="1100" baseline="0">
              <a:solidFill>
                <a:schemeClr val="dk1"/>
              </a:solidFill>
              <a:effectLst/>
              <a:latin typeface="+mn-lt"/>
              <a:ea typeface="+mn-ea"/>
              <a:cs typeface="+mn-cs"/>
            </a:rPr>
            <a:t>平均より低い状況となっている。しかしながら、施設の老朽化も進んでいるため、今後は公共施設総合管理計画に基づき、事業の取捨選択を徹底していくことで、事業費の減少を目指すこととしている。</a:t>
          </a:r>
          <a:endParaRPr lang="ja-JP" altLang="ja-JP" sz="1400">
            <a:effectLst/>
          </a:endParaRPr>
        </a:p>
        <a:p>
          <a:r>
            <a:rPr kumimoji="1" lang="ja-JP" altLang="ja-JP" sz="1100" baseline="0">
              <a:solidFill>
                <a:schemeClr val="dk1"/>
              </a:solidFill>
              <a:effectLst/>
              <a:latin typeface="+mn-lt"/>
              <a:ea typeface="+mn-ea"/>
              <a:cs typeface="+mn-cs"/>
            </a:rPr>
            <a:t>　公債費は住民一人当たり</a:t>
          </a:r>
          <a:r>
            <a:rPr kumimoji="1" lang="en-US" altLang="ja-JP" sz="1100" baseline="0">
              <a:solidFill>
                <a:schemeClr val="dk1"/>
              </a:solidFill>
              <a:effectLst/>
              <a:latin typeface="+mn-lt"/>
              <a:ea typeface="+mn-ea"/>
              <a:cs typeface="+mn-cs"/>
            </a:rPr>
            <a:t>48,971</a:t>
          </a:r>
          <a:r>
            <a:rPr kumimoji="1" lang="ja-JP" altLang="ja-JP" sz="1100" baseline="0">
              <a:solidFill>
                <a:schemeClr val="dk1"/>
              </a:solidFill>
              <a:effectLst/>
              <a:latin typeface="+mn-lt"/>
              <a:ea typeface="+mn-ea"/>
              <a:cs typeface="+mn-cs"/>
            </a:rPr>
            <a:t>円となっており、類似団体平均より低い状況となっている</a:t>
          </a:r>
          <a:r>
            <a:rPr kumimoji="1" lang="ja-JP" altLang="en-US" sz="1100" baseline="0">
              <a:solidFill>
                <a:schemeClr val="dk1"/>
              </a:solidFill>
              <a:effectLst/>
              <a:latin typeface="+mn-lt"/>
              <a:ea typeface="+mn-ea"/>
              <a:cs typeface="+mn-cs"/>
            </a:rPr>
            <a:t>が、埼玉県平均よりも高い状況が続いている</a:t>
          </a:r>
          <a:r>
            <a:rPr kumimoji="1" lang="ja-JP" altLang="ja-JP" sz="1100" baseline="0">
              <a:solidFill>
                <a:schemeClr val="dk1"/>
              </a:solidFill>
              <a:effectLst/>
              <a:latin typeface="+mn-lt"/>
              <a:ea typeface="+mn-ea"/>
              <a:cs typeface="+mn-cs"/>
            </a:rPr>
            <a:t>。今後はさらに増加する見込みであることから非常に厳しい財政運営となることが予想される。今後は、地方債の新規発行を抑制し、後年度の財政負担を極力抑えられるよう努める必要がある。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埼玉県鳩山町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13,289
13,151
25.73
6,270,826
5,980,973
225,183
3,990,609
7,051,533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8484</xdr:rowOff>
    </xdr:from>
    <xdr:to>
      <xdr:col>24</xdr:col>
      <xdr:colOff>63500</xdr:colOff>
      <xdr:row>36</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068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146101</xdr:rowOff>
    </xdr:from>
    <xdr:to>
      <xdr:col>19</xdr:col>
      <xdr:colOff>177800</xdr:colOff>
      <xdr:row>36</xdr:row>
      <xdr:rowOff>15570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685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128727</xdr:rowOff>
    </xdr:from>
    <xdr:to>
      <xdr:col>15</xdr:col>
      <xdr:colOff>50800</xdr:colOff>
      <xdr:row>35</xdr:row>
      <xdr:rowOff>146101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947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128727</xdr:rowOff>
    </xdr:from>
    <xdr:to>
      <xdr:col>10</xdr:col>
      <xdr:colOff>114300</xdr:colOff>
      <xdr:row>37</xdr:row>
      <xdr:rowOff>49860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9477"/>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129134</xdr:rowOff>
    </xdr:from>
    <xdr:to>
      <xdr:col>24</xdr:col>
      <xdr:colOff>114300</xdr:colOff>
      <xdr:row>36</xdr:row>
      <xdr:rowOff>59284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136220</xdr:rowOff>
    </xdr:from>
    <xdr:to>
      <xdr:col>20</xdr:col>
      <xdr:colOff>38100</xdr:colOff>
      <xdr:row>36</xdr:row>
      <xdr:rowOff>66370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57497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95301</xdr:rowOff>
    </xdr:from>
    <xdr:to>
      <xdr:col>15</xdr:col>
      <xdr:colOff>101600</xdr:colOff>
      <xdr:row>36</xdr:row>
      <xdr:rowOff>25451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77927</xdr:rowOff>
    </xdr:from>
    <xdr:to>
      <xdr:col>10</xdr:col>
      <xdr:colOff>165100</xdr:colOff>
      <xdr:row>36</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170510</xdr:rowOff>
    </xdr:from>
    <xdr:to>
      <xdr:col>6</xdr:col>
      <xdr:colOff>38100</xdr:colOff>
      <xdr:row>37</xdr:row>
      <xdr:rowOff>100660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91787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69444</xdr:rowOff>
    </xdr:from>
    <xdr:to>
      <xdr:col>24</xdr:col>
      <xdr:colOff>63500</xdr:colOff>
      <xdr:row>56</xdr:row>
      <xdr:rowOff>111647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56294"/>
          <a:ext cx="838200" cy="5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69444</xdr:rowOff>
    </xdr:from>
    <xdr:to>
      <xdr:col>19</xdr:col>
      <xdr:colOff>177800</xdr:colOff>
      <xdr:row>56</xdr:row>
      <xdr:rowOff>139696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56294"/>
          <a:ext cx="889000" cy="58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139696</xdr:rowOff>
    </xdr:from>
    <xdr:to>
      <xdr:col>15</xdr:col>
      <xdr:colOff>50800</xdr:colOff>
      <xdr:row>57</xdr:row>
      <xdr:rowOff>22135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40896"/>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72362</xdr:rowOff>
    </xdr:from>
    <xdr:to>
      <xdr:col>10</xdr:col>
      <xdr:colOff>114300</xdr:colOff>
      <xdr:row>57</xdr:row>
      <xdr:rowOff>22135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73562"/>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60847</xdr:rowOff>
    </xdr:from>
    <xdr:to>
      <xdr:col>24</xdr:col>
      <xdr:colOff>114300</xdr:colOff>
      <xdr:row>56</xdr:row>
      <xdr:rowOff>162447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39274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18644</xdr:rowOff>
    </xdr:from>
    <xdr:to>
      <xdr:col>20</xdr:col>
      <xdr:colOff>38100</xdr:colOff>
      <xdr:row>53</xdr:row>
      <xdr:rowOff>120244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136771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8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88896</xdr:rowOff>
    </xdr:from>
    <xdr:to>
      <xdr:col>15</xdr:col>
      <xdr:colOff>101600</xdr:colOff>
      <xdr:row>57</xdr:row>
      <xdr:rowOff>19046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8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142785</xdr:rowOff>
    </xdr:from>
    <xdr:to>
      <xdr:col>10</xdr:col>
      <xdr:colOff>165100</xdr:colOff>
      <xdr:row>57</xdr:row>
      <xdr:rowOff>72935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64062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21562</xdr:rowOff>
    </xdr:from>
    <xdr:to>
      <xdr:col>6</xdr:col>
      <xdr:colOff>38100</xdr:colOff>
      <xdr:row>56</xdr:row>
      <xdr:rowOff>123162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139689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158341</xdr:rowOff>
    </xdr:from>
    <xdr:to>
      <xdr:col>24</xdr:col>
      <xdr:colOff>63500</xdr:colOff>
      <xdr:row>78</xdr:row>
      <xdr:rowOff>75705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59991"/>
          <a:ext cx="838200" cy="8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75705</xdr:rowOff>
    </xdr:from>
    <xdr:to>
      <xdr:col>19</xdr:col>
      <xdr:colOff>177800</xdr:colOff>
      <xdr:row>78</xdr:row>
      <xdr:rowOff>88274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48805"/>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88274</xdr:rowOff>
    </xdr:from>
    <xdr:to>
      <xdr:col>15</xdr:col>
      <xdr:colOff>50800</xdr:colOff>
      <xdr:row>78</xdr:row>
      <xdr:rowOff>112282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61374"/>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112282</xdr:rowOff>
    </xdr:from>
    <xdr:to>
      <xdr:col>10</xdr:col>
      <xdr:colOff>114300</xdr:colOff>
      <xdr:row>78</xdr:row>
      <xdr:rowOff>114777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8538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107541</xdr:rowOff>
    </xdr:from>
    <xdr:to>
      <xdr:col>24</xdr:col>
      <xdr:colOff>114300</xdr:colOff>
      <xdr:row>78</xdr:row>
      <xdr:rowOff>37691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22468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2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24905</xdr:rowOff>
    </xdr:from>
    <xdr:to>
      <xdr:col>20</xdr:col>
      <xdr:colOff>38100</xdr:colOff>
      <xdr:row>78</xdr:row>
      <xdr:rowOff>126505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117632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37474</xdr:rowOff>
    </xdr:from>
    <xdr:to>
      <xdr:col>15</xdr:col>
      <xdr:colOff>101600</xdr:colOff>
      <xdr:row>78</xdr:row>
      <xdr:rowOff>139074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130201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0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61482</xdr:rowOff>
    </xdr:from>
    <xdr:to>
      <xdr:col>10</xdr:col>
      <xdr:colOff>165100</xdr:colOff>
      <xdr:row>78</xdr:row>
      <xdr:rowOff>163082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2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63977</xdr:rowOff>
    </xdr:from>
    <xdr:to>
      <xdr:col>6</xdr:col>
      <xdr:colOff>38100</xdr:colOff>
      <xdr:row>78</xdr:row>
      <xdr:rowOff>165577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156704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152228</xdr:rowOff>
    </xdr:from>
    <xdr:to>
      <xdr:col>24</xdr:col>
      <xdr:colOff>63500</xdr:colOff>
      <xdr:row>97</xdr:row>
      <xdr:rowOff>7900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11428"/>
          <a:ext cx="8382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7900</xdr:rowOff>
    </xdr:from>
    <xdr:to>
      <xdr:col>19</xdr:col>
      <xdr:colOff>177800</xdr:colOff>
      <xdr:row>97</xdr:row>
      <xdr:rowOff>36099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38550"/>
          <a:ext cx="8890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36099</xdr:rowOff>
    </xdr:from>
    <xdr:to>
      <xdr:col>15</xdr:col>
      <xdr:colOff>50800</xdr:colOff>
      <xdr:row>97</xdr:row>
      <xdr:rowOff>39877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66749"/>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38688</xdr:rowOff>
    </xdr:from>
    <xdr:to>
      <xdr:col>10</xdr:col>
      <xdr:colOff>114300</xdr:colOff>
      <xdr:row>97</xdr:row>
      <xdr:rowOff>39877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69338"/>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101428</xdr:rowOff>
    </xdr:from>
    <xdr:to>
      <xdr:col>24</xdr:col>
      <xdr:colOff>114300</xdr:colOff>
      <xdr:row>97</xdr:row>
      <xdr:rowOff>31578</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16355</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128550</xdr:rowOff>
    </xdr:from>
    <xdr:to>
      <xdr:col>20</xdr:col>
      <xdr:colOff>38100</xdr:colOff>
      <xdr:row>97</xdr:row>
      <xdr:rowOff>58700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49827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156749</xdr:rowOff>
    </xdr:from>
    <xdr:to>
      <xdr:col>15</xdr:col>
      <xdr:colOff>101600</xdr:colOff>
      <xdr:row>97</xdr:row>
      <xdr:rowOff>86899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78026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160527</xdr:rowOff>
    </xdr:from>
    <xdr:to>
      <xdr:col>10</xdr:col>
      <xdr:colOff>165100</xdr:colOff>
      <xdr:row>97</xdr:row>
      <xdr:rowOff>90677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81804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159338</xdr:rowOff>
    </xdr:from>
    <xdr:to>
      <xdr:col>6</xdr:col>
      <xdr:colOff>38100</xdr:colOff>
      <xdr:row>97</xdr:row>
      <xdr:rowOff>89488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30480</xdr:rowOff>
    </xdr:from>
    <xdr:to>
      <xdr:col>55</xdr:col>
      <xdr:colOff>0</xdr:colOff>
      <xdr:row>39</xdr:row>
      <xdr:rowOff>31496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17030"/>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31242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17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31242</xdr:rowOff>
    </xdr:from>
    <xdr:to>
      <xdr:col>45</xdr:col>
      <xdr:colOff>177800</xdr:colOff>
      <xdr:row>39</xdr:row>
      <xdr:rowOff>31623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7177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30099</xdr:rowOff>
    </xdr:from>
    <xdr:to>
      <xdr:col>41</xdr:col>
      <xdr:colOff>50800</xdr:colOff>
      <xdr:row>39</xdr:row>
      <xdr:rowOff>31623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166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152146</xdr:rowOff>
    </xdr:from>
    <xdr:to>
      <xdr:col>55</xdr:col>
      <xdr:colOff>50800</xdr:colOff>
      <xdr:row>39</xdr:row>
      <xdr:rowOff>82296</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67073</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151892</xdr:rowOff>
    </xdr:from>
    <xdr:to>
      <xdr:col>46</xdr:col>
      <xdr:colOff>38100</xdr:colOff>
      <xdr:row>39</xdr:row>
      <xdr:rowOff>82042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73169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152273</xdr:rowOff>
    </xdr:from>
    <xdr:to>
      <xdr:col>41</xdr:col>
      <xdr:colOff>101600</xdr:colOff>
      <xdr:row>39</xdr:row>
      <xdr:rowOff>82423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73550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760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150749</xdr:rowOff>
    </xdr:from>
    <xdr:to>
      <xdr:col>36</xdr:col>
      <xdr:colOff>165100</xdr:colOff>
      <xdr:row>39</xdr:row>
      <xdr:rowOff>80899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72026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87221</xdr:rowOff>
    </xdr:from>
    <xdr:to>
      <xdr:col>55</xdr:col>
      <xdr:colOff>0</xdr:colOff>
      <xdr:row>58</xdr:row>
      <xdr:rowOff>105044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31321"/>
          <a:ext cx="8382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87221</xdr:rowOff>
    </xdr:from>
    <xdr:to>
      <xdr:col>50</xdr:col>
      <xdr:colOff>114300</xdr:colOff>
      <xdr:row>58</xdr:row>
      <xdr:rowOff>137216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1321"/>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137216</xdr:rowOff>
    </xdr:from>
    <xdr:to>
      <xdr:col>45</xdr:col>
      <xdr:colOff>177800</xdr:colOff>
      <xdr:row>58</xdr:row>
      <xdr:rowOff>154003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81316"/>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153629</xdr:rowOff>
    </xdr:from>
    <xdr:to>
      <xdr:col>41</xdr:col>
      <xdr:colOff>50800</xdr:colOff>
      <xdr:row>58</xdr:row>
      <xdr:rowOff>154003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97729"/>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54244</xdr:rowOff>
    </xdr:from>
    <xdr:to>
      <xdr:col>55</xdr:col>
      <xdr:colOff>50800</xdr:colOff>
      <xdr:row>58</xdr:row>
      <xdr:rowOff>155844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140621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36421</xdr:rowOff>
    </xdr:from>
    <xdr:to>
      <xdr:col>50</xdr:col>
      <xdr:colOff>165100</xdr:colOff>
      <xdr:row>58</xdr:row>
      <xdr:rowOff>138021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129148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86416</xdr:rowOff>
    </xdr:from>
    <xdr:to>
      <xdr:col>46</xdr:col>
      <xdr:colOff>38100</xdr:colOff>
      <xdr:row>59</xdr:row>
      <xdr:rowOff>16566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7693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103203</xdr:rowOff>
    </xdr:from>
    <xdr:to>
      <xdr:col>41</xdr:col>
      <xdr:colOff>101600</xdr:colOff>
      <xdr:row>59</xdr:row>
      <xdr:rowOff>33353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24480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4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102829</xdr:rowOff>
    </xdr:from>
    <xdr:to>
      <xdr:col>36</xdr:col>
      <xdr:colOff>165100</xdr:colOff>
      <xdr:row>59</xdr:row>
      <xdr:rowOff>32979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24106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8734</xdr:rowOff>
    </xdr:from>
    <xdr:to>
      <xdr:col>55</xdr:col>
      <xdr:colOff>0</xdr:colOff>
      <xdr:row>79</xdr:row>
      <xdr:rowOff>73090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53284"/>
          <a:ext cx="838200" cy="6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8734</xdr:rowOff>
    </xdr:from>
    <xdr:to>
      <xdr:col>50</xdr:col>
      <xdr:colOff>114300</xdr:colOff>
      <xdr:row>79</xdr:row>
      <xdr:rowOff>53496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3284"/>
          <a:ext cx="8890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53225</xdr:rowOff>
    </xdr:from>
    <xdr:to>
      <xdr:col>45</xdr:col>
      <xdr:colOff>177800</xdr:colOff>
      <xdr:row>79</xdr:row>
      <xdr:rowOff>53496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9777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53225</xdr:rowOff>
    </xdr:from>
    <xdr:to>
      <xdr:col>41</xdr:col>
      <xdr:colOff>50800</xdr:colOff>
      <xdr:row>79</xdr:row>
      <xdr:rowOff>56663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97775"/>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22290</xdr:rowOff>
    </xdr:from>
    <xdr:to>
      <xdr:col>55</xdr:col>
      <xdr:colOff>50800</xdr:colOff>
      <xdr:row>79</xdr:row>
      <xdr:rowOff>123890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108667</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129384</xdr:rowOff>
    </xdr:from>
    <xdr:to>
      <xdr:col>50</xdr:col>
      <xdr:colOff>165100</xdr:colOff>
      <xdr:row>79</xdr:row>
      <xdr:rowOff>59534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50661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9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2696</xdr:rowOff>
    </xdr:from>
    <xdr:to>
      <xdr:col>46</xdr:col>
      <xdr:colOff>38100</xdr:colOff>
      <xdr:row>79</xdr:row>
      <xdr:rowOff>104296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95423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2425</xdr:rowOff>
    </xdr:from>
    <xdr:to>
      <xdr:col>41</xdr:col>
      <xdr:colOff>101600</xdr:colOff>
      <xdr:row>79</xdr:row>
      <xdr:rowOff>104025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95152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3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5863</xdr:rowOff>
    </xdr:from>
    <xdr:to>
      <xdr:col>36</xdr:col>
      <xdr:colOff>165100</xdr:colOff>
      <xdr:row>79</xdr:row>
      <xdr:rowOff>107463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98590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84942</xdr:rowOff>
    </xdr:from>
    <xdr:to>
      <xdr:col>55</xdr:col>
      <xdr:colOff>0</xdr:colOff>
      <xdr:row>97</xdr:row>
      <xdr:rowOff>146413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15592"/>
          <a:ext cx="8382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84942</xdr:rowOff>
    </xdr:from>
    <xdr:to>
      <xdr:col>50</xdr:col>
      <xdr:colOff>114300</xdr:colOff>
      <xdr:row>97</xdr:row>
      <xdr:rowOff>126327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15592"/>
          <a:ext cx="889000" cy="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126327</xdr:rowOff>
    </xdr:from>
    <xdr:to>
      <xdr:col>45</xdr:col>
      <xdr:colOff>177800</xdr:colOff>
      <xdr:row>98</xdr:row>
      <xdr:rowOff>1352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56977"/>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137254</xdr:rowOff>
    </xdr:from>
    <xdr:to>
      <xdr:col>41</xdr:col>
      <xdr:colOff>50800</xdr:colOff>
      <xdr:row>98</xdr:row>
      <xdr:rowOff>1352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67904"/>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95613</xdr:rowOff>
    </xdr:from>
    <xdr:to>
      <xdr:col>55</xdr:col>
      <xdr:colOff>50800</xdr:colOff>
      <xdr:row>98</xdr:row>
      <xdr:rowOff>25763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10540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34142</xdr:rowOff>
    </xdr:from>
    <xdr:to>
      <xdr:col>50</xdr:col>
      <xdr:colOff>165100</xdr:colOff>
      <xdr:row>97</xdr:row>
      <xdr:rowOff>135742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126869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75527</xdr:rowOff>
    </xdr:from>
    <xdr:to>
      <xdr:col>46</xdr:col>
      <xdr:colOff>38100</xdr:colOff>
      <xdr:row>98</xdr:row>
      <xdr:rowOff>5677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168254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122002</xdr:rowOff>
    </xdr:from>
    <xdr:to>
      <xdr:col>41</xdr:col>
      <xdr:colOff>101600</xdr:colOff>
      <xdr:row>98</xdr:row>
      <xdr:rowOff>52152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86454</xdr:rowOff>
    </xdr:from>
    <xdr:to>
      <xdr:col>36</xdr:col>
      <xdr:colOff>165100</xdr:colOff>
      <xdr:row>98</xdr:row>
      <xdr:rowOff>16604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0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40390</xdr:rowOff>
    </xdr:from>
    <xdr:to>
      <xdr:col>85</xdr:col>
      <xdr:colOff>127000</xdr:colOff>
      <xdr:row>37</xdr:row>
      <xdr:rowOff>50987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84040"/>
          <a:ext cx="8382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40390</xdr:rowOff>
    </xdr:from>
    <xdr:to>
      <xdr:col>81</xdr:col>
      <xdr:colOff>50800</xdr:colOff>
      <xdr:row>37</xdr:row>
      <xdr:rowOff>83791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8404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83791</xdr:rowOff>
    </xdr:from>
    <xdr:to>
      <xdr:col>76</xdr:col>
      <xdr:colOff>114300</xdr:colOff>
      <xdr:row>37</xdr:row>
      <xdr:rowOff>88379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27441"/>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86828</xdr:rowOff>
    </xdr:from>
    <xdr:to>
      <xdr:col>71</xdr:col>
      <xdr:colOff>177800</xdr:colOff>
      <xdr:row>37</xdr:row>
      <xdr:rowOff>88379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30478"/>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xdr:rowOff>
    </xdr:from>
    <xdr:to>
      <xdr:col>85</xdr:col>
      <xdr:colOff>177800</xdr:colOff>
      <xdr:row>37</xdr:row>
      <xdr:rowOff>101787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150064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161040</xdr:rowOff>
    </xdr:from>
    <xdr:to>
      <xdr:col>81</xdr:col>
      <xdr:colOff>101600</xdr:colOff>
      <xdr:row>37</xdr:row>
      <xdr:rowOff>91190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82317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32991</xdr:rowOff>
    </xdr:from>
    <xdr:to>
      <xdr:col>76</xdr:col>
      <xdr:colOff>165100</xdr:colOff>
      <xdr:row>37</xdr:row>
      <xdr:rowOff>134591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125718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37579</xdr:rowOff>
    </xdr:from>
    <xdr:to>
      <xdr:col>72</xdr:col>
      <xdr:colOff>38100</xdr:colOff>
      <xdr:row>37</xdr:row>
      <xdr:rowOff>139179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130306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7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36028</xdr:rowOff>
    </xdr:from>
    <xdr:to>
      <xdr:col>67</xdr:col>
      <xdr:colOff>101600</xdr:colOff>
      <xdr:row>37</xdr:row>
      <xdr:rowOff>137628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128755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120525</xdr:rowOff>
    </xdr:from>
    <xdr:to>
      <xdr:col>85</xdr:col>
      <xdr:colOff>127000</xdr:colOff>
      <xdr:row>57</xdr:row>
      <xdr:rowOff>156351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93175"/>
          <a:ext cx="838200" cy="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120525</xdr:rowOff>
    </xdr:from>
    <xdr:to>
      <xdr:col>81</xdr:col>
      <xdr:colOff>50800</xdr:colOff>
      <xdr:row>58</xdr:row>
      <xdr:rowOff>8314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93175"/>
          <a:ext cx="88900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2105</xdr:rowOff>
    </xdr:from>
    <xdr:to>
      <xdr:col>76</xdr:col>
      <xdr:colOff>114300</xdr:colOff>
      <xdr:row>58</xdr:row>
      <xdr:rowOff>8314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4620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34389</xdr:rowOff>
    </xdr:from>
    <xdr:to>
      <xdr:col>71</xdr:col>
      <xdr:colOff>177800</xdr:colOff>
      <xdr:row>58</xdr:row>
      <xdr:rowOff>2105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07039"/>
          <a:ext cx="889000" cy="1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105551</xdr:rowOff>
    </xdr:from>
    <xdr:to>
      <xdr:col>85</xdr:col>
      <xdr:colOff>177800</xdr:colOff>
      <xdr:row>58</xdr:row>
      <xdr:rowOff>35701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20478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69725</xdr:rowOff>
    </xdr:from>
    <xdr:to>
      <xdr:col>81</xdr:col>
      <xdr:colOff>101600</xdr:colOff>
      <xdr:row>57</xdr:row>
      <xdr:rowOff>171325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162452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128964</xdr:rowOff>
    </xdr:from>
    <xdr:to>
      <xdr:col>76</xdr:col>
      <xdr:colOff>165100</xdr:colOff>
      <xdr:row>58</xdr:row>
      <xdr:rowOff>59114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122755</xdr:rowOff>
    </xdr:from>
    <xdr:to>
      <xdr:col>72</xdr:col>
      <xdr:colOff>38100</xdr:colOff>
      <xdr:row>58</xdr:row>
      <xdr:rowOff>52905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44032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155039</xdr:rowOff>
    </xdr:from>
    <xdr:to>
      <xdr:col>67</xdr:col>
      <xdr:colOff>101600</xdr:colOff>
      <xdr:row>57</xdr:row>
      <xdr:rowOff>85189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76316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54500"/>
          <a:ext cx="8382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1549</xdr:rowOff>
    </xdr:from>
    <xdr:to>
      <xdr:col>81</xdr:col>
      <xdr:colOff>50800</xdr:colOff>
      <xdr:row>79</xdr:row>
      <xdr:rowOff>9950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4609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1549</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46099"/>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130600</xdr:rowOff>
    </xdr:from>
    <xdr:to>
      <xdr:col>81</xdr:col>
      <xdr:colOff>101600</xdr:colOff>
      <xdr:row>79</xdr:row>
      <xdr:rowOff>60750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51877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122199</xdr:rowOff>
    </xdr:from>
    <xdr:to>
      <xdr:col>76</xdr:col>
      <xdr:colOff>165100</xdr:colOff>
      <xdr:row>79</xdr:row>
      <xdr:rowOff>52349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43476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34809</xdr:rowOff>
    </xdr:from>
    <xdr:to>
      <xdr:col>85</xdr:col>
      <xdr:colOff>127000</xdr:colOff>
      <xdr:row>96</xdr:row>
      <xdr:rowOff>52612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94009"/>
          <a:ext cx="8382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52612</xdr:rowOff>
    </xdr:from>
    <xdr:to>
      <xdr:col>81</xdr:col>
      <xdr:colOff>50800</xdr:colOff>
      <xdr:row>96</xdr:row>
      <xdr:rowOff>98158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11812"/>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94492</xdr:rowOff>
    </xdr:from>
    <xdr:to>
      <xdr:col>76</xdr:col>
      <xdr:colOff>114300</xdr:colOff>
      <xdr:row>96</xdr:row>
      <xdr:rowOff>98158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53692"/>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94492</xdr:rowOff>
    </xdr:from>
    <xdr:to>
      <xdr:col>71</xdr:col>
      <xdr:colOff>177800</xdr:colOff>
      <xdr:row>96</xdr:row>
      <xdr:rowOff>108355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53692"/>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155459</xdr:rowOff>
    </xdr:from>
    <xdr:to>
      <xdr:col>85</xdr:col>
      <xdr:colOff>177800</xdr:colOff>
      <xdr:row>96</xdr:row>
      <xdr:rowOff>85609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133886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2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1812</xdr:rowOff>
    </xdr:from>
    <xdr:to>
      <xdr:col>81</xdr:col>
      <xdr:colOff>101600</xdr:colOff>
      <xdr:row>96</xdr:row>
      <xdr:rowOff>103412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94539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5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47358</xdr:rowOff>
    </xdr:from>
    <xdr:to>
      <xdr:col>76</xdr:col>
      <xdr:colOff>165100</xdr:colOff>
      <xdr:row>96</xdr:row>
      <xdr:rowOff>148958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140085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43692</xdr:rowOff>
    </xdr:from>
    <xdr:to>
      <xdr:col>72</xdr:col>
      <xdr:colOff>38100</xdr:colOff>
      <xdr:row>96</xdr:row>
      <xdr:rowOff>145292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136419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57555</xdr:rowOff>
    </xdr:from>
    <xdr:to>
      <xdr:col>67</xdr:col>
      <xdr:colOff>101600</xdr:colOff>
      <xdr:row>96</xdr:row>
      <xdr:rowOff>159155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150282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0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133,423</a:t>
          </a:r>
          <a:r>
            <a:rPr kumimoji="1" lang="ja-JP" altLang="ja-JP" sz="1100">
              <a:solidFill>
                <a:schemeClr val="dk1"/>
              </a:solidFill>
              <a:effectLst/>
              <a:latin typeface="+mn-lt"/>
              <a:ea typeface="+mn-ea"/>
              <a:cs typeface="+mn-cs"/>
            </a:rPr>
            <a:t>円となっており、類似団体平均や埼玉県平均を下回っているものの、町の歳出としては高い割合となっているため、今後も福祉施策の精査を行い、適正な住民サービスとなるよう検討を続け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財政調整基金残高は、適切な財源の確保と歳出の精査により、取り崩しを回避しており、前年度決算余剰金の積立等に伴い、令和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残高は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標準財政規模に占める割合で</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ポイントの増となり、実質単年度収支も黒字となっている。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今後も、事務事業の見直し等を行い、健全な行財政運営を努めていく。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一般会計及び特別会計等の全ての会計において黒字となっている。</a:t>
          </a:r>
          <a:endParaRPr lang="ja-JP" altLang="ja-JP" sz="1400">
            <a:effectLst/>
          </a:endParaRPr>
        </a:p>
        <a:p>
          <a:r>
            <a:rPr kumimoji="1" lang="ja-JP" altLang="ja-JP" sz="1100">
              <a:solidFill>
                <a:schemeClr val="dk1"/>
              </a:solidFill>
              <a:effectLst/>
              <a:latin typeface="+mn-lt"/>
              <a:ea typeface="+mn-ea"/>
              <a:cs typeface="+mn-cs"/>
            </a:rPr>
            <a:t>　地方公営企業法適用事業である水道事業会計では、他の会計とは異なり、当年度内の歳入歳出以外に流動資産なども算出に含まれるため、他の会計より比率が大きくなっている。</a:t>
          </a:r>
          <a:endParaRPr lang="ja-JP" altLang="ja-JP" sz="1400">
            <a:effectLst/>
          </a:endParaRPr>
        </a:p>
        <a:p>
          <a:r>
            <a:rPr kumimoji="1" lang="ja-JP" altLang="ja-JP" sz="1100">
              <a:solidFill>
                <a:schemeClr val="dk1"/>
              </a:solidFill>
              <a:effectLst/>
              <a:latin typeface="+mn-lt"/>
              <a:ea typeface="+mn-ea"/>
              <a:cs typeface="+mn-cs"/>
            </a:rPr>
            <a:t>　一般会計においては、国民健康保険事業、介護保険事業及び後期高齢者医療事業の各特別会計に対しては、各特別会計事業が増大すれば連動して法定負担も増加するため、自主財源の確保や歳出の更なる削減をしていかなければならず、実質赤字比率が無かったとはいえ、楽観視できない状況である。</a:t>
          </a:r>
          <a:endParaRPr lang="ja-JP" altLang="ja-JP" sz="1400">
            <a:effectLst/>
          </a:endParaRPr>
        </a:p>
        <a:p>
          <a:r>
            <a:rPr kumimoji="1" lang="ja-JP" altLang="ja-JP" sz="1100">
              <a:solidFill>
                <a:schemeClr val="dk1"/>
              </a:solidFill>
              <a:effectLst/>
              <a:latin typeface="+mn-lt"/>
              <a:ea typeface="+mn-ea"/>
              <a:cs typeface="+mn-cs"/>
            </a:rPr>
            <a:t>　そのため、今後においても限りある予算の効率性を高め、適切な受益者負担となるよう健全な財政運営及び経営管理を推進していく必要がある。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484_&#40169;&#2366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106.5</v>
          </cell>
          <cell r="BX51">
            <v>109.4</v>
          </cell>
          <cell r="CF51">
            <v>115.4</v>
          </cell>
          <cell r="CN51">
            <v>119.2</v>
          </cell>
          <cell r="CV51">
            <v>90.1</v>
          </cell>
        </row>
        <row r="53">
          <cell r="BP53">
            <v>66.099999999999994</v>
          </cell>
          <cell r="BX53">
            <v>67.400000000000006</v>
          </cell>
          <cell r="CF53">
            <v>69.400000000000006</v>
          </cell>
          <cell r="CN53">
            <v>72</v>
          </cell>
          <cell r="CV53">
            <v>71.7</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cell r="BP73">
            <v>106.5</v>
          </cell>
          <cell r="BX73">
            <v>109.4</v>
          </cell>
          <cell r="CF73">
            <v>115.4</v>
          </cell>
          <cell r="CN73">
            <v>119.2</v>
          </cell>
          <cell r="CV73">
            <v>90.1</v>
          </cell>
        </row>
        <row r="75">
          <cell r="BP75">
            <v>7.8</v>
          </cell>
          <cell r="BX75">
            <v>9.3000000000000007</v>
          </cell>
          <cell r="CF75">
            <v>10.199999999999999</v>
          </cell>
          <cell r="CN75">
            <v>10.6</v>
          </cell>
          <cell r="CV75">
            <v>10.9</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L3" sqref="L3:V5"/>
    </sheetView>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 thickBot="1">
      <c r="B2" s="179" t="s">
        <v>81</v>
      </c>
      <c r="C2" s="179"/>
      <c r="D2" s="180"/>
    </row>
    <row r="3" spans="1:119" ht="18.75" customHeight="1" thickBot="1">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6270826</v>
      </c>
      <c r="BO4" s="369"/>
      <c r="BP4" s="369"/>
      <c r="BQ4" s="369"/>
      <c r="BR4" s="369"/>
      <c r="BS4" s="369"/>
      <c r="BT4" s="369"/>
      <c r="BU4" s="370"/>
      <c r="BV4" s="368">
        <v>8235103</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5.6</v>
      </c>
      <c r="CU4" s="375"/>
      <c r="CV4" s="375"/>
      <c r="CW4" s="375"/>
      <c r="CX4" s="375"/>
      <c r="CY4" s="375"/>
      <c r="CZ4" s="375"/>
      <c r="DA4" s="376"/>
      <c r="DB4" s="374">
        <v>4.7</v>
      </c>
      <c r="DC4" s="375"/>
      <c r="DD4" s="375"/>
      <c r="DE4" s="375"/>
      <c r="DF4" s="375"/>
      <c r="DG4" s="375"/>
      <c r="DH4" s="375"/>
      <c r="DI4" s="376"/>
    </row>
    <row r="5" spans="1:119" ht="18.75" customHeight="1">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5980973</v>
      </c>
      <c r="BO5" s="406"/>
      <c r="BP5" s="406"/>
      <c r="BQ5" s="406"/>
      <c r="BR5" s="406"/>
      <c r="BS5" s="406"/>
      <c r="BT5" s="406"/>
      <c r="BU5" s="407"/>
      <c r="BV5" s="405">
        <v>8022117</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80.5</v>
      </c>
      <c r="CU5" s="403"/>
      <c r="CV5" s="403"/>
      <c r="CW5" s="403"/>
      <c r="CX5" s="403"/>
      <c r="CY5" s="403"/>
      <c r="CZ5" s="403"/>
      <c r="DA5" s="404"/>
      <c r="DB5" s="402">
        <v>90.7</v>
      </c>
      <c r="DC5" s="403"/>
      <c r="DD5" s="403"/>
      <c r="DE5" s="403"/>
      <c r="DF5" s="403"/>
      <c r="DG5" s="403"/>
      <c r="DH5" s="403"/>
      <c r="DI5" s="404"/>
    </row>
    <row r="6" spans="1:119" ht="18.75" customHeight="1">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289853</v>
      </c>
      <c r="BO6" s="406"/>
      <c r="BP6" s="406"/>
      <c r="BQ6" s="406"/>
      <c r="BR6" s="406"/>
      <c r="BS6" s="406"/>
      <c r="BT6" s="406"/>
      <c r="BU6" s="407"/>
      <c r="BV6" s="405">
        <v>212986</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86.4</v>
      </c>
      <c r="CU6" s="443"/>
      <c r="CV6" s="443"/>
      <c r="CW6" s="443"/>
      <c r="CX6" s="443"/>
      <c r="CY6" s="443"/>
      <c r="CZ6" s="443"/>
      <c r="DA6" s="444"/>
      <c r="DB6" s="442">
        <v>96</v>
      </c>
      <c r="DC6" s="443"/>
      <c r="DD6" s="443"/>
      <c r="DE6" s="443"/>
      <c r="DF6" s="443"/>
      <c r="DG6" s="443"/>
      <c r="DH6" s="443"/>
      <c r="DI6" s="444"/>
    </row>
    <row r="7" spans="1:119" ht="18.75" customHeight="1">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105</v>
      </c>
      <c r="AV7" s="438"/>
      <c r="AW7" s="438"/>
      <c r="AX7" s="438"/>
      <c r="AY7" s="439" t="s">
        <v>106</v>
      </c>
      <c r="AZ7" s="440"/>
      <c r="BA7" s="440"/>
      <c r="BB7" s="440"/>
      <c r="BC7" s="440"/>
      <c r="BD7" s="440"/>
      <c r="BE7" s="440"/>
      <c r="BF7" s="440"/>
      <c r="BG7" s="440"/>
      <c r="BH7" s="440"/>
      <c r="BI7" s="440"/>
      <c r="BJ7" s="440"/>
      <c r="BK7" s="440"/>
      <c r="BL7" s="440"/>
      <c r="BM7" s="441"/>
      <c r="BN7" s="405">
        <v>64670</v>
      </c>
      <c r="BO7" s="406"/>
      <c r="BP7" s="406"/>
      <c r="BQ7" s="406"/>
      <c r="BR7" s="406"/>
      <c r="BS7" s="406"/>
      <c r="BT7" s="406"/>
      <c r="BU7" s="407"/>
      <c r="BV7" s="405">
        <v>39776</v>
      </c>
      <c r="BW7" s="406"/>
      <c r="BX7" s="406"/>
      <c r="BY7" s="406"/>
      <c r="BZ7" s="406"/>
      <c r="CA7" s="406"/>
      <c r="CB7" s="406"/>
      <c r="CC7" s="407"/>
      <c r="CD7" s="408" t="s">
        <v>107</v>
      </c>
      <c r="CE7" s="409"/>
      <c r="CF7" s="409"/>
      <c r="CG7" s="409"/>
      <c r="CH7" s="409"/>
      <c r="CI7" s="409"/>
      <c r="CJ7" s="409"/>
      <c r="CK7" s="409"/>
      <c r="CL7" s="409"/>
      <c r="CM7" s="409"/>
      <c r="CN7" s="409"/>
      <c r="CO7" s="409"/>
      <c r="CP7" s="409"/>
      <c r="CQ7" s="409"/>
      <c r="CR7" s="409"/>
      <c r="CS7" s="410"/>
      <c r="CT7" s="405">
        <v>3990609</v>
      </c>
      <c r="CU7" s="406"/>
      <c r="CV7" s="406"/>
      <c r="CW7" s="406"/>
      <c r="CX7" s="406"/>
      <c r="CY7" s="406"/>
      <c r="CZ7" s="406"/>
      <c r="DA7" s="407"/>
      <c r="DB7" s="405">
        <v>3707973</v>
      </c>
      <c r="DC7" s="406"/>
      <c r="DD7" s="406"/>
      <c r="DE7" s="406"/>
      <c r="DF7" s="406"/>
      <c r="DG7" s="406"/>
      <c r="DH7" s="406"/>
      <c r="DI7" s="407"/>
    </row>
    <row r="8" spans="1:119" ht="18.75" customHeight="1" thickBot="1">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108</v>
      </c>
      <c r="AN8" s="435"/>
      <c r="AO8" s="435"/>
      <c r="AP8" s="435"/>
      <c r="AQ8" s="435"/>
      <c r="AR8" s="435"/>
      <c r="AS8" s="435"/>
      <c r="AT8" s="436"/>
      <c r="AU8" s="437" t="s">
        <v>109</v>
      </c>
      <c r="AV8" s="438"/>
      <c r="AW8" s="438"/>
      <c r="AX8" s="438"/>
      <c r="AY8" s="439" t="s">
        <v>110</v>
      </c>
      <c r="AZ8" s="440"/>
      <c r="BA8" s="440"/>
      <c r="BB8" s="440"/>
      <c r="BC8" s="440"/>
      <c r="BD8" s="440"/>
      <c r="BE8" s="440"/>
      <c r="BF8" s="440"/>
      <c r="BG8" s="440"/>
      <c r="BH8" s="440"/>
      <c r="BI8" s="440"/>
      <c r="BJ8" s="440"/>
      <c r="BK8" s="440"/>
      <c r="BL8" s="440"/>
      <c r="BM8" s="441"/>
      <c r="BN8" s="405">
        <v>225183</v>
      </c>
      <c r="BO8" s="406"/>
      <c r="BP8" s="406"/>
      <c r="BQ8" s="406"/>
      <c r="BR8" s="406"/>
      <c r="BS8" s="406"/>
      <c r="BT8" s="406"/>
      <c r="BU8" s="407"/>
      <c r="BV8" s="405">
        <v>173210</v>
      </c>
      <c r="BW8" s="406"/>
      <c r="BX8" s="406"/>
      <c r="BY8" s="406"/>
      <c r="BZ8" s="406"/>
      <c r="CA8" s="406"/>
      <c r="CB8" s="406"/>
      <c r="CC8" s="407"/>
      <c r="CD8" s="408" t="s">
        <v>111</v>
      </c>
      <c r="CE8" s="409"/>
      <c r="CF8" s="409"/>
      <c r="CG8" s="409"/>
      <c r="CH8" s="409"/>
      <c r="CI8" s="409"/>
      <c r="CJ8" s="409"/>
      <c r="CK8" s="409"/>
      <c r="CL8" s="409"/>
      <c r="CM8" s="409"/>
      <c r="CN8" s="409"/>
      <c r="CO8" s="409"/>
      <c r="CP8" s="409"/>
      <c r="CQ8" s="409"/>
      <c r="CR8" s="409"/>
      <c r="CS8" s="410"/>
      <c r="CT8" s="445">
        <v>0.56000000000000005</v>
      </c>
      <c r="CU8" s="446"/>
      <c r="CV8" s="446"/>
      <c r="CW8" s="446"/>
      <c r="CX8" s="446"/>
      <c r="CY8" s="446"/>
      <c r="CZ8" s="446"/>
      <c r="DA8" s="447"/>
      <c r="DB8" s="445">
        <v>0.59</v>
      </c>
      <c r="DC8" s="446"/>
      <c r="DD8" s="446"/>
      <c r="DE8" s="446"/>
      <c r="DF8" s="446"/>
      <c r="DG8" s="446"/>
      <c r="DH8" s="446"/>
      <c r="DI8" s="447"/>
    </row>
    <row r="9" spans="1:119" ht="18.75" customHeight="1" thickBot="1">
      <c r="A9" s="178"/>
      <c r="B9" s="399" t="s">
        <v>112</v>
      </c>
      <c r="C9" s="400"/>
      <c r="D9" s="400"/>
      <c r="E9" s="400"/>
      <c r="F9" s="400"/>
      <c r="G9" s="400"/>
      <c r="H9" s="400"/>
      <c r="I9" s="400"/>
      <c r="J9" s="400"/>
      <c r="K9" s="448"/>
      <c r="L9" s="449" t="s">
        <v>113</v>
      </c>
      <c r="M9" s="450"/>
      <c r="N9" s="450"/>
      <c r="O9" s="450"/>
      <c r="P9" s="450"/>
      <c r="Q9" s="451"/>
      <c r="R9" s="452">
        <v>13560</v>
      </c>
      <c r="S9" s="453"/>
      <c r="T9" s="453"/>
      <c r="U9" s="453"/>
      <c r="V9" s="454"/>
      <c r="W9" s="362" t="s">
        <v>114</v>
      </c>
      <c r="X9" s="363"/>
      <c r="Y9" s="363"/>
      <c r="Z9" s="363"/>
      <c r="AA9" s="363"/>
      <c r="AB9" s="363"/>
      <c r="AC9" s="363"/>
      <c r="AD9" s="363"/>
      <c r="AE9" s="363"/>
      <c r="AF9" s="363"/>
      <c r="AG9" s="363"/>
      <c r="AH9" s="363"/>
      <c r="AI9" s="363"/>
      <c r="AJ9" s="363"/>
      <c r="AK9" s="363"/>
      <c r="AL9" s="364"/>
      <c r="AM9" s="434" t="s">
        <v>115</v>
      </c>
      <c r="AN9" s="435"/>
      <c r="AO9" s="435"/>
      <c r="AP9" s="435"/>
      <c r="AQ9" s="435"/>
      <c r="AR9" s="435"/>
      <c r="AS9" s="435"/>
      <c r="AT9" s="436"/>
      <c r="AU9" s="437" t="s">
        <v>109</v>
      </c>
      <c r="AV9" s="438"/>
      <c r="AW9" s="438"/>
      <c r="AX9" s="438"/>
      <c r="AY9" s="439" t="s">
        <v>116</v>
      </c>
      <c r="AZ9" s="440"/>
      <c r="BA9" s="440"/>
      <c r="BB9" s="440"/>
      <c r="BC9" s="440"/>
      <c r="BD9" s="440"/>
      <c r="BE9" s="440"/>
      <c r="BF9" s="440"/>
      <c r="BG9" s="440"/>
      <c r="BH9" s="440"/>
      <c r="BI9" s="440"/>
      <c r="BJ9" s="440"/>
      <c r="BK9" s="440"/>
      <c r="BL9" s="440"/>
      <c r="BM9" s="441"/>
      <c r="BN9" s="405">
        <v>51973</v>
      </c>
      <c r="BO9" s="406"/>
      <c r="BP9" s="406"/>
      <c r="BQ9" s="406"/>
      <c r="BR9" s="406"/>
      <c r="BS9" s="406"/>
      <c r="BT9" s="406"/>
      <c r="BU9" s="407"/>
      <c r="BV9" s="405">
        <v>66081</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14</v>
      </c>
      <c r="CU9" s="403"/>
      <c r="CV9" s="403"/>
      <c r="CW9" s="403"/>
      <c r="CX9" s="403"/>
      <c r="CY9" s="403"/>
      <c r="CZ9" s="403"/>
      <c r="DA9" s="404"/>
      <c r="DB9" s="402">
        <v>13.5</v>
      </c>
      <c r="DC9" s="403"/>
      <c r="DD9" s="403"/>
      <c r="DE9" s="403"/>
      <c r="DF9" s="403"/>
      <c r="DG9" s="403"/>
      <c r="DH9" s="403"/>
      <c r="DI9" s="404"/>
    </row>
    <row r="10" spans="1:119" ht="18.75" customHeight="1" thickBot="1">
      <c r="A10" s="178"/>
      <c r="B10" s="399"/>
      <c r="C10" s="400"/>
      <c r="D10" s="400"/>
      <c r="E10" s="400"/>
      <c r="F10" s="400"/>
      <c r="G10" s="400"/>
      <c r="H10" s="400"/>
      <c r="I10" s="400"/>
      <c r="J10" s="400"/>
      <c r="K10" s="448"/>
      <c r="L10" s="455" t="s">
        <v>118</v>
      </c>
      <c r="M10" s="435"/>
      <c r="N10" s="435"/>
      <c r="O10" s="435"/>
      <c r="P10" s="435"/>
      <c r="Q10" s="436"/>
      <c r="R10" s="456">
        <v>14338</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94</v>
      </c>
      <c r="AV10" s="438"/>
      <c r="AW10" s="438"/>
      <c r="AX10" s="438"/>
      <c r="AY10" s="439" t="s">
        <v>120</v>
      </c>
      <c r="AZ10" s="440"/>
      <c r="BA10" s="440"/>
      <c r="BB10" s="440"/>
      <c r="BC10" s="440"/>
      <c r="BD10" s="440"/>
      <c r="BE10" s="440"/>
      <c r="BF10" s="440"/>
      <c r="BG10" s="440"/>
      <c r="BH10" s="440"/>
      <c r="BI10" s="440"/>
      <c r="BJ10" s="440"/>
      <c r="BK10" s="440"/>
      <c r="BL10" s="440"/>
      <c r="BM10" s="441"/>
      <c r="BN10" s="405">
        <v>305148</v>
      </c>
      <c r="BO10" s="406"/>
      <c r="BP10" s="406"/>
      <c r="BQ10" s="406"/>
      <c r="BR10" s="406"/>
      <c r="BS10" s="406"/>
      <c r="BT10" s="406"/>
      <c r="BU10" s="407"/>
      <c r="BV10" s="405">
        <v>101560</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128</v>
      </c>
      <c r="DC11" s="446"/>
      <c r="DD11" s="446"/>
      <c r="DE11" s="446"/>
      <c r="DF11" s="446"/>
      <c r="DG11" s="446"/>
      <c r="DH11" s="446"/>
      <c r="DI11" s="447"/>
    </row>
    <row r="12" spans="1:119" ht="18.75" customHeight="1">
      <c r="A12" s="178"/>
      <c r="B12" s="465" t="s">
        <v>129</v>
      </c>
      <c r="C12" s="466"/>
      <c r="D12" s="466"/>
      <c r="E12" s="466"/>
      <c r="F12" s="466"/>
      <c r="G12" s="466"/>
      <c r="H12" s="466"/>
      <c r="I12" s="466"/>
      <c r="J12" s="466"/>
      <c r="K12" s="467"/>
      <c r="L12" s="474" t="s">
        <v>130</v>
      </c>
      <c r="M12" s="475"/>
      <c r="N12" s="475"/>
      <c r="O12" s="475"/>
      <c r="P12" s="475"/>
      <c r="Q12" s="476"/>
      <c r="R12" s="477">
        <v>13289</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94</v>
      </c>
      <c r="AV12" s="438"/>
      <c r="AW12" s="438"/>
      <c r="AX12" s="438"/>
      <c r="AY12" s="439" t="s">
        <v>134</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135</v>
      </c>
      <c r="CE12" s="409"/>
      <c r="CF12" s="409"/>
      <c r="CG12" s="409"/>
      <c r="CH12" s="409"/>
      <c r="CI12" s="409"/>
      <c r="CJ12" s="409"/>
      <c r="CK12" s="409"/>
      <c r="CL12" s="409"/>
      <c r="CM12" s="409"/>
      <c r="CN12" s="409"/>
      <c r="CO12" s="409"/>
      <c r="CP12" s="409"/>
      <c r="CQ12" s="409"/>
      <c r="CR12" s="409"/>
      <c r="CS12" s="410"/>
      <c r="CT12" s="445" t="s">
        <v>136</v>
      </c>
      <c r="CU12" s="446"/>
      <c r="CV12" s="446"/>
      <c r="CW12" s="446"/>
      <c r="CX12" s="446"/>
      <c r="CY12" s="446"/>
      <c r="CZ12" s="446"/>
      <c r="DA12" s="447"/>
      <c r="DB12" s="445" t="s">
        <v>128</v>
      </c>
      <c r="DC12" s="446"/>
      <c r="DD12" s="446"/>
      <c r="DE12" s="446"/>
      <c r="DF12" s="446"/>
      <c r="DG12" s="446"/>
      <c r="DH12" s="446"/>
      <c r="DI12" s="447"/>
    </row>
    <row r="13" spans="1:119" ht="18.75" customHeight="1">
      <c r="A13" s="178"/>
      <c r="B13" s="468"/>
      <c r="C13" s="469"/>
      <c r="D13" s="469"/>
      <c r="E13" s="469"/>
      <c r="F13" s="469"/>
      <c r="G13" s="469"/>
      <c r="H13" s="469"/>
      <c r="I13" s="469"/>
      <c r="J13" s="469"/>
      <c r="K13" s="470"/>
      <c r="L13" s="187"/>
      <c r="M13" s="496" t="s">
        <v>137</v>
      </c>
      <c r="N13" s="497"/>
      <c r="O13" s="497"/>
      <c r="P13" s="497"/>
      <c r="Q13" s="498"/>
      <c r="R13" s="489">
        <v>13151</v>
      </c>
      <c r="S13" s="490"/>
      <c r="T13" s="490"/>
      <c r="U13" s="490"/>
      <c r="V13" s="491"/>
      <c r="W13" s="421" t="s">
        <v>138</v>
      </c>
      <c r="X13" s="422"/>
      <c r="Y13" s="422"/>
      <c r="Z13" s="422"/>
      <c r="AA13" s="422"/>
      <c r="AB13" s="412"/>
      <c r="AC13" s="456">
        <v>166</v>
      </c>
      <c r="AD13" s="457"/>
      <c r="AE13" s="457"/>
      <c r="AF13" s="457"/>
      <c r="AG13" s="499"/>
      <c r="AH13" s="456">
        <v>213</v>
      </c>
      <c r="AI13" s="457"/>
      <c r="AJ13" s="457"/>
      <c r="AK13" s="457"/>
      <c r="AL13" s="458"/>
      <c r="AM13" s="434" t="s">
        <v>139</v>
      </c>
      <c r="AN13" s="435"/>
      <c r="AO13" s="435"/>
      <c r="AP13" s="435"/>
      <c r="AQ13" s="435"/>
      <c r="AR13" s="435"/>
      <c r="AS13" s="435"/>
      <c r="AT13" s="436"/>
      <c r="AU13" s="437" t="s">
        <v>140</v>
      </c>
      <c r="AV13" s="438"/>
      <c r="AW13" s="438"/>
      <c r="AX13" s="438"/>
      <c r="AY13" s="439" t="s">
        <v>141</v>
      </c>
      <c r="AZ13" s="440"/>
      <c r="BA13" s="440"/>
      <c r="BB13" s="440"/>
      <c r="BC13" s="440"/>
      <c r="BD13" s="440"/>
      <c r="BE13" s="440"/>
      <c r="BF13" s="440"/>
      <c r="BG13" s="440"/>
      <c r="BH13" s="440"/>
      <c r="BI13" s="440"/>
      <c r="BJ13" s="440"/>
      <c r="BK13" s="440"/>
      <c r="BL13" s="440"/>
      <c r="BM13" s="441"/>
      <c r="BN13" s="405">
        <v>357121</v>
      </c>
      <c r="BO13" s="406"/>
      <c r="BP13" s="406"/>
      <c r="BQ13" s="406"/>
      <c r="BR13" s="406"/>
      <c r="BS13" s="406"/>
      <c r="BT13" s="406"/>
      <c r="BU13" s="407"/>
      <c r="BV13" s="405">
        <v>167641</v>
      </c>
      <c r="BW13" s="406"/>
      <c r="BX13" s="406"/>
      <c r="BY13" s="406"/>
      <c r="BZ13" s="406"/>
      <c r="CA13" s="406"/>
      <c r="CB13" s="406"/>
      <c r="CC13" s="407"/>
      <c r="CD13" s="408" t="s">
        <v>142</v>
      </c>
      <c r="CE13" s="409"/>
      <c r="CF13" s="409"/>
      <c r="CG13" s="409"/>
      <c r="CH13" s="409"/>
      <c r="CI13" s="409"/>
      <c r="CJ13" s="409"/>
      <c r="CK13" s="409"/>
      <c r="CL13" s="409"/>
      <c r="CM13" s="409"/>
      <c r="CN13" s="409"/>
      <c r="CO13" s="409"/>
      <c r="CP13" s="409"/>
      <c r="CQ13" s="409"/>
      <c r="CR13" s="409"/>
      <c r="CS13" s="410"/>
      <c r="CT13" s="402">
        <v>10.9</v>
      </c>
      <c r="CU13" s="403"/>
      <c r="CV13" s="403"/>
      <c r="CW13" s="403"/>
      <c r="CX13" s="403"/>
      <c r="CY13" s="403"/>
      <c r="CZ13" s="403"/>
      <c r="DA13" s="404"/>
      <c r="DB13" s="402">
        <v>10.6</v>
      </c>
      <c r="DC13" s="403"/>
      <c r="DD13" s="403"/>
      <c r="DE13" s="403"/>
      <c r="DF13" s="403"/>
      <c r="DG13" s="403"/>
      <c r="DH13" s="403"/>
      <c r="DI13" s="404"/>
    </row>
    <row r="14" spans="1:119" ht="18.75" customHeight="1" thickBot="1">
      <c r="A14" s="178"/>
      <c r="B14" s="468"/>
      <c r="C14" s="469"/>
      <c r="D14" s="469"/>
      <c r="E14" s="469"/>
      <c r="F14" s="469"/>
      <c r="G14" s="469"/>
      <c r="H14" s="469"/>
      <c r="I14" s="469"/>
      <c r="J14" s="469"/>
      <c r="K14" s="470"/>
      <c r="L14" s="486" t="s">
        <v>143</v>
      </c>
      <c r="M14" s="487"/>
      <c r="N14" s="487"/>
      <c r="O14" s="487"/>
      <c r="P14" s="487"/>
      <c r="Q14" s="488"/>
      <c r="R14" s="489">
        <v>13446</v>
      </c>
      <c r="S14" s="490"/>
      <c r="T14" s="490"/>
      <c r="U14" s="490"/>
      <c r="V14" s="491"/>
      <c r="W14" s="395"/>
      <c r="X14" s="396"/>
      <c r="Y14" s="396"/>
      <c r="Z14" s="396"/>
      <c r="AA14" s="396"/>
      <c r="AB14" s="385"/>
      <c r="AC14" s="492">
        <v>2.9</v>
      </c>
      <c r="AD14" s="493"/>
      <c r="AE14" s="493"/>
      <c r="AF14" s="493"/>
      <c r="AG14" s="494"/>
      <c r="AH14" s="492">
        <v>3.4</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144</v>
      </c>
      <c r="CE14" s="501"/>
      <c r="CF14" s="501"/>
      <c r="CG14" s="501"/>
      <c r="CH14" s="501"/>
      <c r="CI14" s="501"/>
      <c r="CJ14" s="501"/>
      <c r="CK14" s="501"/>
      <c r="CL14" s="501"/>
      <c r="CM14" s="501"/>
      <c r="CN14" s="501"/>
      <c r="CO14" s="501"/>
      <c r="CP14" s="501"/>
      <c r="CQ14" s="501"/>
      <c r="CR14" s="501"/>
      <c r="CS14" s="502"/>
      <c r="CT14" s="503">
        <v>90.1</v>
      </c>
      <c r="CU14" s="504"/>
      <c r="CV14" s="504"/>
      <c r="CW14" s="504"/>
      <c r="CX14" s="504"/>
      <c r="CY14" s="504"/>
      <c r="CZ14" s="504"/>
      <c r="DA14" s="505"/>
      <c r="DB14" s="503">
        <v>119.2</v>
      </c>
      <c r="DC14" s="504"/>
      <c r="DD14" s="504"/>
      <c r="DE14" s="504"/>
      <c r="DF14" s="504"/>
      <c r="DG14" s="504"/>
      <c r="DH14" s="504"/>
      <c r="DI14" s="505"/>
    </row>
    <row r="15" spans="1:119" ht="18.75" customHeight="1">
      <c r="A15" s="178"/>
      <c r="B15" s="468"/>
      <c r="C15" s="469"/>
      <c r="D15" s="469"/>
      <c r="E15" s="469"/>
      <c r="F15" s="469"/>
      <c r="G15" s="469"/>
      <c r="H15" s="469"/>
      <c r="I15" s="469"/>
      <c r="J15" s="469"/>
      <c r="K15" s="470"/>
      <c r="L15" s="187"/>
      <c r="M15" s="496" t="s">
        <v>145</v>
      </c>
      <c r="N15" s="497"/>
      <c r="O15" s="497"/>
      <c r="P15" s="497"/>
      <c r="Q15" s="498"/>
      <c r="R15" s="489">
        <v>13306</v>
      </c>
      <c r="S15" s="490"/>
      <c r="T15" s="490"/>
      <c r="U15" s="490"/>
      <c r="V15" s="491"/>
      <c r="W15" s="421" t="s">
        <v>146</v>
      </c>
      <c r="X15" s="422"/>
      <c r="Y15" s="422"/>
      <c r="Z15" s="422"/>
      <c r="AA15" s="422"/>
      <c r="AB15" s="412"/>
      <c r="AC15" s="456">
        <v>1401</v>
      </c>
      <c r="AD15" s="457"/>
      <c r="AE15" s="457"/>
      <c r="AF15" s="457"/>
      <c r="AG15" s="499"/>
      <c r="AH15" s="456">
        <v>1662</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1681790</v>
      </c>
      <c r="BO15" s="369"/>
      <c r="BP15" s="369"/>
      <c r="BQ15" s="369"/>
      <c r="BR15" s="369"/>
      <c r="BS15" s="369"/>
      <c r="BT15" s="369"/>
      <c r="BU15" s="370"/>
      <c r="BV15" s="368">
        <v>1751199</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24.6</v>
      </c>
      <c r="AD16" s="493"/>
      <c r="AE16" s="493"/>
      <c r="AF16" s="493"/>
      <c r="AG16" s="494"/>
      <c r="AH16" s="492">
        <v>26.6</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3266672</v>
      </c>
      <c r="BO16" s="406"/>
      <c r="BP16" s="406"/>
      <c r="BQ16" s="406"/>
      <c r="BR16" s="406"/>
      <c r="BS16" s="406"/>
      <c r="BT16" s="406"/>
      <c r="BU16" s="407"/>
      <c r="BV16" s="405">
        <v>3041566</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c r="A17" s="178"/>
      <c r="B17" s="471"/>
      <c r="C17" s="472"/>
      <c r="D17" s="472"/>
      <c r="E17" s="472"/>
      <c r="F17" s="472"/>
      <c r="G17" s="472"/>
      <c r="H17" s="472"/>
      <c r="I17" s="472"/>
      <c r="J17" s="472"/>
      <c r="K17" s="473"/>
      <c r="L17" s="192"/>
      <c r="M17" s="516" t="s">
        <v>152</v>
      </c>
      <c r="N17" s="517"/>
      <c r="O17" s="517"/>
      <c r="P17" s="517"/>
      <c r="Q17" s="518"/>
      <c r="R17" s="511" t="s">
        <v>153</v>
      </c>
      <c r="S17" s="512"/>
      <c r="T17" s="512"/>
      <c r="U17" s="512"/>
      <c r="V17" s="513"/>
      <c r="W17" s="421" t="s">
        <v>154</v>
      </c>
      <c r="X17" s="422"/>
      <c r="Y17" s="422"/>
      <c r="Z17" s="422"/>
      <c r="AA17" s="422"/>
      <c r="AB17" s="412"/>
      <c r="AC17" s="456">
        <v>4119</v>
      </c>
      <c r="AD17" s="457"/>
      <c r="AE17" s="457"/>
      <c r="AF17" s="457"/>
      <c r="AG17" s="499"/>
      <c r="AH17" s="456">
        <v>4370</v>
      </c>
      <c r="AI17" s="457"/>
      <c r="AJ17" s="457"/>
      <c r="AK17" s="457"/>
      <c r="AL17" s="458"/>
      <c r="AM17" s="434"/>
      <c r="AN17" s="435"/>
      <c r="AO17" s="435"/>
      <c r="AP17" s="435"/>
      <c r="AQ17" s="435"/>
      <c r="AR17" s="435"/>
      <c r="AS17" s="435"/>
      <c r="AT17" s="436"/>
      <c r="AU17" s="437"/>
      <c r="AV17" s="438"/>
      <c r="AW17" s="438"/>
      <c r="AX17" s="438"/>
      <c r="AY17" s="439" t="s">
        <v>155</v>
      </c>
      <c r="AZ17" s="440"/>
      <c r="BA17" s="440"/>
      <c r="BB17" s="440"/>
      <c r="BC17" s="440"/>
      <c r="BD17" s="440"/>
      <c r="BE17" s="440"/>
      <c r="BF17" s="440"/>
      <c r="BG17" s="440"/>
      <c r="BH17" s="440"/>
      <c r="BI17" s="440"/>
      <c r="BJ17" s="440"/>
      <c r="BK17" s="440"/>
      <c r="BL17" s="440"/>
      <c r="BM17" s="441"/>
      <c r="BN17" s="405">
        <v>2123770</v>
      </c>
      <c r="BO17" s="406"/>
      <c r="BP17" s="406"/>
      <c r="BQ17" s="406"/>
      <c r="BR17" s="406"/>
      <c r="BS17" s="406"/>
      <c r="BT17" s="406"/>
      <c r="BU17" s="407"/>
      <c r="BV17" s="405">
        <v>2214486</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c r="A18" s="178"/>
      <c r="B18" s="527" t="s">
        <v>156</v>
      </c>
      <c r="C18" s="448"/>
      <c r="D18" s="448"/>
      <c r="E18" s="528"/>
      <c r="F18" s="528"/>
      <c r="G18" s="528"/>
      <c r="H18" s="528"/>
      <c r="I18" s="528"/>
      <c r="J18" s="528"/>
      <c r="K18" s="528"/>
      <c r="L18" s="529">
        <v>25.73</v>
      </c>
      <c r="M18" s="529"/>
      <c r="N18" s="529"/>
      <c r="O18" s="529"/>
      <c r="P18" s="529"/>
      <c r="Q18" s="529"/>
      <c r="R18" s="530"/>
      <c r="S18" s="530"/>
      <c r="T18" s="530"/>
      <c r="U18" s="530"/>
      <c r="V18" s="531"/>
      <c r="W18" s="423"/>
      <c r="X18" s="424"/>
      <c r="Y18" s="424"/>
      <c r="Z18" s="424"/>
      <c r="AA18" s="424"/>
      <c r="AB18" s="415"/>
      <c r="AC18" s="532">
        <v>72.400000000000006</v>
      </c>
      <c r="AD18" s="533"/>
      <c r="AE18" s="533"/>
      <c r="AF18" s="533"/>
      <c r="AG18" s="534"/>
      <c r="AH18" s="532">
        <v>70</v>
      </c>
      <c r="AI18" s="533"/>
      <c r="AJ18" s="533"/>
      <c r="AK18" s="533"/>
      <c r="AL18" s="535"/>
      <c r="AM18" s="434"/>
      <c r="AN18" s="435"/>
      <c r="AO18" s="435"/>
      <c r="AP18" s="435"/>
      <c r="AQ18" s="435"/>
      <c r="AR18" s="435"/>
      <c r="AS18" s="435"/>
      <c r="AT18" s="436"/>
      <c r="AU18" s="437"/>
      <c r="AV18" s="438"/>
      <c r="AW18" s="438"/>
      <c r="AX18" s="438"/>
      <c r="AY18" s="439" t="s">
        <v>157</v>
      </c>
      <c r="AZ18" s="440"/>
      <c r="BA18" s="440"/>
      <c r="BB18" s="440"/>
      <c r="BC18" s="440"/>
      <c r="BD18" s="440"/>
      <c r="BE18" s="440"/>
      <c r="BF18" s="440"/>
      <c r="BG18" s="440"/>
      <c r="BH18" s="440"/>
      <c r="BI18" s="440"/>
      <c r="BJ18" s="440"/>
      <c r="BK18" s="440"/>
      <c r="BL18" s="440"/>
      <c r="BM18" s="441"/>
      <c r="BN18" s="405">
        <v>3323514</v>
      </c>
      <c r="BO18" s="406"/>
      <c r="BP18" s="406"/>
      <c r="BQ18" s="406"/>
      <c r="BR18" s="406"/>
      <c r="BS18" s="406"/>
      <c r="BT18" s="406"/>
      <c r="BU18" s="407"/>
      <c r="BV18" s="405">
        <v>3362017</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c r="A19" s="178"/>
      <c r="B19" s="527" t="s">
        <v>158</v>
      </c>
      <c r="C19" s="448"/>
      <c r="D19" s="448"/>
      <c r="E19" s="528"/>
      <c r="F19" s="528"/>
      <c r="G19" s="528"/>
      <c r="H19" s="528"/>
      <c r="I19" s="528"/>
      <c r="J19" s="528"/>
      <c r="K19" s="528"/>
      <c r="L19" s="536">
        <v>527</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159</v>
      </c>
      <c r="AZ19" s="440"/>
      <c r="BA19" s="440"/>
      <c r="BB19" s="440"/>
      <c r="BC19" s="440"/>
      <c r="BD19" s="440"/>
      <c r="BE19" s="440"/>
      <c r="BF19" s="440"/>
      <c r="BG19" s="440"/>
      <c r="BH19" s="440"/>
      <c r="BI19" s="440"/>
      <c r="BJ19" s="440"/>
      <c r="BK19" s="440"/>
      <c r="BL19" s="440"/>
      <c r="BM19" s="441"/>
      <c r="BN19" s="405">
        <v>4634896</v>
      </c>
      <c r="BO19" s="406"/>
      <c r="BP19" s="406"/>
      <c r="BQ19" s="406"/>
      <c r="BR19" s="406"/>
      <c r="BS19" s="406"/>
      <c r="BT19" s="406"/>
      <c r="BU19" s="407"/>
      <c r="BV19" s="405">
        <v>4670073</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c r="A20" s="178"/>
      <c r="B20" s="527" t="s">
        <v>160</v>
      </c>
      <c r="C20" s="448"/>
      <c r="D20" s="448"/>
      <c r="E20" s="528"/>
      <c r="F20" s="528"/>
      <c r="G20" s="528"/>
      <c r="H20" s="528"/>
      <c r="I20" s="528"/>
      <c r="J20" s="528"/>
      <c r="K20" s="528"/>
      <c r="L20" s="536">
        <v>5399</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c r="A21" s="178"/>
      <c r="B21" s="545" t="s">
        <v>161</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c r="A22" s="178"/>
      <c r="B22" s="575" t="s">
        <v>162</v>
      </c>
      <c r="C22" s="549"/>
      <c r="D22" s="550"/>
      <c r="E22" s="417" t="s">
        <v>1</v>
      </c>
      <c r="F22" s="422"/>
      <c r="G22" s="422"/>
      <c r="H22" s="422"/>
      <c r="I22" s="422"/>
      <c r="J22" s="422"/>
      <c r="K22" s="412"/>
      <c r="L22" s="417" t="s">
        <v>163</v>
      </c>
      <c r="M22" s="422"/>
      <c r="N22" s="422"/>
      <c r="O22" s="422"/>
      <c r="P22" s="412"/>
      <c r="Q22" s="580" t="s">
        <v>164</v>
      </c>
      <c r="R22" s="581"/>
      <c r="S22" s="581"/>
      <c r="T22" s="581"/>
      <c r="U22" s="581"/>
      <c r="V22" s="582"/>
      <c r="W22" s="548" t="s">
        <v>165</v>
      </c>
      <c r="X22" s="549"/>
      <c r="Y22" s="550"/>
      <c r="Z22" s="417" t="s">
        <v>1</v>
      </c>
      <c r="AA22" s="422"/>
      <c r="AB22" s="422"/>
      <c r="AC22" s="422"/>
      <c r="AD22" s="422"/>
      <c r="AE22" s="422"/>
      <c r="AF22" s="422"/>
      <c r="AG22" s="412"/>
      <c r="AH22" s="586" t="s">
        <v>166</v>
      </c>
      <c r="AI22" s="422"/>
      <c r="AJ22" s="422"/>
      <c r="AK22" s="422"/>
      <c r="AL22" s="412"/>
      <c r="AM22" s="586" t="s">
        <v>167</v>
      </c>
      <c r="AN22" s="587"/>
      <c r="AO22" s="587"/>
      <c r="AP22" s="587"/>
      <c r="AQ22" s="587"/>
      <c r="AR22" s="588"/>
      <c r="AS22" s="580" t="s">
        <v>164</v>
      </c>
      <c r="AT22" s="581"/>
      <c r="AU22" s="581"/>
      <c r="AV22" s="581"/>
      <c r="AW22" s="581"/>
      <c r="AX22" s="592"/>
      <c r="AY22" s="365" t="s">
        <v>168</v>
      </c>
      <c r="AZ22" s="366"/>
      <c r="BA22" s="366"/>
      <c r="BB22" s="366"/>
      <c r="BC22" s="366"/>
      <c r="BD22" s="366"/>
      <c r="BE22" s="366"/>
      <c r="BF22" s="366"/>
      <c r="BG22" s="366"/>
      <c r="BH22" s="366"/>
      <c r="BI22" s="366"/>
      <c r="BJ22" s="366"/>
      <c r="BK22" s="366"/>
      <c r="BL22" s="366"/>
      <c r="BM22" s="367"/>
      <c r="BN22" s="368">
        <v>7051533</v>
      </c>
      <c r="BO22" s="369"/>
      <c r="BP22" s="369"/>
      <c r="BQ22" s="369"/>
      <c r="BR22" s="369"/>
      <c r="BS22" s="369"/>
      <c r="BT22" s="369"/>
      <c r="BU22" s="370"/>
      <c r="BV22" s="368">
        <v>7372302</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169</v>
      </c>
      <c r="AZ23" s="440"/>
      <c r="BA23" s="440"/>
      <c r="BB23" s="440"/>
      <c r="BC23" s="440"/>
      <c r="BD23" s="440"/>
      <c r="BE23" s="440"/>
      <c r="BF23" s="440"/>
      <c r="BG23" s="440"/>
      <c r="BH23" s="440"/>
      <c r="BI23" s="440"/>
      <c r="BJ23" s="440"/>
      <c r="BK23" s="440"/>
      <c r="BL23" s="440"/>
      <c r="BM23" s="441"/>
      <c r="BN23" s="405">
        <v>3841669</v>
      </c>
      <c r="BO23" s="406"/>
      <c r="BP23" s="406"/>
      <c r="BQ23" s="406"/>
      <c r="BR23" s="406"/>
      <c r="BS23" s="406"/>
      <c r="BT23" s="406"/>
      <c r="BU23" s="407"/>
      <c r="BV23" s="405">
        <v>3964997</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c r="A24" s="178"/>
      <c r="B24" s="576"/>
      <c r="C24" s="552"/>
      <c r="D24" s="553"/>
      <c r="E24" s="455" t="s">
        <v>170</v>
      </c>
      <c r="F24" s="435"/>
      <c r="G24" s="435"/>
      <c r="H24" s="435"/>
      <c r="I24" s="435"/>
      <c r="J24" s="435"/>
      <c r="K24" s="436"/>
      <c r="L24" s="456">
        <v>1</v>
      </c>
      <c r="M24" s="457"/>
      <c r="N24" s="457"/>
      <c r="O24" s="457"/>
      <c r="P24" s="499"/>
      <c r="Q24" s="456">
        <v>7030</v>
      </c>
      <c r="R24" s="457"/>
      <c r="S24" s="457"/>
      <c r="T24" s="457"/>
      <c r="U24" s="457"/>
      <c r="V24" s="499"/>
      <c r="W24" s="551"/>
      <c r="X24" s="552"/>
      <c r="Y24" s="553"/>
      <c r="Z24" s="455" t="s">
        <v>171</v>
      </c>
      <c r="AA24" s="435"/>
      <c r="AB24" s="435"/>
      <c r="AC24" s="435"/>
      <c r="AD24" s="435"/>
      <c r="AE24" s="435"/>
      <c r="AF24" s="435"/>
      <c r="AG24" s="436"/>
      <c r="AH24" s="456">
        <v>97</v>
      </c>
      <c r="AI24" s="457"/>
      <c r="AJ24" s="457"/>
      <c r="AK24" s="457"/>
      <c r="AL24" s="499"/>
      <c r="AM24" s="456">
        <v>301088</v>
      </c>
      <c r="AN24" s="457"/>
      <c r="AO24" s="457"/>
      <c r="AP24" s="457"/>
      <c r="AQ24" s="457"/>
      <c r="AR24" s="499"/>
      <c r="AS24" s="456">
        <v>3104</v>
      </c>
      <c r="AT24" s="457"/>
      <c r="AU24" s="457"/>
      <c r="AV24" s="457"/>
      <c r="AW24" s="457"/>
      <c r="AX24" s="458"/>
      <c r="AY24" s="521" t="s">
        <v>172</v>
      </c>
      <c r="AZ24" s="522"/>
      <c r="BA24" s="522"/>
      <c r="BB24" s="522"/>
      <c r="BC24" s="522"/>
      <c r="BD24" s="522"/>
      <c r="BE24" s="522"/>
      <c r="BF24" s="522"/>
      <c r="BG24" s="522"/>
      <c r="BH24" s="522"/>
      <c r="BI24" s="522"/>
      <c r="BJ24" s="522"/>
      <c r="BK24" s="522"/>
      <c r="BL24" s="522"/>
      <c r="BM24" s="523"/>
      <c r="BN24" s="405">
        <v>4245982</v>
      </c>
      <c r="BO24" s="406"/>
      <c r="BP24" s="406"/>
      <c r="BQ24" s="406"/>
      <c r="BR24" s="406"/>
      <c r="BS24" s="406"/>
      <c r="BT24" s="406"/>
      <c r="BU24" s="407"/>
      <c r="BV24" s="405">
        <v>4612614</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c r="A25" s="178"/>
      <c r="B25" s="576"/>
      <c r="C25" s="552"/>
      <c r="D25" s="553"/>
      <c r="E25" s="455" t="s">
        <v>173</v>
      </c>
      <c r="F25" s="435"/>
      <c r="G25" s="435"/>
      <c r="H25" s="435"/>
      <c r="I25" s="435"/>
      <c r="J25" s="435"/>
      <c r="K25" s="436"/>
      <c r="L25" s="456">
        <v>1</v>
      </c>
      <c r="M25" s="457"/>
      <c r="N25" s="457"/>
      <c r="O25" s="457"/>
      <c r="P25" s="499"/>
      <c r="Q25" s="456">
        <v>5840</v>
      </c>
      <c r="R25" s="457"/>
      <c r="S25" s="457"/>
      <c r="T25" s="457"/>
      <c r="U25" s="457"/>
      <c r="V25" s="499"/>
      <c r="W25" s="551"/>
      <c r="X25" s="552"/>
      <c r="Y25" s="553"/>
      <c r="Z25" s="455" t="s">
        <v>174</v>
      </c>
      <c r="AA25" s="435"/>
      <c r="AB25" s="435"/>
      <c r="AC25" s="435"/>
      <c r="AD25" s="435"/>
      <c r="AE25" s="435"/>
      <c r="AF25" s="435"/>
      <c r="AG25" s="436"/>
      <c r="AH25" s="456" t="s">
        <v>128</v>
      </c>
      <c r="AI25" s="457"/>
      <c r="AJ25" s="457"/>
      <c r="AK25" s="457"/>
      <c r="AL25" s="499"/>
      <c r="AM25" s="456" t="s">
        <v>175</v>
      </c>
      <c r="AN25" s="457"/>
      <c r="AO25" s="457"/>
      <c r="AP25" s="457"/>
      <c r="AQ25" s="457"/>
      <c r="AR25" s="499"/>
      <c r="AS25" s="456" t="s">
        <v>176</v>
      </c>
      <c r="AT25" s="457"/>
      <c r="AU25" s="457"/>
      <c r="AV25" s="457"/>
      <c r="AW25" s="457"/>
      <c r="AX25" s="458"/>
      <c r="AY25" s="365" t="s">
        <v>177</v>
      </c>
      <c r="AZ25" s="366"/>
      <c r="BA25" s="366"/>
      <c r="BB25" s="366"/>
      <c r="BC25" s="366"/>
      <c r="BD25" s="366"/>
      <c r="BE25" s="366"/>
      <c r="BF25" s="366"/>
      <c r="BG25" s="366"/>
      <c r="BH25" s="366"/>
      <c r="BI25" s="366"/>
      <c r="BJ25" s="366"/>
      <c r="BK25" s="366"/>
      <c r="BL25" s="366"/>
      <c r="BM25" s="367"/>
      <c r="BN25" s="368" t="s">
        <v>128</v>
      </c>
      <c r="BO25" s="369"/>
      <c r="BP25" s="369"/>
      <c r="BQ25" s="369"/>
      <c r="BR25" s="369"/>
      <c r="BS25" s="369"/>
      <c r="BT25" s="369"/>
      <c r="BU25" s="370"/>
      <c r="BV25" s="368" t="s">
        <v>128</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c r="A26" s="178"/>
      <c r="B26" s="576"/>
      <c r="C26" s="552"/>
      <c r="D26" s="553"/>
      <c r="E26" s="455" t="s">
        <v>178</v>
      </c>
      <c r="F26" s="435"/>
      <c r="G26" s="435"/>
      <c r="H26" s="435"/>
      <c r="I26" s="435"/>
      <c r="J26" s="435"/>
      <c r="K26" s="436"/>
      <c r="L26" s="456">
        <v>1</v>
      </c>
      <c r="M26" s="457"/>
      <c r="N26" s="457"/>
      <c r="O26" s="457"/>
      <c r="P26" s="499"/>
      <c r="Q26" s="456">
        <v>5580</v>
      </c>
      <c r="R26" s="457"/>
      <c r="S26" s="457"/>
      <c r="T26" s="457"/>
      <c r="U26" s="457"/>
      <c r="V26" s="499"/>
      <c r="W26" s="551"/>
      <c r="X26" s="552"/>
      <c r="Y26" s="553"/>
      <c r="Z26" s="455" t="s">
        <v>179</v>
      </c>
      <c r="AA26" s="557"/>
      <c r="AB26" s="557"/>
      <c r="AC26" s="557"/>
      <c r="AD26" s="557"/>
      <c r="AE26" s="557"/>
      <c r="AF26" s="557"/>
      <c r="AG26" s="558"/>
      <c r="AH26" s="456">
        <v>2</v>
      </c>
      <c r="AI26" s="457"/>
      <c r="AJ26" s="457"/>
      <c r="AK26" s="457"/>
      <c r="AL26" s="499"/>
      <c r="AM26" s="456" t="s">
        <v>180</v>
      </c>
      <c r="AN26" s="457"/>
      <c r="AO26" s="457"/>
      <c r="AP26" s="457"/>
      <c r="AQ26" s="457"/>
      <c r="AR26" s="499"/>
      <c r="AS26" s="456" t="s">
        <v>181</v>
      </c>
      <c r="AT26" s="457"/>
      <c r="AU26" s="457"/>
      <c r="AV26" s="457"/>
      <c r="AW26" s="457"/>
      <c r="AX26" s="458"/>
      <c r="AY26" s="408" t="s">
        <v>182</v>
      </c>
      <c r="AZ26" s="409"/>
      <c r="BA26" s="409"/>
      <c r="BB26" s="409"/>
      <c r="BC26" s="409"/>
      <c r="BD26" s="409"/>
      <c r="BE26" s="409"/>
      <c r="BF26" s="409"/>
      <c r="BG26" s="409"/>
      <c r="BH26" s="409"/>
      <c r="BI26" s="409"/>
      <c r="BJ26" s="409"/>
      <c r="BK26" s="409"/>
      <c r="BL26" s="409"/>
      <c r="BM26" s="410"/>
      <c r="BN26" s="405" t="s">
        <v>128</v>
      </c>
      <c r="BO26" s="406"/>
      <c r="BP26" s="406"/>
      <c r="BQ26" s="406"/>
      <c r="BR26" s="406"/>
      <c r="BS26" s="406"/>
      <c r="BT26" s="406"/>
      <c r="BU26" s="407"/>
      <c r="BV26" s="405" t="s">
        <v>128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c r="A27" s="178"/>
      <c r="B27" s="576"/>
      <c r="C27" s="552"/>
      <c r="D27" s="553"/>
      <c r="E27" s="455" t="s">
        <v>183</v>
      </c>
      <c r="F27" s="435"/>
      <c r="G27" s="435"/>
      <c r="H27" s="435"/>
      <c r="I27" s="435"/>
      <c r="J27" s="435"/>
      <c r="K27" s="436"/>
      <c r="L27" s="456">
        <v>1</v>
      </c>
      <c r="M27" s="457"/>
      <c r="N27" s="457"/>
      <c r="O27" s="457"/>
      <c r="P27" s="499"/>
      <c r="Q27" s="456">
        <v>2980</v>
      </c>
      <c r="R27" s="457"/>
      <c r="S27" s="457"/>
      <c r="T27" s="457"/>
      <c r="U27" s="457"/>
      <c r="V27" s="499"/>
      <c r="W27" s="551"/>
      <c r="X27" s="552"/>
      <c r="Y27" s="553"/>
      <c r="Z27" s="455" t="s">
        <v>184</v>
      </c>
      <c r="AA27" s="435"/>
      <c r="AB27" s="435"/>
      <c r="AC27" s="435"/>
      <c r="AD27" s="435"/>
      <c r="AE27" s="435"/>
      <c r="AF27" s="435"/>
      <c r="AG27" s="436"/>
      <c r="AH27" s="456">
        <v>4</v>
      </c>
      <c r="AI27" s="457"/>
      <c r="AJ27" s="457"/>
      <c r="AK27" s="457"/>
      <c r="AL27" s="499"/>
      <c r="AM27" s="456">
        <v>13790</v>
      </c>
      <c r="AN27" s="457"/>
      <c r="AO27" s="457"/>
      <c r="AP27" s="457"/>
      <c r="AQ27" s="457"/>
      <c r="AR27" s="499"/>
      <c r="AS27" s="456">
        <v>3448</v>
      </c>
      <c r="AT27" s="457"/>
      <c r="AU27" s="457"/>
      <c r="AV27" s="457"/>
      <c r="AW27" s="457"/>
      <c r="AX27" s="458"/>
      <c r="AY27" s="500" t="s">
        <v>185</v>
      </c>
      <c r="AZ27" s="501"/>
      <c r="BA27" s="501"/>
      <c r="BB27" s="501"/>
      <c r="BC27" s="501"/>
      <c r="BD27" s="501"/>
      <c r="BE27" s="501"/>
      <c r="BF27" s="501"/>
      <c r="BG27" s="501"/>
      <c r="BH27" s="501"/>
      <c r="BI27" s="501"/>
      <c r="BJ27" s="501"/>
      <c r="BK27" s="501"/>
      <c r="BL27" s="501"/>
      <c r="BM27" s="502"/>
      <c r="BN27" s="524">
        <v>211270</v>
      </c>
      <c r="BO27" s="525"/>
      <c r="BP27" s="525"/>
      <c r="BQ27" s="525"/>
      <c r="BR27" s="525"/>
      <c r="BS27" s="525"/>
      <c r="BT27" s="525"/>
      <c r="BU27" s="526"/>
      <c r="BV27" s="524">
        <v>211270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c r="A28" s="178"/>
      <c r="B28" s="576"/>
      <c r="C28" s="552"/>
      <c r="D28" s="553"/>
      <c r="E28" s="455" t="s">
        <v>186</v>
      </c>
      <c r="F28" s="435"/>
      <c r="G28" s="435"/>
      <c r="H28" s="435"/>
      <c r="I28" s="435"/>
      <c r="J28" s="435"/>
      <c r="K28" s="436"/>
      <c r="L28" s="456">
        <v>1</v>
      </c>
      <c r="M28" s="457"/>
      <c r="N28" s="457"/>
      <c r="O28" s="457"/>
      <c r="P28" s="499"/>
      <c r="Q28" s="456">
        <v>2320</v>
      </c>
      <c r="R28" s="457"/>
      <c r="S28" s="457"/>
      <c r="T28" s="457"/>
      <c r="U28" s="457"/>
      <c r="V28" s="499"/>
      <c r="W28" s="551"/>
      <c r="X28" s="552"/>
      <c r="Y28" s="553"/>
      <c r="Z28" s="455" t="s">
        <v>187</v>
      </c>
      <c r="AA28" s="435"/>
      <c r="AB28" s="435"/>
      <c r="AC28" s="435"/>
      <c r="AD28" s="435"/>
      <c r="AE28" s="435"/>
      <c r="AF28" s="435"/>
      <c r="AG28" s="436"/>
      <c r="AH28" s="456" t="s">
        <v>128</v>
      </c>
      <c r="AI28" s="457"/>
      <c r="AJ28" s="457"/>
      <c r="AK28" s="457"/>
      <c r="AL28" s="499"/>
      <c r="AM28" s="456" t="s">
        <v>175</v>
      </c>
      <c r="AN28" s="457"/>
      <c r="AO28" s="457"/>
      <c r="AP28" s="457"/>
      <c r="AQ28" s="457"/>
      <c r="AR28" s="499"/>
      <c r="AS28" s="456" t="s">
        <v>175</v>
      </c>
      <c r="AT28" s="457"/>
      <c r="AU28" s="457"/>
      <c r="AV28" s="457"/>
      <c r="AW28" s="457"/>
      <c r="AX28" s="458"/>
      <c r="AY28" s="559" t="s">
        <v>188</v>
      </c>
      <c r="AZ28" s="560"/>
      <c r="BA28" s="560"/>
      <c r="BB28" s="561"/>
      <c r="BC28" s="365" t="s">
        <v>48</v>
      </c>
      <c r="BD28" s="366"/>
      <c r="BE28" s="366"/>
      <c r="BF28" s="366"/>
      <c r="BG28" s="366"/>
      <c r="BH28" s="366"/>
      <c r="BI28" s="366"/>
      <c r="BJ28" s="366"/>
      <c r="BK28" s="366"/>
      <c r="BL28" s="366"/>
      <c r="BM28" s="367"/>
      <c r="BN28" s="368">
        <v>626886</v>
      </c>
      <c r="BO28" s="369"/>
      <c r="BP28" s="369"/>
      <c r="BQ28" s="369"/>
      <c r="BR28" s="369"/>
      <c r="BS28" s="369"/>
      <c r="BT28" s="369"/>
      <c r="BU28" s="370"/>
      <c r="BV28" s="368">
        <v>321738</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c r="A29" s="178"/>
      <c r="B29" s="576"/>
      <c r="C29" s="552"/>
      <c r="D29" s="553"/>
      <c r="E29" s="455" t="s">
        <v>189</v>
      </c>
      <c r="F29" s="435"/>
      <c r="G29" s="435"/>
      <c r="H29" s="435"/>
      <c r="I29" s="435"/>
      <c r="J29" s="435"/>
      <c r="K29" s="436"/>
      <c r="L29" s="456">
        <v>10</v>
      </c>
      <c r="M29" s="457"/>
      <c r="N29" s="457"/>
      <c r="O29" s="457"/>
      <c r="P29" s="499"/>
      <c r="Q29" s="456">
        <v>2110</v>
      </c>
      <c r="R29" s="457"/>
      <c r="S29" s="457"/>
      <c r="T29" s="457"/>
      <c r="U29" s="457"/>
      <c r="V29" s="499"/>
      <c r="W29" s="554"/>
      <c r="X29" s="555"/>
      <c r="Y29" s="556"/>
      <c r="Z29" s="455" t="s">
        <v>190</v>
      </c>
      <c r="AA29" s="435"/>
      <c r="AB29" s="435"/>
      <c r="AC29" s="435"/>
      <c r="AD29" s="435"/>
      <c r="AE29" s="435"/>
      <c r="AF29" s="435"/>
      <c r="AG29" s="436"/>
      <c r="AH29" s="456">
        <v>101</v>
      </c>
      <c r="AI29" s="457"/>
      <c r="AJ29" s="457"/>
      <c r="AK29" s="457"/>
      <c r="AL29" s="499"/>
      <c r="AM29" s="456">
        <v>314878</v>
      </c>
      <c r="AN29" s="457"/>
      <c r="AO29" s="457"/>
      <c r="AP29" s="457"/>
      <c r="AQ29" s="457"/>
      <c r="AR29" s="499"/>
      <c r="AS29" s="456">
        <v>3118</v>
      </c>
      <c r="AT29" s="457"/>
      <c r="AU29" s="457"/>
      <c r="AV29" s="457"/>
      <c r="AW29" s="457"/>
      <c r="AX29" s="458"/>
      <c r="AY29" s="562"/>
      <c r="AZ29" s="563"/>
      <c r="BA29" s="563"/>
      <c r="BB29" s="564"/>
      <c r="BC29" s="439" t="s">
        <v>191</v>
      </c>
      <c r="BD29" s="440"/>
      <c r="BE29" s="440"/>
      <c r="BF29" s="440"/>
      <c r="BG29" s="440"/>
      <c r="BH29" s="440"/>
      <c r="BI29" s="440"/>
      <c r="BJ29" s="440"/>
      <c r="BK29" s="440"/>
      <c r="BL29" s="440"/>
      <c r="BM29" s="441"/>
      <c r="BN29" s="405">
        <v>100188</v>
      </c>
      <c r="BO29" s="406"/>
      <c r="BP29" s="406"/>
      <c r="BQ29" s="406"/>
      <c r="BR29" s="406"/>
      <c r="BS29" s="406"/>
      <c r="BT29" s="406"/>
      <c r="BU29" s="407"/>
      <c r="BV29" s="405">
        <v>188</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192</v>
      </c>
      <c r="X30" s="573"/>
      <c r="Y30" s="573"/>
      <c r="Z30" s="573"/>
      <c r="AA30" s="573"/>
      <c r="AB30" s="573"/>
      <c r="AC30" s="573"/>
      <c r="AD30" s="573"/>
      <c r="AE30" s="573"/>
      <c r="AF30" s="573"/>
      <c r="AG30" s="574"/>
      <c r="AH30" s="532">
        <v>96.7</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346954</v>
      </c>
      <c r="BO30" s="525"/>
      <c r="BP30" s="525"/>
      <c r="BQ30" s="525"/>
      <c r="BR30" s="525"/>
      <c r="BS30" s="525"/>
      <c r="BT30" s="525"/>
      <c r="BU30" s="526"/>
      <c r="BV30" s="524">
        <v>258733</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8" t="s">
        <v>193</v>
      </c>
      <c r="D32" s="568"/>
      <c r="E32" s="568"/>
      <c r="F32" s="568"/>
      <c r="G32" s="568"/>
      <c r="H32" s="568"/>
      <c r="I32" s="568"/>
      <c r="J32" s="568"/>
      <c r="K32" s="568"/>
      <c r="L32" s="568"/>
      <c r="M32" s="568"/>
      <c r="N32" s="568"/>
      <c r="O32" s="568"/>
      <c r="P32" s="568"/>
      <c r="Q32" s="568"/>
      <c r="R32" s="568"/>
      <c r="S32" s="568"/>
      <c r="U32" s="409" t="s">
        <v>194</v>
      </c>
      <c r="V32" s="409"/>
      <c r="W32" s="409"/>
      <c r="X32" s="409"/>
      <c r="Y32" s="409"/>
      <c r="Z32" s="409"/>
      <c r="AA32" s="409"/>
      <c r="AB32" s="409"/>
      <c r="AC32" s="409"/>
      <c r="AD32" s="409"/>
      <c r="AE32" s="409"/>
      <c r="AF32" s="409"/>
      <c r="AG32" s="409"/>
      <c r="AH32" s="409"/>
      <c r="AI32" s="409"/>
      <c r="AJ32" s="409"/>
      <c r="AK32" s="409"/>
      <c r="AM32" s="409" t="s">
        <v>195</v>
      </c>
      <c r="AN32" s="409"/>
      <c r="AO32" s="409"/>
      <c r="AP32" s="409"/>
      <c r="AQ32" s="409"/>
      <c r="AR32" s="409"/>
      <c r="AS32" s="409"/>
      <c r="AT32" s="409"/>
      <c r="AU32" s="409"/>
      <c r="AV32" s="409"/>
      <c r="AW32" s="409"/>
      <c r="AX32" s="409"/>
      <c r="AY32" s="409"/>
      <c r="AZ32" s="409"/>
      <c r="BA32" s="409"/>
      <c r="BB32" s="409"/>
      <c r="BC32" s="409"/>
      <c r="BE32" s="409" t="s">
        <v>196</v>
      </c>
      <c r="BF32" s="409"/>
      <c r="BG32" s="409"/>
      <c r="BH32" s="409"/>
      <c r="BI32" s="409"/>
      <c r="BJ32" s="409"/>
      <c r="BK32" s="409"/>
      <c r="BL32" s="409"/>
      <c r="BM32" s="409"/>
      <c r="BN32" s="409"/>
      <c r="BO32" s="409"/>
      <c r="BP32" s="409"/>
      <c r="BQ32" s="409"/>
      <c r="BR32" s="409"/>
      <c r="BS32" s="409"/>
      <c r="BT32" s="409"/>
      <c r="BU32" s="409"/>
      <c r="BW32" s="409" t="s">
        <v>197</v>
      </c>
      <c r="BX32" s="409"/>
      <c r="BY32" s="409"/>
      <c r="BZ32" s="409"/>
      <c r="CA32" s="409"/>
      <c r="CB32" s="409"/>
      <c r="CC32" s="409"/>
      <c r="CD32" s="409"/>
      <c r="CE32" s="409"/>
      <c r="CF32" s="409"/>
      <c r="CG32" s="409"/>
      <c r="CH32" s="409"/>
      <c r="CI32" s="409"/>
      <c r="CJ32" s="409"/>
      <c r="CK32" s="409"/>
      <c r="CL32" s="409"/>
      <c r="CM32" s="409"/>
      <c r="CO32" s="409" t="s">
        <v>198</v>
      </c>
      <c r="CP32" s="409"/>
      <c r="CQ32" s="409"/>
      <c r="CR32" s="409"/>
      <c r="CS32" s="409"/>
      <c r="CT32" s="409"/>
      <c r="CU32" s="409"/>
      <c r="CV32" s="409"/>
      <c r="CW32" s="409"/>
      <c r="CX32" s="409"/>
      <c r="CY32" s="409"/>
      <c r="CZ32" s="409"/>
      <c r="DA32" s="409"/>
      <c r="DB32" s="409"/>
      <c r="DC32" s="409"/>
      <c r="DD32" s="409"/>
      <c r="DE32" s="409"/>
      <c r="DI32" s="201"/>
    </row>
    <row r="33" spans="1:113" ht="13.5" customHeight="1">
      <c r="A33" s="178"/>
      <c r="B33" s="202"/>
      <c r="C33" s="429" t="s">
        <v>199</v>
      </c>
      <c r="D33" s="429"/>
      <c r="E33" s="394" t="s">
        <v>200</v>
      </c>
      <c r="F33" s="394"/>
      <c r="G33" s="394"/>
      <c r="H33" s="394"/>
      <c r="I33" s="394"/>
      <c r="J33" s="394"/>
      <c r="K33" s="394"/>
      <c r="L33" s="394"/>
      <c r="M33" s="394"/>
      <c r="N33" s="394"/>
      <c r="O33" s="394"/>
      <c r="P33" s="394"/>
      <c r="Q33" s="394"/>
      <c r="R33" s="394"/>
      <c r="S33" s="394"/>
      <c r="T33" s="203"/>
      <c r="U33" s="429" t="s">
        <v>199</v>
      </c>
      <c r="V33" s="429"/>
      <c r="W33" s="394" t="s">
        <v>200</v>
      </c>
      <c r="X33" s="394"/>
      <c r="Y33" s="394"/>
      <c r="Z33" s="394"/>
      <c r="AA33" s="394"/>
      <c r="AB33" s="394"/>
      <c r="AC33" s="394"/>
      <c r="AD33" s="394"/>
      <c r="AE33" s="394"/>
      <c r="AF33" s="394"/>
      <c r="AG33" s="394"/>
      <c r="AH33" s="394"/>
      <c r="AI33" s="394"/>
      <c r="AJ33" s="394"/>
      <c r="AK33" s="394"/>
      <c r="AL33" s="203"/>
      <c r="AM33" s="429" t="s">
        <v>201</v>
      </c>
      <c r="AN33" s="429"/>
      <c r="AO33" s="394" t="s">
        <v>200</v>
      </c>
      <c r="AP33" s="394"/>
      <c r="AQ33" s="394"/>
      <c r="AR33" s="394"/>
      <c r="AS33" s="394"/>
      <c r="AT33" s="394"/>
      <c r="AU33" s="394"/>
      <c r="AV33" s="394"/>
      <c r="AW33" s="394"/>
      <c r="AX33" s="394"/>
      <c r="AY33" s="394"/>
      <c r="AZ33" s="394"/>
      <c r="BA33" s="394"/>
      <c r="BB33" s="394"/>
      <c r="BC33" s="394"/>
      <c r="BD33" s="204"/>
      <c r="BE33" s="394" t="s">
        <v>202</v>
      </c>
      <c r="BF33" s="394"/>
      <c r="BG33" s="394" t="s">
        <v>203</v>
      </c>
      <c r="BH33" s="394"/>
      <c r="BI33" s="394"/>
      <c r="BJ33" s="394"/>
      <c r="BK33" s="394"/>
      <c r="BL33" s="394"/>
      <c r="BM33" s="394"/>
      <c r="BN33" s="394"/>
      <c r="BO33" s="394"/>
      <c r="BP33" s="394"/>
      <c r="BQ33" s="394"/>
      <c r="BR33" s="394"/>
      <c r="BS33" s="394"/>
      <c r="BT33" s="394"/>
      <c r="BU33" s="394"/>
      <c r="BV33" s="204"/>
      <c r="BW33" s="429" t="s">
        <v>202</v>
      </c>
      <c r="BX33" s="429"/>
      <c r="BY33" s="394" t="s">
        <v>204</v>
      </c>
      <c r="BZ33" s="394"/>
      <c r="CA33" s="394"/>
      <c r="CB33" s="394"/>
      <c r="CC33" s="394"/>
      <c r="CD33" s="394"/>
      <c r="CE33" s="394"/>
      <c r="CF33" s="394"/>
      <c r="CG33" s="394"/>
      <c r="CH33" s="394"/>
      <c r="CI33" s="394"/>
      <c r="CJ33" s="394"/>
      <c r="CK33" s="394"/>
      <c r="CL33" s="394"/>
      <c r="CM33" s="394"/>
      <c r="CN33" s="203"/>
      <c r="CO33" s="429" t="s">
        <v>199</v>
      </c>
      <c r="CP33" s="429"/>
      <c r="CQ33" s="394" t="s">
        <v>205</v>
      </c>
      <c r="CR33" s="394"/>
      <c r="CS33" s="394"/>
      <c r="CT33" s="394"/>
      <c r="CU33" s="394"/>
      <c r="CV33" s="394"/>
      <c r="CW33" s="394"/>
      <c r="CX33" s="394"/>
      <c r="CY33" s="394"/>
      <c r="CZ33" s="394"/>
      <c r="DA33" s="394"/>
      <c r="DB33" s="394"/>
      <c r="DC33" s="394"/>
      <c r="DD33" s="394"/>
      <c r="DE33" s="394"/>
      <c r="DF33" s="203"/>
      <c r="DG33" s="594" t="s">
        <v>206</v>
      </c>
      <c r="DH33" s="594"/>
      <c r="DI33" s="205"/>
    </row>
    <row r="34" spans="1:113" ht="32.25" customHeight="1">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6</v>
      </c>
      <c r="BF34" s="595"/>
      <c r="BG34" s="596" t="str">
        <f>IF('各会計、関係団体の財政状況及び健全化判断比率'!B32="","",'各会計、関係団体の財政状況及び健全化判断比率'!B32)</f>
        <v>農業集落排水事業特別会計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毛呂山・越生・鳩山公共下水道組合</v>
      </c>
      <c r="BZ34" s="596"/>
      <c r="CA34" s="596"/>
      <c r="CB34" s="596"/>
      <c r="CC34" s="596"/>
      <c r="CD34" s="596"/>
      <c r="CE34" s="596"/>
      <c r="CF34" s="596"/>
      <c r="CG34" s="596"/>
      <c r="CH34" s="596"/>
      <c r="CI34" s="596"/>
      <c r="CJ34" s="596"/>
      <c r="CK34" s="596"/>
      <c r="CL34" s="596"/>
      <c r="CM34" s="596"/>
      <c r="CN34" s="178"/>
      <c r="CO34" s="595" t="str">
        <f>IF(CQ34="","",MAX(C34:D43,U34:V43,AM34:AN43,BE34:BF43,BW34:BX43)+1)</f>
        <v/>
      </c>
      <c r="CP34" s="595"/>
      <c r="CQ34" s="596" t="str">
        <f>IF('各会計、関係団体の財政状況及び健全化判断比率'!BS7="","",'各会計、関係団体の財政状況及び健全化判断比率'!BS7)</f>
        <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f t="shared" ref="BE35:BE43" si="1">IF(BG35="","",BE34+1)</f>
        <v>7</v>
      </c>
      <c r="BF35" s="595"/>
      <c r="BG35" s="596" t="str">
        <f>IF('各会計、関係団体の財政状況及び健全化判断比率'!B33="","",'各会計、関係団体の財政状況及び健全化判断比率'!B33)</f>
        <v>浄化槽設置管理事業特別会計</v>
      </c>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西入間広域消防組合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埼玉西部環境保全組合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坂戸地区衛生組合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広域静苑組合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埼玉県後期高齢者医療広域連合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14</v>
      </c>
      <c r="BX40" s="595"/>
      <c r="BY40" s="596" t="str">
        <f>IF('各会計、関係団体の財政状況及び健全化判断比率'!B74="","",'各会計、関係団体の財政状況及び健全化判断比率'!B74)</f>
        <v>埼玉県後期高齢者医療広域連合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15</v>
      </c>
      <c r="BX41" s="595"/>
      <c r="BY41" s="596" t="str">
        <f>IF('各会計、関係団体の財政状況及び健全化判断比率'!B75="","",'各会計、関係団体の財政状況及び健全化判断比率'!B75)</f>
        <v>埼玉県市町村総合事務組合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16</v>
      </c>
      <c r="BX42" s="595"/>
      <c r="BY42" s="596" t="str">
        <f>IF('各会計、関係団体の財政状況及び健全化判断比率'!B76="","",'各会計、関係団体の財政状況及び健全化判断比率'!B76)</f>
        <v>埼玉県市町村総合事務組合</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17</v>
      </c>
      <c r="BX43" s="595"/>
      <c r="BY43" s="596" t="str">
        <f>IF('各会計、関係団体の財政状況及び健全化判断比率'!B77="","",'各会計、関係団体の財政状況及び健全化判断比率'!B77)</f>
        <v>彩の国さいたま人づくり広域連合</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361" t="s">
        <v>208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c r="E47" s="361" t="s">
        <v>209</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c r="E48" s="361" t="s">
        <v>210</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c r="E49" s="598" t="s">
        <v>211</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361" t="s">
        <v>212</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c r="E51" s="361" t="s">
        <v>213</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c r="E52" s="361" t="s">
        <v>214</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c r="E53" s="361" t="s">
        <v>600</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row r="55" spans="5:113"/>
    <row r="56" spans="5:113"/>
  </sheetData>
  <sheetProtection algorithmName="SHA-512" hashValue="7R+DMlzHFG1jVqSbxQE4JbcFaR8nrAGqB3+a27v6gQKQR5fqa5H+trRBSR8JdN4eMzTGmpuTgwUs4AjkSUVr4w==" saltValue="OXI3E2tOJ1aK1wWgM3cylQ==" spinCount="100000"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1"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49" t="s">
        <v>567</v>
      </c>
      <c r="D34" s="1149"/>
      <c r="E34" s="1150"/>
      <c r="F34" s="32">
        <v>17.940000000000001</v>
      </c>
      <c r="G34" s="33">
        <v>18.739999999999998</v>
      </c>
      <c r="H34" s="33">
        <v>18.350000000000001</v>
      </c>
      <c r="I34" s="33">
        <v>17.84</v>
      </c>
      <c r="J34" s="34">
        <v>16.75</v>
      </c>
      <c r="K34" s="22"/>
      <c r="L34" s="22"/>
      <c r="M34" s="22"/>
      <c r="N34" s="22"/>
      <c r="O34" s="22"/>
      <c r="P34" s="22"/>
    </row>
    <row r="35" spans="1:16" ht="39" customHeight="1">
      <c r="A35" s="22"/>
      <c r="B35" s="35"/>
      <c r="C35" s="1143" t="s">
        <v>568</v>
      </c>
      <c r="D35" s="1144"/>
      <c r="E35" s="1145"/>
      <c r="F35" s="36">
        <v>2.96</v>
      </c>
      <c r="G35" s="37">
        <v>2.0499999999999998</v>
      </c>
      <c r="H35" s="37">
        <v>3.01</v>
      </c>
      <c r="I35" s="37">
        <v>4.67</v>
      </c>
      <c r="J35" s="38">
        <v>5.64</v>
      </c>
      <c r="K35" s="22"/>
      <c r="L35" s="22"/>
      <c r="M35" s="22"/>
      <c r="N35" s="22"/>
      <c r="O35" s="22"/>
      <c r="P35" s="22"/>
    </row>
    <row r="36" spans="1:16" ht="39" customHeight="1">
      <c r="A36" s="22"/>
      <c r="B36" s="35"/>
      <c r="C36" s="1143" t="s">
        <v>569</v>
      </c>
      <c r="D36" s="1144"/>
      <c r="E36" s="1145"/>
      <c r="F36" s="36">
        <v>1.7</v>
      </c>
      <c r="G36" s="37">
        <v>2.11</v>
      </c>
      <c r="H36" s="37">
        <v>1.72</v>
      </c>
      <c r="I36" s="37">
        <v>1.72</v>
      </c>
      <c r="J36" s="38">
        <v>1.74</v>
      </c>
      <c r="K36" s="22"/>
      <c r="L36" s="22"/>
      <c r="M36" s="22"/>
      <c r="N36" s="22"/>
      <c r="O36" s="22"/>
      <c r="P36" s="22"/>
    </row>
    <row r="37" spans="1:16" ht="39" customHeight="1">
      <c r="A37" s="22"/>
      <c r="B37" s="35"/>
      <c r="C37" s="1143" t="s">
        <v>570</v>
      </c>
      <c r="D37" s="1144"/>
      <c r="E37" s="1145"/>
      <c r="F37" s="36">
        <v>5.0999999999999996</v>
      </c>
      <c r="G37" s="37">
        <v>3.58</v>
      </c>
      <c r="H37" s="37">
        <v>2.88</v>
      </c>
      <c r="I37" s="37">
        <v>3.16</v>
      </c>
      <c r="J37" s="38">
        <v>1.66</v>
      </c>
      <c r="K37" s="22"/>
      <c r="L37" s="22"/>
      <c r="M37" s="22"/>
      <c r="N37" s="22"/>
      <c r="O37" s="22"/>
      <c r="P37" s="22"/>
    </row>
    <row r="38" spans="1:16" ht="39" customHeight="1">
      <c r="A38" s="22"/>
      <c r="B38" s="35"/>
      <c r="C38" s="1143" t="s">
        <v>571</v>
      </c>
      <c r="D38" s="1144"/>
      <c r="E38" s="1145"/>
      <c r="F38" s="36">
        <v>0.01</v>
      </c>
      <c r="G38" s="37">
        <v>0.01</v>
      </c>
      <c r="H38" s="37">
        <v>0.02</v>
      </c>
      <c r="I38" s="37">
        <v>0.02</v>
      </c>
      <c r="J38" s="38">
        <v>0.03</v>
      </c>
      <c r="K38" s="22"/>
      <c r="L38" s="22"/>
      <c r="M38" s="22"/>
      <c r="N38" s="22"/>
      <c r="O38" s="22"/>
      <c r="P38" s="22"/>
    </row>
    <row r="39" spans="1:16" ht="39" customHeight="1">
      <c r="A39" s="22"/>
      <c r="B39" s="35"/>
      <c r="C39" s="1143" t="s">
        <v>572</v>
      </c>
      <c r="D39" s="1144"/>
      <c r="E39" s="1145"/>
      <c r="F39" s="36">
        <v>0.02</v>
      </c>
      <c r="G39" s="37">
        <v>0</v>
      </c>
      <c r="H39" s="37">
        <v>0.01</v>
      </c>
      <c r="I39" s="37">
        <v>0.02</v>
      </c>
      <c r="J39" s="38">
        <v>0.02</v>
      </c>
      <c r="K39" s="22"/>
      <c r="L39" s="22"/>
      <c r="M39" s="22"/>
      <c r="N39" s="22"/>
      <c r="O39" s="22"/>
      <c r="P39" s="22"/>
    </row>
    <row r="40" spans="1:16" ht="39" customHeight="1">
      <c r="A40" s="22"/>
      <c r="B40" s="35"/>
      <c r="C40" s="1143" t="s">
        <v>573</v>
      </c>
      <c r="D40" s="1144"/>
      <c r="E40" s="1145"/>
      <c r="F40" s="36">
        <v>0.03</v>
      </c>
      <c r="G40" s="37">
        <v>0.05</v>
      </c>
      <c r="H40" s="37">
        <v>0.04</v>
      </c>
      <c r="I40" s="37">
        <v>0.04</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574</v>
      </c>
      <c r="D42" s="1144"/>
      <c r="E42" s="1145"/>
      <c r="F42" s="36" t="s">
        <v>520</v>
      </c>
      <c r="G42" s="37" t="s">
        <v>520</v>
      </c>
      <c r="H42" s="37" t="s">
        <v>520</v>
      </c>
      <c r="I42" s="37" t="s">
        <v>520</v>
      </c>
      <c r="J42" s="38" t="s">
        <v>520</v>
      </c>
      <c r="K42" s="22"/>
      <c r="L42" s="22"/>
      <c r="M42" s="22"/>
      <c r="N42" s="22"/>
      <c r="O42" s="22"/>
      <c r="P42" s="22"/>
    </row>
    <row r="43" spans="1:16" ht="39" customHeight="1" thickBot="1">
      <c r="A43" s="22"/>
      <c r="B43" s="40"/>
      <c r="C43" s="1146" t="s">
        <v>575</v>
      </c>
      <c r="D43" s="1147"/>
      <c r="E43" s="1148"/>
      <c r="F43" s="41">
        <v>0.31</v>
      </c>
      <c r="G43" s="42">
        <v>0.24</v>
      </c>
      <c r="H43" s="42">
        <v>0.01</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xVQvnVVISpuKLZQyrj+zGZRhyUhQQoJgnOWEvfk8FVPREXUuCNLA76brwpkb8+UkNnCD7zmUqHGTnDzXSbsBYQ==" saltValue="Z5t3CmlTxvAiRNwZuuq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55"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51" t="s">
        <v>11</v>
      </c>
      <c r="C45" s="1152"/>
      <c r="D45" s="58"/>
      <c r="E45" s="1157" t="s">
        <v>12</v>
      </c>
      <c r="F45" s="1157"/>
      <c r="G45" s="1157"/>
      <c r="H45" s="1157"/>
      <c r="I45" s="1157"/>
      <c r="J45" s="1158"/>
      <c r="K45" s="59">
        <v>572</v>
      </c>
      <c r="L45" s="60">
        <v>586</v>
      </c>
      <c r="M45" s="60">
        <v>574</v>
      </c>
      <c r="N45" s="60">
        <v>632</v>
      </c>
      <c r="O45" s="61">
        <v>651</v>
      </c>
      <c r="P45" s="48"/>
      <c r="Q45" s="48"/>
      <c r="R45" s="48"/>
      <c r="S45" s="48"/>
      <c r="T45" s="48"/>
      <c r="U45" s="48"/>
    </row>
    <row r="46" spans="1:21" ht="30.75" customHeight="1">
      <c r="A46" s="48"/>
      <c r="B46" s="1153"/>
      <c r="C46" s="1154"/>
      <c r="D46" s="62"/>
      <c r="E46" s="1159" t="s">
        <v>13</v>
      </c>
      <c r="F46" s="1159"/>
      <c r="G46" s="1159"/>
      <c r="H46" s="1159"/>
      <c r="I46" s="1159"/>
      <c r="J46" s="1160"/>
      <c r="K46" s="63" t="s">
        <v>520</v>
      </c>
      <c r="L46" s="64" t="s">
        <v>520</v>
      </c>
      <c r="M46" s="64" t="s">
        <v>520</v>
      </c>
      <c r="N46" s="64" t="s">
        <v>520</v>
      </c>
      <c r="O46" s="65" t="s">
        <v>520</v>
      </c>
      <c r="P46" s="48"/>
      <c r="Q46" s="48"/>
      <c r="R46" s="48"/>
      <c r="S46" s="48"/>
      <c r="T46" s="48"/>
      <c r="U46" s="48"/>
    </row>
    <row r="47" spans="1:21" ht="30.75" customHeight="1">
      <c r="A47" s="48"/>
      <c r="B47" s="1153"/>
      <c r="C47" s="1154"/>
      <c r="D47" s="62"/>
      <c r="E47" s="1159" t="s">
        <v>14</v>
      </c>
      <c r="F47" s="1159"/>
      <c r="G47" s="1159"/>
      <c r="H47" s="1159"/>
      <c r="I47" s="1159"/>
      <c r="J47" s="1160"/>
      <c r="K47" s="63" t="s">
        <v>520</v>
      </c>
      <c r="L47" s="64" t="s">
        <v>520</v>
      </c>
      <c r="M47" s="64" t="s">
        <v>520</v>
      </c>
      <c r="N47" s="64" t="s">
        <v>520</v>
      </c>
      <c r="O47" s="65" t="s">
        <v>520</v>
      </c>
      <c r="P47" s="48"/>
      <c r="Q47" s="48"/>
      <c r="R47" s="48"/>
      <c r="S47" s="48"/>
      <c r="T47" s="48"/>
      <c r="U47" s="48"/>
    </row>
    <row r="48" spans="1:21" ht="30.75" customHeight="1">
      <c r="A48" s="48"/>
      <c r="B48" s="1153"/>
      <c r="C48" s="1154"/>
      <c r="D48" s="62"/>
      <c r="E48" s="1159" t="s">
        <v>15</v>
      </c>
      <c r="F48" s="1159"/>
      <c r="G48" s="1159"/>
      <c r="H48" s="1159"/>
      <c r="I48" s="1159"/>
      <c r="J48" s="1160"/>
      <c r="K48" s="63">
        <v>25</v>
      </c>
      <c r="L48" s="64">
        <v>25</v>
      </c>
      <c r="M48" s="64">
        <v>25</v>
      </c>
      <c r="N48" s="64">
        <v>26</v>
      </c>
      <c r="O48" s="65">
        <v>28</v>
      </c>
      <c r="P48" s="48"/>
      <c r="Q48" s="48"/>
      <c r="R48" s="48"/>
      <c r="S48" s="48"/>
      <c r="T48" s="48"/>
      <c r="U48" s="48"/>
    </row>
    <row r="49" spans="1:21" ht="30.75" customHeight="1">
      <c r="A49" s="48"/>
      <c r="B49" s="1153"/>
      <c r="C49" s="1154"/>
      <c r="D49" s="62"/>
      <c r="E49" s="1159" t="s">
        <v>16</v>
      </c>
      <c r="F49" s="1159"/>
      <c r="G49" s="1159"/>
      <c r="H49" s="1159"/>
      <c r="I49" s="1159"/>
      <c r="J49" s="1160"/>
      <c r="K49" s="63">
        <v>137</v>
      </c>
      <c r="L49" s="64">
        <v>135</v>
      </c>
      <c r="M49" s="64">
        <v>155</v>
      </c>
      <c r="N49" s="64">
        <v>152</v>
      </c>
      <c r="O49" s="65">
        <v>156</v>
      </c>
      <c r="P49" s="48"/>
      <c r="Q49" s="48"/>
      <c r="R49" s="48"/>
      <c r="S49" s="48"/>
      <c r="T49" s="48"/>
      <c r="U49" s="48"/>
    </row>
    <row r="50" spans="1:21" ht="30.75" customHeight="1">
      <c r="A50" s="48"/>
      <c r="B50" s="1153"/>
      <c r="C50" s="1154"/>
      <c r="D50" s="62"/>
      <c r="E50" s="1159" t="s">
        <v>17</v>
      </c>
      <c r="F50" s="1159"/>
      <c r="G50" s="1159"/>
      <c r="H50" s="1159"/>
      <c r="I50" s="1159"/>
      <c r="J50" s="1160"/>
      <c r="K50" s="63" t="s">
        <v>520</v>
      </c>
      <c r="L50" s="64" t="s">
        <v>520</v>
      </c>
      <c r="M50" s="64" t="s">
        <v>520</v>
      </c>
      <c r="N50" s="64" t="s">
        <v>520</v>
      </c>
      <c r="O50" s="65" t="s">
        <v>520</v>
      </c>
      <c r="P50" s="48"/>
      <c r="Q50" s="48"/>
      <c r="R50" s="48"/>
      <c r="S50" s="48"/>
      <c r="T50" s="48"/>
      <c r="U50" s="48"/>
    </row>
    <row r="51" spans="1:21" ht="30.75" customHeight="1">
      <c r="A51" s="48"/>
      <c r="B51" s="1155"/>
      <c r="C51" s="1156"/>
      <c r="D51" s="66"/>
      <c r="E51" s="1159" t="s">
        <v>18</v>
      </c>
      <c r="F51" s="1159"/>
      <c r="G51" s="1159"/>
      <c r="H51" s="1159"/>
      <c r="I51" s="1159"/>
      <c r="J51" s="1160"/>
      <c r="K51" s="63">
        <v>1</v>
      </c>
      <c r="L51" s="64">
        <v>0</v>
      </c>
      <c r="M51" s="64">
        <v>0</v>
      </c>
      <c r="N51" s="64">
        <v>0</v>
      </c>
      <c r="O51" s="65" t="s">
        <v>520</v>
      </c>
      <c r="P51" s="48"/>
      <c r="Q51" s="48"/>
      <c r="R51" s="48"/>
      <c r="S51" s="48"/>
      <c r="T51" s="48"/>
      <c r="U51" s="48"/>
    </row>
    <row r="52" spans="1:21" ht="30.75" customHeight="1">
      <c r="A52" s="48"/>
      <c r="B52" s="1161" t="s">
        <v>19</v>
      </c>
      <c r="C52" s="1162"/>
      <c r="D52" s="66"/>
      <c r="E52" s="1159" t="s">
        <v>20</v>
      </c>
      <c r="F52" s="1159"/>
      <c r="G52" s="1159"/>
      <c r="H52" s="1159"/>
      <c r="I52" s="1159"/>
      <c r="J52" s="1160"/>
      <c r="K52" s="63">
        <v>428</v>
      </c>
      <c r="L52" s="64">
        <v>430</v>
      </c>
      <c r="M52" s="64">
        <v>429</v>
      </c>
      <c r="N52" s="64">
        <v>442</v>
      </c>
      <c r="O52" s="65">
        <v>445</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307</v>
      </c>
      <c r="L53" s="69">
        <v>316</v>
      </c>
      <c r="M53" s="69">
        <v>325</v>
      </c>
      <c r="N53" s="69">
        <v>368</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167" t="s">
        <v>25</v>
      </c>
      <c r="C57" s="1168"/>
      <c r="D57" s="1171" t="s">
        <v>26</v>
      </c>
      <c r="E57" s="1172"/>
      <c r="F57" s="1172"/>
      <c r="G57" s="1172"/>
      <c r="H57" s="1172"/>
      <c r="I57" s="1172"/>
      <c r="J57" s="1173"/>
      <c r="K57" s="83"/>
      <c r="L57" s="84"/>
      <c r="M57" s="84"/>
      <c r="N57" s="84"/>
      <c r="O57" s="85"/>
    </row>
    <row r="58" spans="1:21" ht="31.5" customHeight="1" thickBot="1">
      <c r="B58" s="1169"/>
      <c r="C58" s="1170"/>
      <c r="D58" s="1174" t="s">
        <v>27</v>
      </c>
      <c r="E58" s="1175"/>
      <c r="F58" s="1175"/>
      <c r="G58" s="1175"/>
      <c r="H58" s="1175"/>
      <c r="I58" s="1175"/>
      <c r="J58" s="117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SYDgviJCtMGUGb4NBvmz3WHq+InrOgMHiTcrL5Ywj+PCQCYsPrGE3BCHDh3RZtGF22Vfi4yqq936iGzh9A0Kw==" saltValue="Ls7n1BwrW7plgsLDqwx4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37" zoomScaleSheetLayoutView="100" workbookViewId="0">
      <selection activeCell="M40" sqref="M40"/>
    </sheetView>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177" t="s">
        <v>30</v>
      </c>
      <c r="C41" s="1178"/>
      <c r="D41" s="102"/>
      <c r="E41" s="1183" t="s">
        <v>31</v>
      </c>
      <c r="F41" s="1183"/>
      <c r="G41" s="1183"/>
      <c r="H41" s="1184"/>
      <c r="I41" s="346">
        <v>6692</v>
      </c>
      <c r="J41" s="347">
        <v>6960</v>
      </c>
      <c r="K41" s="347">
        <v>7048</v>
      </c>
      <c r="L41" s="347">
        <v>7372</v>
      </c>
      <c r="M41" s="348">
        <v>7052</v>
      </c>
    </row>
    <row r="42" spans="2:13" ht="27.75" customHeight="1">
      <c r="B42" s="1179"/>
      <c r="C42" s="1180"/>
      <c r="D42" s="103"/>
      <c r="E42" s="1185" t="s">
        <v>32</v>
      </c>
      <c r="F42" s="1185"/>
      <c r="G42" s="1185"/>
      <c r="H42" s="1186"/>
      <c r="I42" s="349" t="s">
        <v>520</v>
      </c>
      <c r="J42" s="350" t="s">
        <v>520</v>
      </c>
      <c r="K42" s="350" t="s">
        <v>520</v>
      </c>
      <c r="L42" s="350" t="s">
        <v>520</v>
      </c>
      <c r="M42" s="351" t="s">
        <v>520</v>
      </c>
    </row>
    <row r="43" spans="2:13" ht="27.75" customHeight="1">
      <c r="B43" s="1179"/>
      <c r="C43" s="1180"/>
      <c r="D43" s="103"/>
      <c r="E43" s="1185" t="s">
        <v>33</v>
      </c>
      <c r="F43" s="1185"/>
      <c r="G43" s="1185"/>
      <c r="H43" s="1186"/>
      <c r="I43" s="349">
        <v>277</v>
      </c>
      <c r="J43" s="350">
        <v>300</v>
      </c>
      <c r="K43" s="350">
        <v>281</v>
      </c>
      <c r="L43" s="350">
        <v>265</v>
      </c>
      <c r="M43" s="351">
        <v>268</v>
      </c>
    </row>
    <row r="44" spans="2:13" ht="27.75" customHeight="1">
      <c r="B44" s="1179"/>
      <c r="C44" s="1180"/>
      <c r="D44" s="103"/>
      <c r="E44" s="1185" t="s">
        <v>34</v>
      </c>
      <c r="F44" s="1185"/>
      <c r="G44" s="1185"/>
      <c r="H44" s="1186"/>
      <c r="I44" s="349">
        <v>1256</v>
      </c>
      <c r="J44" s="350">
        <v>1260</v>
      </c>
      <c r="K44" s="350">
        <v>1362</v>
      </c>
      <c r="L44" s="350">
        <v>1438</v>
      </c>
      <c r="M44" s="351">
        <v>1674</v>
      </c>
    </row>
    <row r="45" spans="2:13" ht="27.75" customHeight="1">
      <c r="B45" s="1179"/>
      <c r="C45" s="1180"/>
      <c r="D45" s="103"/>
      <c r="E45" s="1185" t="s">
        <v>35</v>
      </c>
      <c r="F45" s="1185"/>
      <c r="G45" s="1185"/>
      <c r="H45" s="1186"/>
      <c r="I45" s="349">
        <v>787</v>
      </c>
      <c r="J45" s="350">
        <v>686</v>
      </c>
      <c r="K45" s="350">
        <v>713</v>
      </c>
      <c r="L45" s="350">
        <v>692</v>
      </c>
      <c r="M45" s="351">
        <v>652</v>
      </c>
    </row>
    <row r="46" spans="2:13" ht="27.75" customHeight="1">
      <c r="B46" s="1179"/>
      <c r="C46" s="1180"/>
      <c r="D46" s="104"/>
      <c r="E46" s="1185" t="s">
        <v>36</v>
      </c>
      <c r="F46" s="1185"/>
      <c r="G46" s="1185"/>
      <c r="H46" s="1186"/>
      <c r="I46" s="349" t="s">
        <v>520</v>
      </c>
      <c r="J46" s="350" t="s">
        <v>520</v>
      </c>
      <c r="K46" s="350" t="s">
        <v>520</v>
      </c>
      <c r="L46" s="350" t="s">
        <v>520</v>
      </c>
      <c r="M46" s="351" t="s">
        <v>520</v>
      </c>
    </row>
    <row r="47" spans="2:13" ht="27.75" customHeight="1">
      <c r="B47" s="1179"/>
      <c r="C47" s="1180"/>
      <c r="D47" s="105"/>
      <c r="E47" s="1187" t="s">
        <v>37</v>
      </c>
      <c r="F47" s="1188"/>
      <c r="G47" s="1188"/>
      <c r="H47" s="1189"/>
      <c r="I47" s="349" t="s">
        <v>520</v>
      </c>
      <c r="J47" s="350" t="s">
        <v>520</v>
      </c>
      <c r="K47" s="350" t="s">
        <v>520</v>
      </c>
      <c r="L47" s="350" t="s">
        <v>520</v>
      </c>
      <c r="M47" s="351" t="s">
        <v>520</v>
      </c>
    </row>
    <row r="48" spans="2:13" ht="27.75" customHeight="1">
      <c r="B48" s="1179"/>
      <c r="C48" s="1180"/>
      <c r="D48" s="103"/>
      <c r="E48" s="1185" t="s">
        <v>38</v>
      </c>
      <c r="F48" s="1185"/>
      <c r="G48" s="1185"/>
      <c r="H48" s="1186"/>
      <c r="I48" s="349" t="s">
        <v>520</v>
      </c>
      <c r="J48" s="350" t="s">
        <v>520</v>
      </c>
      <c r="K48" s="350" t="s">
        <v>520</v>
      </c>
      <c r="L48" s="350" t="s">
        <v>520</v>
      </c>
      <c r="M48" s="351" t="s">
        <v>520</v>
      </c>
    </row>
    <row r="49" spans="2:13" ht="27.75" customHeight="1">
      <c r="B49" s="1181"/>
      <c r="C49" s="1182"/>
      <c r="D49" s="103"/>
      <c r="E49" s="1185" t="s">
        <v>39</v>
      </c>
      <c r="F49" s="1185"/>
      <c r="G49" s="1185"/>
      <c r="H49" s="1186"/>
      <c r="I49" s="349" t="s">
        <v>520</v>
      </c>
      <c r="J49" s="350" t="s">
        <v>520</v>
      </c>
      <c r="K49" s="350" t="s">
        <v>520</v>
      </c>
      <c r="L49" s="350" t="s">
        <v>520</v>
      </c>
      <c r="M49" s="351" t="s">
        <v>520</v>
      </c>
    </row>
    <row r="50" spans="2:13" ht="27.75" customHeight="1">
      <c r="B50" s="1190" t="s">
        <v>40</v>
      </c>
      <c r="C50" s="1191"/>
      <c r="D50" s="106"/>
      <c r="E50" s="1185" t="s">
        <v>41</v>
      </c>
      <c r="F50" s="1185"/>
      <c r="G50" s="1185"/>
      <c r="H50" s="1186"/>
      <c r="I50" s="349">
        <v>661</v>
      </c>
      <c r="J50" s="350">
        <v>788</v>
      </c>
      <c r="K50" s="350">
        <v>875</v>
      </c>
      <c r="L50" s="350">
        <v>1051</v>
      </c>
      <c r="M50" s="351">
        <v>1653</v>
      </c>
    </row>
    <row r="51" spans="2:13" ht="27.75" customHeight="1">
      <c r="B51" s="1179"/>
      <c r="C51" s="1180"/>
      <c r="D51" s="103"/>
      <c r="E51" s="1185" t="s">
        <v>42</v>
      </c>
      <c r="F51" s="1185"/>
      <c r="G51" s="1185"/>
      <c r="H51" s="1186"/>
      <c r="I51" s="349" t="s">
        <v>520</v>
      </c>
      <c r="J51" s="350" t="s">
        <v>520</v>
      </c>
      <c r="K51" s="350" t="s">
        <v>520</v>
      </c>
      <c r="L51" s="350" t="s">
        <v>520</v>
      </c>
      <c r="M51" s="351" t="s">
        <v>520</v>
      </c>
    </row>
    <row r="52" spans="2:13" ht="27.75" customHeight="1">
      <c r="B52" s="1181"/>
      <c r="C52" s="1182"/>
      <c r="D52" s="103"/>
      <c r="E52" s="1185" t="s">
        <v>43</v>
      </c>
      <c r="F52" s="1185"/>
      <c r="G52" s="1185"/>
      <c r="H52" s="1186"/>
      <c r="I52" s="349">
        <v>5059</v>
      </c>
      <c r="J52" s="350">
        <v>5020</v>
      </c>
      <c r="K52" s="350">
        <v>4943</v>
      </c>
      <c r="L52" s="350">
        <v>4823</v>
      </c>
      <c r="M52" s="351">
        <v>4795</v>
      </c>
    </row>
    <row r="53" spans="2:13" ht="27.75" customHeight="1" thickBot="1">
      <c r="B53" s="1192" t="s">
        <v>44</v>
      </c>
      <c r="C53" s="1193"/>
      <c r="D53" s="107"/>
      <c r="E53" s="1194" t="s">
        <v>45</v>
      </c>
      <c r="F53" s="1194"/>
      <c r="G53" s="1194"/>
      <c r="H53" s="1195"/>
      <c r="I53" s="352">
        <v>3292</v>
      </c>
      <c r="J53" s="353">
        <v>3399</v>
      </c>
      <c r="K53" s="353">
        <v>3587</v>
      </c>
      <c r="L53" s="353">
        <v>3893</v>
      </c>
      <c r="M53" s="354">
        <v>3197</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BzQM9gc6hK40Ef32L7FeHE0x6T+kV+eCSnWjVOaVxyTYqeFLwKYDbscX36zR0/OrD1g2bv8nZcoiH0vTIhE5xQ==" saltValue="iJqT0Q6TWeVdn8dABXlr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04" t="s">
        <v>48</v>
      </c>
      <c r="D55" s="1204"/>
      <c r="E55" s="1205"/>
      <c r="F55" s="119">
        <v>220</v>
      </c>
      <c r="G55" s="119">
        <v>322</v>
      </c>
      <c r="H55" s="120">
        <v>627</v>
      </c>
    </row>
    <row r="56" spans="2:8" ht="52.5" customHeight="1">
      <c r="B56" s="121"/>
      <c r="C56" s="1206" t="s">
        <v>49</v>
      </c>
      <c r="D56" s="1206"/>
      <c r="E56" s="1207"/>
      <c r="F56" s="122">
        <v>0</v>
      </c>
      <c r="G56" s="122">
        <v>0</v>
      </c>
      <c r="H56" s="123">
        <v>100</v>
      </c>
    </row>
    <row r="57" spans="2:8" ht="53.25" customHeight="1">
      <c r="B57" s="121"/>
      <c r="C57" s="1208" t="s">
        <v>50</v>
      </c>
      <c r="D57" s="1208"/>
      <c r="E57" s="1209"/>
      <c r="F57" s="124">
        <v>243</v>
      </c>
      <c r="G57" s="124">
        <v>259</v>
      </c>
      <c r="H57" s="125">
        <v>347</v>
      </c>
    </row>
    <row r="58" spans="2:8" ht="45.75" customHeight="1">
      <c r="B58" s="126"/>
      <c r="C58" s="1196" t="s">
        <v>595</v>
      </c>
      <c r="D58" s="1197"/>
      <c r="E58" s="1198"/>
      <c r="F58" s="127">
        <v>202</v>
      </c>
      <c r="G58" s="127">
        <v>206</v>
      </c>
      <c r="H58" s="128">
        <v>210</v>
      </c>
    </row>
    <row r="59" spans="2:8" ht="45.75" customHeight="1">
      <c r="B59" s="126"/>
      <c r="C59" s="1196" t="s">
        <v>596</v>
      </c>
      <c r="D59" s="1197"/>
      <c r="E59" s="1198"/>
      <c r="F59" s="127">
        <v>10</v>
      </c>
      <c r="G59" s="127">
        <v>8</v>
      </c>
      <c r="H59" s="128">
        <v>78</v>
      </c>
    </row>
    <row r="60" spans="2:8" ht="45.75" customHeight="1">
      <c r="B60" s="126"/>
      <c r="C60" s="1196" t="s">
        <v>597</v>
      </c>
      <c r="D60" s="1197"/>
      <c r="E60" s="1198"/>
      <c r="F60" s="127">
        <v>17</v>
      </c>
      <c r="G60" s="127">
        <v>29</v>
      </c>
      <c r="H60" s="128">
        <v>43</v>
      </c>
    </row>
    <row r="61" spans="2:8" ht="45.75" customHeight="1">
      <c r="B61" s="126"/>
      <c r="C61" s="1196" t="s">
        <v>598</v>
      </c>
      <c r="D61" s="1197"/>
      <c r="E61" s="1198"/>
      <c r="F61" s="127">
        <v>8</v>
      </c>
      <c r="G61" s="127">
        <v>10</v>
      </c>
      <c r="H61" s="128">
        <v>11</v>
      </c>
    </row>
    <row r="62" spans="2:8" ht="45.75" customHeight="1" thickBot="1">
      <c r="B62" s="129"/>
      <c r="C62" s="1199" t="s">
        <v>599</v>
      </c>
      <c r="D62" s="1200"/>
      <c r="E62" s="1201"/>
      <c r="F62" s="130">
        <v>6</v>
      </c>
      <c r="G62" s="130">
        <v>6</v>
      </c>
      <c r="H62" s="131">
        <v>5</v>
      </c>
    </row>
    <row r="63" spans="2:8" ht="52.5" customHeight="1" thickBot="1">
      <c r="B63" s="132"/>
      <c r="C63" s="1202" t="s">
        <v>51</v>
      </c>
      <c r="D63" s="1202"/>
      <c r="E63" s="1203"/>
      <c r="F63" s="133">
        <v>463</v>
      </c>
      <c r="G63" s="133">
        <v>581</v>
      </c>
      <c r="H63" s="134">
        <v>1074</v>
      </c>
    </row>
    <row r="64" spans="2:8" ht="13"/>
  </sheetData>
  <sheetProtection algorithmName="SHA-512" hashValue="wIdFMAOJvSbEvaGJFBdkVMwOez+K+n/7MfYITdGR/M9Qj06VAOCl3flNAZPVnJ8D4rWh4HVD5ZsQctO6sGUheg==" saltValue="u5Pc6F4j8I+7d8mqJ5zn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325C3-3A63-4338-BF48-C75DF859B982}">
  <sheetPr>
    <pageSetUpPr fitToPage="1"/>
  </sheetPr>
  <dimension ref="A1:DE85"/>
  <sheetViews>
    <sheetView showGridLines="0" zoomScale="80" zoomScaleNormal="80" zoomScaleSheetLayoutView="55" workbookViewId="0">
      <selection activeCell="CP39" sqref="CP39"/>
    </sheetView>
  </sheetViews>
  <sheetFormatPr defaultColWidth="0" defaultRowHeight="13.5" customHeight="1" zeroHeight="1"/>
  <cols>
    <col min="1" max="1" width="6.36328125" style="1212" customWidth="1"/>
    <col min="2" max="107" width="2.453125" style="1212" customWidth="1"/>
    <col min="108" max="108" width="6.08984375" style="1219" customWidth="1"/>
    <col min="109" max="109" width="5.90625" style="1218" customWidth="1"/>
    <col min="110" max="16384" width="8.6328125" style="1212" hidden="1"/>
  </cols>
  <sheetData>
    <row r="1" spans="1:109" ht="42.75" customHeight="1">
      <c r="A1" s="1210"/>
      <c r="B1" s="1211"/>
      <c r="DD1" s="1212"/>
      <c r="DE1" s="1212"/>
    </row>
    <row r="2" spans="1:109" ht="25.5" customHeight="1">
      <c r="A2" s="1213"/>
      <c r="C2" s="1213"/>
      <c r="O2" s="1213"/>
      <c r="P2" s="1213"/>
      <c r="Q2" s="1213"/>
      <c r="R2" s="1213"/>
      <c r="S2" s="1213"/>
      <c r="T2" s="1213"/>
      <c r="U2" s="1213"/>
      <c r="V2" s="1213"/>
      <c r="W2" s="1213"/>
      <c r="X2" s="1213"/>
      <c r="Y2" s="1213"/>
      <c r="Z2" s="1213"/>
      <c r="AA2" s="1213"/>
      <c r="AB2" s="1213"/>
      <c r="AC2" s="1213"/>
      <c r="AD2" s="1213"/>
      <c r="AE2" s="1213"/>
      <c r="AF2" s="1213"/>
      <c r="AG2" s="1213"/>
      <c r="AH2" s="1213"/>
      <c r="AI2" s="1213"/>
      <c r="AU2" s="1213"/>
      <c r="BG2" s="1213"/>
      <c r="BS2" s="1213"/>
      <c r="CE2" s="1213"/>
      <c r="CQ2" s="1213"/>
      <c r="DD2" s="1212"/>
      <c r="DE2" s="1212"/>
    </row>
    <row r="3" spans="1:109" ht="25.5" customHeight="1">
      <c r="A3" s="1213"/>
      <c r="C3" s="1213"/>
      <c r="O3" s="1213"/>
      <c r="P3" s="1213"/>
      <c r="Q3" s="1213"/>
      <c r="R3" s="1213"/>
      <c r="S3" s="1213"/>
      <c r="T3" s="1213"/>
      <c r="U3" s="1213"/>
      <c r="V3" s="1213"/>
      <c r="W3" s="1213"/>
      <c r="X3" s="1213"/>
      <c r="Y3" s="1213"/>
      <c r="Z3" s="1213"/>
      <c r="AA3" s="1213"/>
      <c r="AB3" s="1213"/>
      <c r="AC3" s="1213"/>
      <c r="AD3" s="1213"/>
      <c r="AE3" s="1213"/>
      <c r="AF3" s="1213"/>
      <c r="AG3" s="1213"/>
      <c r="AH3" s="1213"/>
      <c r="AI3" s="1213"/>
      <c r="AU3" s="1213"/>
      <c r="BG3" s="1213"/>
      <c r="BS3" s="1213"/>
      <c r="CE3" s="1213"/>
      <c r="CQ3" s="1213"/>
      <c r="DD3" s="1212"/>
      <c r="DE3" s="1212"/>
    </row>
    <row r="4" spans="1:109" s="250" customFormat="1" ht="13">
      <c r="A4" s="1213"/>
      <c r="B4" s="1213"/>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c r="AM4" s="1213"/>
      <c r="AN4" s="1213"/>
      <c r="AO4" s="1213"/>
      <c r="AP4" s="1213"/>
      <c r="AQ4" s="1213"/>
      <c r="AR4" s="1213"/>
      <c r="AS4" s="1213"/>
      <c r="AT4" s="1213"/>
      <c r="AU4" s="1213"/>
      <c r="AV4" s="1213"/>
      <c r="AW4" s="1213"/>
      <c r="AX4" s="1213"/>
      <c r="AY4" s="1213"/>
      <c r="AZ4" s="1213"/>
      <c r="BA4" s="1213"/>
      <c r="BB4" s="1213"/>
      <c r="BC4" s="1213"/>
      <c r="BD4" s="1213"/>
      <c r="BE4" s="1213"/>
      <c r="BF4" s="1213"/>
      <c r="BG4" s="1213"/>
      <c r="BH4" s="1213"/>
      <c r="BI4" s="1213"/>
      <c r="BJ4" s="1213"/>
      <c r="BK4" s="1213"/>
      <c r="BL4" s="1213"/>
      <c r="BM4" s="1213"/>
      <c r="BN4" s="1213"/>
      <c r="BO4" s="1213"/>
      <c r="BP4" s="1213"/>
      <c r="BQ4" s="1213"/>
      <c r="BR4" s="1213"/>
      <c r="BS4" s="1213"/>
      <c r="BT4" s="1213"/>
      <c r="BU4" s="1213"/>
      <c r="BV4" s="1213"/>
      <c r="BW4" s="1213"/>
      <c r="BX4" s="1213"/>
      <c r="BY4" s="1213"/>
      <c r="BZ4" s="1213"/>
      <c r="CA4" s="1213"/>
      <c r="CB4" s="1213"/>
      <c r="CC4" s="1213"/>
      <c r="CD4" s="1213"/>
      <c r="CE4" s="1213"/>
      <c r="CF4" s="1213"/>
      <c r="CG4" s="1213"/>
      <c r="CH4" s="1213"/>
      <c r="CI4" s="1213"/>
      <c r="CJ4" s="1213"/>
      <c r="CK4" s="1213"/>
      <c r="CL4" s="1213"/>
      <c r="CM4" s="1213"/>
      <c r="CN4" s="1213"/>
      <c r="CO4" s="1213"/>
      <c r="CP4" s="1213"/>
      <c r="CQ4" s="1213"/>
      <c r="CR4" s="1213"/>
      <c r="CS4" s="1213"/>
      <c r="CT4" s="1213"/>
      <c r="CU4" s="1213"/>
      <c r="CV4" s="1213"/>
      <c r="CW4" s="1213"/>
      <c r="CX4" s="1213"/>
      <c r="CY4" s="1213"/>
      <c r="CZ4" s="1213"/>
      <c r="DA4" s="1213"/>
      <c r="DB4" s="1213"/>
      <c r="DC4" s="1213"/>
      <c r="DD4" s="1213"/>
      <c r="DE4" s="1213"/>
    </row>
    <row r="5" spans="1:109" s="250" customFormat="1" ht="13">
      <c r="A5" s="1213"/>
      <c r="B5" s="1213"/>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3"/>
      <c r="AO5" s="1213"/>
      <c r="AP5" s="1213"/>
      <c r="AQ5" s="1213"/>
      <c r="AR5" s="1213"/>
      <c r="AS5" s="1213"/>
      <c r="AT5" s="1213"/>
      <c r="AU5" s="1213"/>
      <c r="AV5" s="1213"/>
      <c r="AW5" s="1213"/>
      <c r="AX5" s="1213"/>
      <c r="AY5" s="1213"/>
      <c r="AZ5" s="1213"/>
      <c r="BA5" s="1213"/>
      <c r="BB5" s="1213"/>
      <c r="BC5" s="1213"/>
      <c r="BD5" s="1213"/>
      <c r="BE5" s="1213"/>
      <c r="BF5" s="1213"/>
      <c r="BG5" s="1213"/>
      <c r="BH5" s="1213"/>
      <c r="BI5" s="1213"/>
      <c r="BJ5" s="1213"/>
      <c r="BK5" s="1213"/>
      <c r="BL5" s="1213"/>
      <c r="BM5" s="1213"/>
      <c r="BN5" s="1213"/>
      <c r="BO5" s="1213"/>
      <c r="BP5" s="1213"/>
      <c r="BQ5" s="1213"/>
      <c r="BR5" s="1213"/>
      <c r="BS5" s="1213"/>
      <c r="BT5" s="1213"/>
      <c r="BU5" s="1213"/>
      <c r="BV5" s="1213"/>
      <c r="BW5" s="1213"/>
      <c r="BX5" s="1213"/>
      <c r="BY5" s="1213"/>
      <c r="BZ5" s="1213"/>
      <c r="CA5" s="1213"/>
      <c r="CB5" s="1213"/>
      <c r="CC5" s="1213"/>
      <c r="CD5" s="1213"/>
      <c r="CE5" s="1213"/>
      <c r="CF5" s="1213"/>
      <c r="CG5" s="1213"/>
      <c r="CH5" s="1213"/>
      <c r="CI5" s="1213"/>
      <c r="CJ5" s="1213"/>
      <c r="CK5" s="1213"/>
      <c r="CL5" s="1213"/>
      <c r="CM5" s="1213"/>
      <c r="CN5" s="1213"/>
      <c r="CO5" s="1213"/>
      <c r="CP5" s="1213"/>
      <c r="CQ5" s="1213"/>
      <c r="CR5" s="1213"/>
      <c r="CS5" s="1213"/>
      <c r="CT5" s="1213"/>
      <c r="CU5" s="1213"/>
      <c r="CV5" s="1213"/>
      <c r="CW5" s="1213"/>
      <c r="CX5" s="1213"/>
      <c r="CY5" s="1213"/>
      <c r="CZ5" s="1213"/>
      <c r="DA5" s="1213"/>
      <c r="DB5" s="1213"/>
      <c r="DC5" s="1213"/>
      <c r="DD5" s="1213"/>
      <c r="DE5" s="1213"/>
    </row>
    <row r="6" spans="1:109" s="250" customFormat="1" ht="13">
      <c r="A6" s="1213"/>
      <c r="B6" s="1213"/>
      <c r="C6" s="1213"/>
      <c r="D6" s="1213"/>
      <c r="E6" s="1213"/>
      <c r="F6" s="1213"/>
      <c r="G6" s="1213"/>
      <c r="H6" s="1213"/>
      <c r="I6" s="1213"/>
      <c r="J6" s="1213"/>
      <c r="K6" s="1213"/>
      <c r="L6" s="1213"/>
      <c r="M6" s="1213"/>
      <c r="N6" s="1213"/>
      <c r="O6" s="1213"/>
      <c r="P6" s="1213"/>
      <c r="Q6" s="1213"/>
      <c r="R6" s="1213"/>
      <c r="S6" s="1213"/>
      <c r="T6" s="1213"/>
      <c r="U6" s="1213"/>
      <c r="V6" s="1213"/>
      <c r="W6" s="1213"/>
      <c r="X6" s="1213"/>
      <c r="Y6" s="1213"/>
      <c r="Z6" s="1213"/>
      <c r="AA6" s="1213"/>
      <c r="AB6" s="1213"/>
      <c r="AC6" s="1213"/>
      <c r="AD6" s="1213"/>
      <c r="AE6" s="1213"/>
      <c r="AF6" s="1213"/>
      <c r="AG6" s="1213"/>
      <c r="AH6" s="1213"/>
      <c r="AI6" s="1213"/>
      <c r="AJ6" s="1213"/>
      <c r="AK6" s="1213"/>
      <c r="AL6" s="1213"/>
      <c r="AM6" s="1213"/>
      <c r="AN6" s="1213"/>
      <c r="AO6" s="1213"/>
      <c r="AP6" s="1213"/>
      <c r="AQ6" s="1213"/>
      <c r="AR6" s="1213"/>
      <c r="AS6" s="1213"/>
      <c r="AT6" s="1213"/>
      <c r="AU6" s="1213"/>
      <c r="AV6" s="1213"/>
      <c r="AW6" s="1213"/>
      <c r="AX6" s="1213"/>
      <c r="AY6" s="1213"/>
      <c r="AZ6" s="1213"/>
      <c r="BA6" s="1213"/>
      <c r="BB6" s="1213"/>
      <c r="BC6" s="1213"/>
      <c r="BD6" s="1213"/>
      <c r="BE6" s="1213"/>
      <c r="BF6" s="1213"/>
      <c r="BG6" s="1213"/>
      <c r="BH6" s="1213"/>
      <c r="BI6" s="1213"/>
      <c r="BJ6" s="1213"/>
      <c r="BK6" s="1213"/>
      <c r="BL6" s="1213"/>
      <c r="BM6" s="1213"/>
      <c r="BN6" s="1213"/>
      <c r="BO6" s="1213"/>
      <c r="BP6" s="1213"/>
      <c r="BQ6" s="1213"/>
      <c r="BR6" s="1213"/>
      <c r="BS6" s="1213"/>
      <c r="BT6" s="1213"/>
      <c r="BU6" s="1213"/>
      <c r="BV6" s="1213"/>
      <c r="BW6" s="1213"/>
      <c r="BX6" s="1213"/>
      <c r="BY6" s="1213"/>
      <c r="BZ6" s="1213"/>
      <c r="CA6" s="1213"/>
      <c r="CB6" s="1213"/>
      <c r="CC6" s="1213"/>
      <c r="CD6" s="1213"/>
      <c r="CE6" s="1213"/>
      <c r="CF6" s="1213"/>
      <c r="CG6" s="1213"/>
      <c r="CH6" s="1213"/>
      <c r="CI6" s="1213"/>
      <c r="CJ6" s="1213"/>
      <c r="CK6" s="1213"/>
      <c r="CL6" s="1213"/>
      <c r="CM6" s="1213"/>
      <c r="CN6" s="1213"/>
      <c r="CO6" s="1213"/>
      <c r="CP6" s="1213"/>
      <c r="CQ6" s="1213"/>
      <c r="CR6" s="1213"/>
      <c r="CS6" s="1213"/>
      <c r="CT6" s="1213"/>
      <c r="CU6" s="1213"/>
      <c r="CV6" s="1213"/>
      <c r="CW6" s="1213"/>
      <c r="CX6" s="1213"/>
      <c r="CY6" s="1213"/>
      <c r="CZ6" s="1213"/>
      <c r="DA6" s="1213"/>
      <c r="DB6" s="1213"/>
      <c r="DC6" s="1213"/>
      <c r="DD6" s="1213"/>
      <c r="DE6" s="1213"/>
    </row>
    <row r="7" spans="1:109" s="250" customFormat="1" ht="13">
      <c r="A7" s="1213"/>
      <c r="B7" s="1213"/>
      <c r="C7" s="1213"/>
      <c r="D7" s="1213"/>
      <c r="E7" s="1213"/>
      <c r="F7" s="1213"/>
      <c r="G7" s="1213"/>
      <c r="H7" s="1213"/>
      <c r="I7" s="1213"/>
      <c r="J7" s="1213"/>
      <c r="K7" s="1213"/>
      <c r="L7" s="1213"/>
      <c r="M7" s="1213"/>
      <c r="N7" s="1213"/>
      <c r="O7" s="1213"/>
      <c r="P7" s="1213"/>
      <c r="Q7" s="1213"/>
      <c r="R7" s="1213"/>
      <c r="S7" s="1213"/>
      <c r="T7" s="1213"/>
      <c r="U7" s="1213"/>
      <c r="V7" s="1213"/>
      <c r="W7" s="1213"/>
      <c r="X7" s="1213"/>
      <c r="Y7" s="1213"/>
      <c r="Z7" s="1213"/>
      <c r="AA7" s="1213"/>
      <c r="AB7" s="1213"/>
      <c r="AC7" s="1213"/>
      <c r="AD7" s="1213"/>
      <c r="AE7" s="1213"/>
      <c r="AF7" s="1213"/>
      <c r="AG7" s="1213"/>
      <c r="AH7" s="1213"/>
      <c r="AI7" s="1213"/>
      <c r="AJ7" s="1213"/>
      <c r="AK7" s="1213"/>
      <c r="AL7" s="1213"/>
      <c r="AM7" s="1213"/>
      <c r="AN7" s="1213"/>
      <c r="AO7" s="1213"/>
      <c r="AP7" s="1213"/>
      <c r="AQ7" s="1213"/>
      <c r="AR7" s="1213"/>
      <c r="AS7" s="1213"/>
      <c r="AT7" s="1213"/>
      <c r="AU7" s="1213"/>
      <c r="AV7" s="1213"/>
      <c r="AW7" s="1213"/>
      <c r="AX7" s="1213"/>
      <c r="AY7" s="1213"/>
      <c r="AZ7" s="1213"/>
      <c r="BA7" s="1213"/>
      <c r="BB7" s="1213"/>
      <c r="BC7" s="1213"/>
      <c r="BD7" s="1213"/>
      <c r="BE7" s="1213"/>
      <c r="BF7" s="1213"/>
      <c r="BG7" s="1213"/>
      <c r="BH7" s="1213"/>
      <c r="BI7" s="1213"/>
      <c r="BJ7" s="1213"/>
      <c r="BK7" s="1213"/>
      <c r="BL7" s="1213"/>
      <c r="BM7" s="1213"/>
      <c r="BN7" s="1213"/>
      <c r="BO7" s="1213"/>
      <c r="BP7" s="1213"/>
      <c r="BQ7" s="1213"/>
      <c r="BR7" s="1213"/>
      <c r="BS7" s="1213"/>
      <c r="BT7" s="1213"/>
      <c r="BU7" s="1213"/>
      <c r="BV7" s="1213"/>
      <c r="BW7" s="1213"/>
      <c r="BX7" s="1213"/>
      <c r="BY7" s="1213"/>
      <c r="BZ7" s="1213"/>
      <c r="CA7" s="1213"/>
      <c r="CB7" s="1213"/>
      <c r="CC7" s="1213"/>
      <c r="CD7" s="1213"/>
      <c r="CE7" s="1213"/>
      <c r="CF7" s="1213"/>
      <c r="CG7" s="1213"/>
      <c r="CH7" s="1213"/>
      <c r="CI7" s="1213"/>
      <c r="CJ7" s="1213"/>
      <c r="CK7" s="1213"/>
      <c r="CL7" s="1213"/>
      <c r="CM7" s="1213"/>
      <c r="CN7" s="1213"/>
      <c r="CO7" s="1213"/>
      <c r="CP7" s="1213"/>
      <c r="CQ7" s="1213"/>
      <c r="CR7" s="1213"/>
      <c r="CS7" s="1213"/>
      <c r="CT7" s="1213"/>
      <c r="CU7" s="1213"/>
      <c r="CV7" s="1213"/>
      <c r="CW7" s="1213"/>
      <c r="CX7" s="1213"/>
      <c r="CY7" s="1213"/>
      <c r="CZ7" s="1213"/>
      <c r="DA7" s="1213"/>
      <c r="DB7" s="1213"/>
      <c r="DC7" s="1213"/>
      <c r="DD7" s="1213"/>
      <c r="DE7" s="1213"/>
    </row>
    <row r="8" spans="1:109" s="250" customFormat="1" ht="13">
      <c r="A8" s="1213"/>
      <c r="B8" s="1213"/>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c r="AS8" s="1213"/>
      <c r="AT8" s="1213"/>
      <c r="AU8" s="1213"/>
      <c r="AV8" s="1213"/>
      <c r="AW8" s="1213"/>
      <c r="AX8" s="1213"/>
      <c r="AY8" s="1213"/>
      <c r="AZ8" s="1213"/>
      <c r="BA8" s="1213"/>
      <c r="BB8" s="1213"/>
      <c r="BC8" s="1213"/>
      <c r="BD8" s="1213"/>
      <c r="BE8" s="1213"/>
      <c r="BF8" s="1213"/>
      <c r="BG8" s="1213"/>
      <c r="BH8" s="1213"/>
      <c r="BI8" s="1213"/>
      <c r="BJ8" s="1213"/>
      <c r="BK8" s="1213"/>
      <c r="BL8" s="1213"/>
      <c r="BM8" s="1213"/>
      <c r="BN8" s="1213"/>
      <c r="BO8" s="1213"/>
      <c r="BP8" s="1213"/>
      <c r="BQ8" s="1213"/>
      <c r="BR8" s="1213"/>
      <c r="BS8" s="1213"/>
      <c r="BT8" s="1213"/>
      <c r="BU8" s="1213"/>
      <c r="BV8" s="1213"/>
      <c r="BW8" s="1213"/>
      <c r="BX8" s="1213"/>
      <c r="BY8" s="1213"/>
      <c r="BZ8" s="1213"/>
      <c r="CA8" s="1213"/>
      <c r="CB8" s="1213"/>
      <c r="CC8" s="1213"/>
      <c r="CD8" s="1213"/>
      <c r="CE8" s="1213"/>
      <c r="CF8" s="1213"/>
      <c r="CG8" s="1213"/>
      <c r="CH8" s="1213"/>
      <c r="CI8" s="1213"/>
      <c r="CJ8" s="1213"/>
      <c r="CK8" s="1213"/>
      <c r="CL8" s="1213"/>
      <c r="CM8" s="1213"/>
      <c r="CN8" s="1213"/>
      <c r="CO8" s="1213"/>
      <c r="CP8" s="1213"/>
      <c r="CQ8" s="1213"/>
      <c r="CR8" s="1213"/>
      <c r="CS8" s="1213"/>
      <c r="CT8" s="1213"/>
      <c r="CU8" s="1213"/>
      <c r="CV8" s="1213"/>
      <c r="CW8" s="1213"/>
      <c r="CX8" s="1213"/>
      <c r="CY8" s="1213"/>
      <c r="CZ8" s="1213"/>
      <c r="DA8" s="1213"/>
      <c r="DB8" s="1213"/>
      <c r="DC8" s="1213"/>
      <c r="DD8" s="1213"/>
      <c r="DE8" s="1213"/>
    </row>
    <row r="9" spans="1:109" s="250" customFormat="1" ht="13">
      <c r="A9" s="1213"/>
      <c r="B9" s="1213"/>
      <c r="C9" s="1213"/>
      <c r="D9" s="1213"/>
      <c r="E9" s="1213"/>
      <c r="F9" s="1213"/>
      <c r="G9" s="1213"/>
      <c r="H9" s="1213"/>
      <c r="I9" s="1213"/>
      <c r="J9" s="1213"/>
      <c r="K9" s="1213"/>
      <c r="L9" s="1213"/>
      <c r="M9" s="1213"/>
      <c r="N9" s="1213"/>
      <c r="O9" s="1213"/>
      <c r="P9" s="1213"/>
      <c r="Q9" s="1213"/>
      <c r="R9" s="1213"/>
      <c r="S9" s="1213"/>
      <c r="T9" s="1213"/>
      <c r="U9" s="1213"/>
      <c r="V9" s="1213"/>
      <c r="W9" s="1213"/>
      <c r="X9" s="1213"/>
      <c r="Y9" s="1213"/>
      <c r="Z9" s="1213"/>
      <c r="AA9" s="1213"/>
      <c r="AB9" s="1213"/>
      <c r="AC9" s="1213"/>
      <c r="AD9" s="1213"/>
      <c r="AE9" s="1213"/>
      <c r="AF9" s="1213"/>
      <c r="AG9" s="1213"/>
      <c r="AH9" s="1213"/>
      <c r="AI9" s="1213"/>
      <c r="AJ9" s="1213"/>
      <c r="AK9" s="1213"/>
      <c r="AL9" s="1213"/>
      <c r="AM9" s="1213"/>
      <c r="AN9" s="1213"/>
      <c r="AO9" s="1213"/>
      <c r="AP9" s="1213"/>
      <c r="AQ9" s="1213"/>
      <c r="AR9" s="1213"/>
      <c r="AS9" s="1213"/>
      <c r="AT9" s="1213"/>
      <c r="AU9" s="1213"/>
      <c r="AV9" s="1213"/>
      <c r="AW9" s="1213"/>
      <c r="AX9" s="1213"/>
      <c r="AY9" s="1213"/>
      <c r="AZ9" s="1213"/>
      <c r="BA9" s="1213"/>
      <c r="BB9" s="1213"/>
      <c r="BC9" s="1213"/>
      <c r="BD9" s="1213"/>
      <c r="BE9" s="1213"/>
      <c r="BF9" s="1213"/>
      <c r="BG9" s="1213"/>
      <c r="BH9" s="1213"/>
      <c r="BI9" s="1213"/>
      <c r="BJ9" s="1213"/>
      <c r="BK9" s="1213"/>
      <c r="BL9" s="1213"/>
      <c r="BM9" s="1213"/>
      <c r="BN9" s="1213"/>
      <c r="BO9" s="1213"/>
      <c r="BP9" s="1213"/>
      <c r="BQ9" s="1213"/>
      <c r="BR9" s="1213"/>
      <c r="BS9" s="1213"/>
      <c r="BT9" s="1213"/>
      <c r="BU9" s="1213"/>
      <c r="BV9" s="1213"/>
      <c r="BW9" s="1213"/>
      <c r="BX9" s="1213"/>
      <c r="BY9" s="1213"/>
      <c r="BZ9" s="1213"/>
      <c r="CA9" s="1213"/>
      <c r="CB9" s="1213"/>
      <c r="CC9" s="1213"/>
      <c r="CD9" s="1213"/>
      <c r="CE9" s="1213"/>
      <c r="CF9" s="1213"/>
      <c r="CG9" s="1213"/>
      <c r="CH9" s="1213"/>
      <c r="CI9" s="1213"/>
      <c r="CJ9" s="1213"/>
      <c r="CK9" s="1213"/>
      <c r="CL9" s="1213"/>
      <c r="CM9" s="1213"/>
      <c r="CN9" s="1213"/>
      <c r="CO9" s="1213"/>
      <c r="CP9" s="1213"/>
      <c r="CQ9" s="1213"/>
      <c r="CR9" s="1213"/>
      <c r="CS9" s="1213"/>
      <c r="CT9" s="1213"/>
      <c r="CU9" s="1213"/>
      <c r="CV9" s="1213"/>
      <c r="CW9" s="1213"/>
      <c r="CX9" s="1213"/>
      <c r="CY9" s="1213"/>
      <c r="CZ9" s="1213"/>
      <c r="DA9" s="1213"/>
      <c r="DB9" s="1213"/>
      <c r="DC9" s="1213"/>
      <c r="DD9" s="1213"/>
      <c r="DE9" s="1213"/>
    </row>
    <row r="10" spans="1:109" s="250" customFormat="1" ht="13">
      <c r="A10" s="1213"/>
      <c r="B10" s="1213"/>
      <c r="C10" s="1213"/>
      <c r="D10" s="1213"/>
      <c r="E10" s="1213"/>
      <c r="F10" s="1213"/>
      <c r="G10" s="1213"/>
      <c r="H10" s="1213"/>
      <c r="I10" s="1213"/>
      <c r="J10" s="1213"/>
      <c r="K10" s="1213"/>
      <c r="L10" s="1213"/>
      <c r="M10" s="1213"/>
      <c r="N10" s="1213"/>
      <c r="O10" s="1213"/>
      <c r="P10" s="1213"/>
      <c r="Q10" s="1213"/>
      <c r="R10" s="1213"/>
      <c r="S10" s="1213"/>
      <c r="T10" s="1213"/>
      <c r="U10" s="1213"/>
      <c r="V10" s="1213"/>
      <c r="W10" s="1213"/>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c r="AT10" s="1213"/>
      <c r="AU10" s="1213"/>
      <c r="AV10" s="1213"/>
      <c r="AW10" s="1213"/>
      <c r="AX10" s="1213"/>
      <c r="AY10" s="1213"/>
      <c r="AZ10" s="1213"/>
      <c r="BA10" s="1213"/>
      <c r="BB10" s="1213"/>
      <c r="BC10" s="1213"/>
      <c r="BD10" s="1213"/>
      <c r="BE10" s="1213"/>
      <c r="BF10" s="1213"/>
      <c r="BG10" s="1213"/>
      <c r="BH10" s="1213"/>
      <c r="BI10" s="1213"/>
      <c r="BJ10" s="1213"/>
      <c r="BK10" s="1213"/>
      <c r="BL10" s="1213"/>
      <c r="BM10" s="1213"/>
      <c r="BN10" s="1213"/>
      <c r="BO10" s="1213"/>
      <c r="BP10" s="1213"/>
      <c r="BQ10" s="1213"/>
      <c r="BR10" s="1213"/>
      <c r="BS10" s="1213"/>
      <c r="BT10" s="1213"/>
      <c r="BU10" s="1213"/>
      <c r="BV10" s="1213"/>
      <c r="BW10" s="1213"/>
      <c r="BX10" s="1213"/>
      <c r="BY10" s="1213"/>
      <c r="BZ10" s="1213"/>
      <c r="CA10" s="1213"/>
      <c r="CB10" s="1213"/>
      <c r="CC10" s="1213"/>
      <c r="CD10" s="1213"/>
      <c r="CE10" s="1213"/>
      <c r="CF10" s="1213"/>
      <c r="CG10" s="1213"/>
      <c r="CH10" s="1213"/>
      <c r="CI10" s="1213"/>
      <c r="CJ10" s="1213"/>
      <c r="CK10" s="1213"/>
      <c r="CL10" s="1213"/>
      <c r="CM10" s="1213"/>
      <c r="CN10" s="1213"/>
      <c r="CO10" s="1213"/>
      <c r="CP10" s="1213"/>
      <c r="CQ10" s="1213"/>
      <c r="CR10" s="1213"/>
      <c r="CS10" s="1213"/>
      <c r="CT10" s="1213"/>
      <c r="CU10" s="1213"/>
      <c r="CV10" s="1213"/>
      <c r="CW10" s="1213"/>
      <c r="CX10" s="1213"/>
      <c r="CY10" s="1213"/>
      <c r="CZ10" s="1213"/>
      <c r="DA10" s="1213"/>
      <c r="DB10" s="1213"/>
      <c r="DC10" s="1213"/>
      <c r="DD10" s="1213"/>
      <c r="DE10" s="1213"/>
    </row>
    <row r="11" spans="1:109" s="250" customFormat="1" ht="13">
      <c r="A11" s="1213"/>
      <c r="B11" s="1213"/>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213"/>
      <c r="BS11" s="1213"/>
      <c r="BT11" s="1213"/>
      <c r="BU11" s="1213"/>
      <c r="BV11" s="1213"/>
      <c r="BW11" s="1213"/>
      <c r="BX11" s="1213"/>
      <c r="BY11" s="1213"/>
      <c r="BZ11" s="1213"/>
      <c r="CA11" s="1213"/>
      <c r="CB11" s="1213"/>
      <c r="CC11" s="1213"/>
      <c r="CD11" s="1213"/>
      <c r="CE11" s="1213"/>
      <c r="CF11" s="1213"/>
      <c r="CG11" s="1213"/>
      <c r="CH11" s="1213"/>
      <c r="CI11" s="1213"/>
      <c r="CJ11" s="1213"/>
      <c r="CK11" s="1213"/>
      <c r="CL11" s="1213"/>
      <c r="CM11" s="1213"/>
      <c r="CN11" s="1213"/>
      <c r="CO11" s="1213"/>
      <c r="CP11" s="1213"/>
      <c r="CQ11" s="1213"/>
      <c r="CR11" s="1213"/>
      <c r="CS11" s="1213"/>
      <c r="CT11" s="1213"/>
      <c r="CU11" s="1213"/>
      <c r="CV11" s="1213"/>
      <c r="CW11" s="1213"/>
      <c r="CX11" s="1213"/>
      <c r="CY11" s="1213"/>
      <c r="CZ11" s="1213"/>
      <c r="DA11" s="1213"/>
      <c r="DB11" s="1213"/>
      <c r="DC11" s="1213"/>
      <c r="DD11" s="1213"/>
      <c r="DE11" s="1213"/>
    </row>
    <row r="12" spans="1:109" s="250" customFormat="1" ht="13">
      <c r="A12" s="1213"/>
      <c r="B12" s="1213"/>
      <c r="C12" s="1213"/>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1213"/>
      <c r="BV12" s="1213"/>
      <c r="BW12" s="1213"/>
      <c r="BX12" s="1213"/>
      <c r="BY12" s="1213"/>
      <c r="BZ12" s="1213"/>
      <c r="CA12" s="1213"/>
      <c r="CB12" s="1213"/>
      <c r="CC12" s="1213"/>
      <c r="CD12" s="1213"/>
      <c r="CE12" s="1213"/>
      <c r="CF12" s="1213"/>
      <c r="CG12" s="1213"/>
      <c r="CH12" s="1213"/>
      <c r="CI12" s="1213"/>
      <c r="CJ12" s="1213"/>
      <c r="CK12" s="1213"/>
      <c r="CL12" s="1213"/>
      <c r="CM12" s="1213"/>
      <c r="CN12" s="1213"/>
      <c r="CO12" s="1213"/>
      <c r="CP12" s="1213"/>
      <c r="CQ12" s="1213"/>
      <c r="CR12" s="1213"/>
      <c r="CS12" s="1213"/>
      <c r="CT12" s="1213"/>
      <c r="CU12" s="1213"/>
      <c r="CV12" s="1213"/>
      <c r="CW12" s="1213"/>
      <c r="CX12" s="1213"/>
      <c r="CY12" s="1213"/>
      <c r="CZ12" s="1213"/>
      <c r="DA12" s="1213"/>
      <c r="DB12" s="1213"/>
      <c r="DC12" s="1213"/>
      <c r="DD12" s="1213"/>
      <c r="DE12" s="1213"/>
    </row>
    <row r="13" spans="1:109" s="250" customFormat="1" ht="13">
      <c r="A13" s="1213"/>
      <c r="B13" s="1213"/>
      <c r="C13" s="1213"/>
      <c r="D13" s="1213"/>
      <c r="E13" s="1213"/>
      <c r="F13" s="1213"/>
      <c r="G13" s="1213"/>
      <c r="H13" s="1213"/>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3"/>
      <c r="BU13" s="1213"/>
      <c r="BV13" s="1213"/>
      <c r="BW13" s="1213"/>
      <c r="BX13" s="1213"/>
      <c r="BY13" s="1213"/>
      <c r="BZ13" s="1213"/>
      <c r="CA13" s="1213"/>
      <c r="CB13" s="1213"/>
      <c r="CC13" s="1213"/>
      <c r="CD13" s="1213"/>
      <c r="CE13" s="1213"/>
      <c r="CF13" s="1213"/>
      <c r="CG13" s="1213"/>
      <c r="CH13" s="1213"/>
      <c r="CI13" s="1213"/>
      <c r="CJ13" s="1213"/>
      <c r="CK13" s="1213"/>
      <c r="CL13" s="1213"/>
      <c r="CM13" s="1213"/>
      <c r="CN13" s="1213"/>
      <c r="CO13" s="1213"/>
      <c r="CP13" s="1213"/>
      <c r="CQ13" s="1213"/>
      <c r="CR13" s="1213"/>
      <c r="CS13" s="1213"/>
      <c r="CT13" s="1213"/>
      <c r="CU13" s="1213"/>
      <c r="CV13" s="1213"/>
      <c r="CW13" s="1213"/>
      <c r="CX13" s="1213"/>
      <c r="CY13" s="1213"/>
      <c r="CZ13" s="1213"/>
      <c r="DA13" s="1213"/>
      <c r="DB13" s="1213"/>
      <c r="DC13" s="1213"/>
      <c r="DD13" s="1213"/>
      <c r="DE13" s="1213"/>
    </row>
    <row r="14" spans="1:109" s="250" customFormat="1" ht="13">
      <c r="A14" s="1213"/>
      <c r="B14" s="1213"/>
      <c r="C14" s="1213"/>
      <c r="D14" s="1213"/>
      <c r="E14" s="1213"/>
      <c r="F14" s="1213"/>
      <c r="G14" s="1213"/>
      <c r="H14" s="1213"/>
      <c r="I14" s="1213"/>
      <c r="J14" s="1213"/>
      <c r="K14" s="1213"/>
      <c r="L14" s="1213"/>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213"/>
      <c r="AM14" s="1213"/>
      <c r="AN14" s="1213"/>
      <c r="AO14" s="1213"/>
      <c r="AP14" s="1213"/>
      <c r="AQ14" s="1213"/>
      <c r="AR14" s="1213"/>
      <c r="AS14" s="1213"/>
      <c r="AT14" s="1213"/>
      <c r="AU14" s="1213"/>
      <c r="AV14" s="1213"/>
      <c r="AW14" s="1213"/>
      <c r="AX14" s="1213"/>
      <c r="AY14" s="1213"/>
      <c r="AZ14" s="1213"/>
      <c r="BA14" s="1213"/>
      <c r="BB14" s="1213"/>
      <c r="BC14" s="1213"/>
      <c r="BD14" s="1213"/>
      <c r="BE14" s="1213"/>
      <c r="BF14" s="1213"/>
      <c r="BG14" s="1213"/>
      <c r="BH14" s="1213"/>
      <c r="BI14" s="1213"/>
      <c r="BJ14" s="1213"/>
      <c r="BK14" s="1213"/>
      <c r="BL14" s="1213"/>
      <c r="BM14" s="1213"/>
      <c r="BN14" s="1213"/>
      <c r="BO14" s="1213"/>
      <c r="BP14" s="1213"/>
      <c r="BQ14" s="1213"/>
      <c r="BR14" s="1213"/>
      <c r="BS14" s="1213"/>
      <c r="BT14" s="1213"/>
      <c r="BU14" s="1213"/>
      <c r="BV14" s="1213"/>
      <c r="BW14" s="1213"/>
      <c r="BX14" s="1213"/>
      <c r="BY14" s="1213"/>
      <c r="BZ14" s="1213"/>
      <c r="CA14" s="1213"/>
      <c r="CB14" s="1213"/>
      <c r="CC14" s="1213"/>
      <c r="CD14" s="1213"/>
      <c r="CE14" s="1213"/>
      <c r="CF14" s="1213"/>
      <c r="CG14" s="1213"/>
      <c r="CH14" s="1213"/>
      <c r="CI14" s="1213"/>
      <c r="CJ14" s="1213"/>
      <c r="CK14" s="1213"/>
      <c r="CL14" s="1213"/>
      <c r="CM14" s="1213"/>
      <c r="CN14" s="1213"/>
      <c r="CO14" s="1213"/>
      <c r="CP14" s="1213"/>
      <c r="CQ14" s="1213"/>
      <c r="CR14" s="1213"/>
      <c r="CS14" s="1213"/>
      <c r="CT14" s="1213"/>
      <c r="CU14" s="1213"/>
      <c r="CV14" s="1213"/>
      <c r="CW14" s="1213"/>
      <c r="CX14" s="1213"/>
      <c r="CY14" s="1213"/>
      <c r="CZ14" s="1213"/>
      <c r="DA14" s="1213"/>
      <c r="DB14" s="1213"/>
      <c r="DC14" s="1213"/>
      <c r="DD14" s="1213"/>
      <c r="DE14" s="1213"/>
    </row>
    <row r="15" spans="1:109" s="250" customFormat="1" ht="13">
      <c r="A15" s="1212"/>
      <c r="B15" s="1213"/>
      <c r="C15" s="1213"/>
      <c r="D15" s="1213"/>
      <c r="E15" s="1213"/>
      <c r="F15" s="1213"/>
      <c r="G15" s="1213"/>
      <c r="H15" s="1213"/>
      <c r="I15" s="1213"/>
      <c r="J15" s="1213"/>
      <c r="K15" s="1213"/>
      <c r="L15" s="1213"/>
      <c r="M15" s="1213"/>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3"/>
      <c r="AU15" s="1213"/>
      <c r="AV15" s="1213"/>
      <c r="AW15" s="1213"/>
      <c r="AX15" s="1213"/>
      <c r="AY15" s="1213"/>
      <c r="AZ15" s="1213"/>
      <c r="BA15" s="1213"/>
      <c r="BB15" s="1213"/>
      <c r="BC15" s="1213"/>
      <c r="BD15" s="1213"/>
      <c r="BE15" s="1213"/>
      <c r="BF15" s="1213"/>
      <c r="BG15" s="1213"/>
      <c r="BH15" s="1213"/>
      <c r="BI15" s="1213"/>
      <c r="BJ15" s="1213"/>
      <c r="BK15" s="1213"/>
      <c r="BL15" s="1213"/>
      <c r="BM15" s="1213"/>
      <c r="BN15" s="1213"/>
      <c r="BO15" s="1213"/>
      <c r="BP15" s="1213"/>
      <c r="BQ15" s="1213"/>
      <c r="BR15" s="1213"/>
      <c r="BS15" s="1213"/>
      <c r="BT15" s="1213"/>
      <c r="BU15" s="1213"/>
      <c r="BV15" s="1213"/>
      <c r="BW15" s="1213"/>
      <c r="BX15" s="1213"/>
      <c r="BY15" s="1213"/>
      <c r="BZ15" s="1213"/>
      <c r="CA15" s="1213"/>
      <c r="CB15" s="1213"/>
      <c r="CC15" s="1213"/>
      <c r="CD15" s="1213"/>
      <c r="CE15" s="1213"/>
      <c r="CF15" s="1213"/>
      <c r="CG15" s="1213"/>
      <c r="CH15" s="1213"/>
      <c r="CI15" s="1213"/>
      <c r="CJ15" s="1213"/>
      <c r="CK15" s="1213"/>
      <c r="CL15" s="1213"/>
      <c r="CM15" s="1213"/>
      <c r="CN15" s="1213"/>
      <c r="CO15" s="1213"/>
      <c r="CP15" s="1213"/>
      <c r="CQ15" s="1213"/>
      <c r="CR15" s="1213"/>
      <c r="CS15" s="1213"/>
      <c r="CT15" s="1213"/>
      <c r="CU15" s="1213"/>
      <c r="CV15" s="1213"/>
      <c r="CW15" s="1213"/>
      <c r="CX15" s="1213"/>
      <c r="CY15" s="1213"/>
      <c r="CZ15" s="1213"/>
      <c r="DA15" s="1213"/>
      <c r="DB15" s="1213"/>
      <c r="DC15" s="1213"/>
      <c r="DD15" s="1213"/>
      <c r="DE15" s="1213"/>
    </row>
    <row r="16" spans="1:109" s="250" customFormat="1" ht="13">
      <c r="A16" s="1212"/>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3"/>
      <c r="CJ16" s="1213"/>
      <c r="CK16" s="1213"/>
      <c r="CL16" s="1213"/>
      <c r="CM16" s="1213"/>
      <c r="CN16" s="1213"/>
      <c r="CO16" s="1213"/>
      <c r="CP16" s="1213"/>
      <c r="CQ16" s="1213"/>
      <c r="CR16" s="1213"/>
      <c r="CS16" s="1213"/>
      <c r="CT16" s="1213"/>
      <c r="CU16" s="1213"/>
      <c r="CV16" s="1213"/>
      <c r="CW16" s="1213"/>
      <c r="CX16" s="1213"/>
      <c r="CY16" s="1213"/>
      <c r="CZ16" s="1213"/>
      <c r="DA16" s="1213"/>
      <c r="DB16" s="1213"/>
      <c r="DC16" s="1213"/>
      <c r="DD16" s="1213"/>
      <c r="DE16" s="1213"/>
    </row>
    <row r="17" spans="1:109" s="250" customFormat="1" ht="13">
      <c r="A17" s="1212"/>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1213"/>
      <c r="BP17" s="1213"/>
      <c r="BQ17" s="1213"/>
      <c r="BR17" s="1213"/>
      <c r="BS17" s="1213"/>
      <c r="BT17" s="1213"/>
      <c r="BU17" s="1213"/>
      <c r="BV17" s="1213"/>
      <c r="BW17" s="1213"/>
      <c r="BX17" s="1213"/>
      <c r="BY17" s="1213"/>
      <c r="BZ17" s="1213"/>
      <c r="CA17" s="1213"/>
      <c r="CB17" s="1213"/>
      <c r="CC17" s="1213"/>
      <c r="CD17" s="1213"/>
      <c r="CE17" s="1213"/>
      <c r="CF17" s="1213"/>
      <c r="CG17" s="1213"/>
      <c r="CH17" s="1213"/>
      <c r="CI17" s="1213"/>
      <c r="CJ17" s="1213"/>
      <c r="CK17" s="1213"/>
      <c r="CL17" s="1213"/>
      <c r="CM17" s="1213"/>
      <c r="CN17" s="1213"/>
      <c r="CO17" s="1213"/>
      <c r="CP17" s="1213"/>
      <c r="CQ17" s="1213"/>
      <c r="CR17" s="1213"/>
      <c r="CS17" s="1213"/>
      <c r="CT17" s="1213"/>
      <c r="CU17" s="1213"/>
      <c r="CV17" s="1213"/>
      <c r="CW17" s="1213"/>
      <c r="CX17" s="1213"/>
      <c r="CY17" s="1213"/>
      <c r="CZ17" s="1213"/>
      <c r="DA17" s="1213"/>
      <c r="DB17" s="1213"/>
      <c r="DC17" s="1213"/>
      <c r="DD17" s="1213"/>
      <c r="DE17" s="1213"/>
    </row>
    <row r="18" spans="1:109" s="250" customFormat="1" ht="13">
      <c r="A18" s="1212"/>
      <c r="B18" s="1213"/>
      <c r="C18" s="1213"/>
      <c r="D18" s="1213"/>
      <c r="E18" s="1213"/>
      <c r="F18" s="1213"/>
      <c r="G18" s="1213"/>
      <c r="H18" s="1213"/>
      <c r="I18" s="1213"/>
      <c r="J18" s="1213"/>
      <c r="K18" s="1213"/>
      <c r="L18" s="1213"/>
      <c r="M18" s="1213"/>
      <c r="N18" s="1213"/>
      <c r="O18" s="1213"/>
      <c r="P18" s="1213"/>
      <c r="Q18" s="1213"/>
      <c r="R18" s="1213"/>
      <c r="S18" s="1213"/>
      <c r="T18" s="1213"/>
      <c r="U18" s="1213"/>
      <c r="V18" s="1213"/>
      <c r="W18" s="1213"/>
      <c r="X18" s="1213"/>
      <c r="Y18" s="1213"/>
      <c r="Z18" s="1213"/>
      <c r="AA18" s="1213"/>
      <c r="AB18" s="1213"/>
      <c r="AC18" s="1213"/>
      <c r="AD18" s="1213"/>
      <c r="AE18" s="1213"/>
      <c r="AF18" s="1213"/>
      <c r="AG18" s="1213"/>
      <c r="AH18" s="1213"/>
      <c r="AI18" s="1213"/>
      <c r="AJ18" s="1213"/>
      <c r="AK18" s="1213"/>
      <c r="AL18" s="1213"/>
      <c r="AM18" s="1213"/>
      <c r="AN18" s="1213"/>
      <c r="AO18" s="1213"/>
      <c r="AP18" s="1213"/>
      <c r="AQ18" s="1213"/>
      <c r="AR18" s="1213"/>
      <c r="AS18" s="1213"/>
      <c r="AT18" s="1213"/>
      <c r="AU18" s="1213"/>
      <c r="AV18" s="1213"/>
      <c r="AW18" s="1213"/>
      <c r="AX18" s="1213"/>
      <c r="AY18" s="1213"/>
      <c r="AZ18" s="1213"/>
      <c r="BA18" s="1213"/>
      <c r="BB18" s="1213"/>
      <c r="BC18" s="1213"/>
      <c r="BD18" s="1213"/>
      <c r="BE18" s="1213"/>
      <c r="BF18" s="1213"/>
      <c r="BG18" s="1213"/>
      <c r="BH18" s="1213"/>
      <c r="BI18" s="1213"/>
      <c r="BJ18" s="1213"/>
      <c r="BK18" s="1213"/>
      <c r="BL18" s="1213"/>
      <c r="BM18" s="1213"/>
      <c r="BN18" s="1213"/>
      <c r="BO18" s="1213"/>
      <c r="BP18" s="1213"/>
      <c r="BQ18" s="1213"/>
      <c r="BR18" s="1213"/>
      <c r="BS18" s="1213"/>
      <c r="BT18" s="1213"/>
      <c r="BU18" s="1213"/>
      <c r="BV18" s="1213"/>
      <c r="BW18" s="1213"/>
      <c r="BX18" s="1213"/>
      <c r="BY18" s="1213"/>
      <c r="BZ18" s="1213"/>
      <c r="CA18" s="1213"/>
      <c r="CB18" s="1213"/>
      <c r="CC18" s="1213"/>
      <c r="CD18" s="1213"/>
      <c r="CE18" s="1213"/>
      <c r="CF18" s="1213"/>
      <c r="CG18" s="1213"/>
      <c r="CH18" s="1213"/>
      <c r="CI18" s="1213"/>
      <c r="CJ18" s="1213"/>
      <c r="CK18" s="1213"/>
      <c r="CL18" s="1213"/>
      <c r="CM18" s="1213"/>
      <c r="CN18" s="1213"/>
      <c r="CO18" s="1213"/>
      <c r="CP18" s="1213"/>
      <c r="CQ18" s="1213"/>
      <c r="CR18" s="1213"/>
      <c r="CS18" s="1213"/>
      <c r="CT18" s="1213"/>
      <c r="CU18" s="1213"/>
      <c r="CV18" s="1213"/>
      <c r="CW18" s="1213"/>
      <c r="CX18" s="1213"/>
      <c r="CY18" s="1213"/>
      <c r="CZ18" s="1213"/>
      <c r="DA18" s="1213"/>
      <c r="DB18" s="1213"/>
      <c r="DC18" s="1213"/>
      <c r="DD18" s="1213"/>
      <c r="DE18" s="1213"/>
    </row>
    <row r="19" spans="1:109" ht="13">
      <c r="DD19" s="1212"/>
      <c r="DE19" s="1212"/>
    </row>
    <row r="20" spans="1:109" ht="13">
      <c r="DD20" s="1212"/>
      <c r="DE20" s="1212"/>
    </row>
    <row r="21" spans="1:109" ht="17.25" customHeight="1">
      <c r="B21" s="1214"/>
      <c r="C21" s="1215"/>
      <c r="D21" s="1215"/>
      <c r="E21" s="1215"/>
      <c r="F21" s="1215"/>
      <c r="G21" s="1215"/>
      <c r="H21" s="1215"/>
      <c r="I21" s="1215"/>
      <c r="J21" s="1215"/>
      <c r="K21" s="1215"/>
      <c r="L21" s="1215"/>
      <c r="M21" s="1215"/>
      <c r="N21" s="1216"/>
      <c r="O21" s="1215"/>
      <c r="P21" s="1215"/>
      <c r="Q21" s="1215"/>
      <c r="R21" s="1215"/>
      <c r="S21" s="1215"/>
      <c r="T21" s="1215"/>
      <c r="U21" s="1215"/>
      <c r="V21" s="1215"/>
      <c r="W21" s="1215"/>
      <c r="X21" s="1215"/>
      <c r="Y21" s="1215"/>
      <c r="Z21" s="1215"/>
      <c r="AA21" s="1215"/>
      <c r="AB21" s="1215"/>
      <c r="AC21" s="1215"/>
      <c r="AD21" s="1215"/>
      <c r="AE21" s="1215"/>
      <c r="AF21" s="1215"/>
      <c r="AG21" s="1215"/>
      <c r="AH21" s="1215"/>
      <c r="AI21" s="1215"/>
      <c r="AJ21" s="1215"/>
      <c r="AK21" s="1215"/>
      <c r="AL21" s="1215"/>
      <c r="AM21" s="1215"/>
      <c r="AN21" s="1215"/>
      <c r="AO21" s="1215"/>
      <c r="AP21" s="1215"/>
      <c r="AQ21" s="1215"/>
      <c r="AR21" s="1215"/>
      <c r="AS21" s="1215"/>
      <c r="AT21" s="1216"/>
      <c r="AU21" s="1215"/>
      <c r="AV21" s="1215"/>
      <c r="AW21" s="1215"/>
      <c r="AX21" s="1215"/>
      <c r="AY21" s="1215"/>
      <c r="AZ21" s="1215"/>
      <c r="BA21" s="1215"/>
      <c r="BB21" s="1215"/>
      <c r="BC21" s="1215"/>
      <c r="BD21" s="1215"/>
      <c r="BE21" s="1215"/>
      <c r="BF21" s="1216"/>
      <c r="BG21" s="1215"/>
      <c r="BH21" s="1215"/>
      <c r="BI21" s="1215"/>
      <c r="BJ21" s="1215"/>
      <c r="BK21" s="1215"/>
      <c r="BL21" s="1215"/>
      <c r="BM21" s="1215"/>
      <c r="BN21" s="1215"/>
      <c r="BO21" s="1215"/>
      <c r="BP21" s="1215"/>
      <c r="BQ21" s="1215"/>
      <c r="BR21" s="1216"/>
      <c r="BS21" s="1215"/>
      <c r="BT21" s="1215"/>
      <c r="BU21" s="1215"/>
      <c r="BV21" s="1215"/>
      <c r="BW21" s="1215"/>
      <c r="BX21" s="1215"/>
      <c r="BY21" s="1215"/>
      <c r="BZ21" s="1215"/>
      <c r="CA21" s="1215"/>
      <c r="CB21" s="1215"/>
      <c r="CC21" s="1215"/>
      <c r="CD21" s="1216"/>
      <c r="CE21" s="1215"/>
      <c r="CF21" s="1215"/>
      <c r="CG21" s="1215"/>
      <c r="CH21" s="1215"/>
      <c r="CI21" s="1215"/>
      <c r="CJ21" s="1215"/>
      <c r="CK21" s="1215"/>
      <c r="CL21" s="1215"/>
      <c r="CM21" s="1215"/>
      <c r="CN21" s="1215"/>
      <c r="CO21" s="1215"/>
      <c r="CP21" s="1216"/>
      <c r="CQ21" s="1215"/>
      <c r="CR21" s="1215"/>
      <c r="CS21" s="1215"/>
      <c r="CT21" s="1215"/>
      <c r="CU21" s="1215"/>
      <c r="CV21" s="1215"/>
      <c r="CW21" s="1215"/>
      <c r="CX21" s="1215"/>
      <c r="CY21" s="1215"/>
      <c r="CZ21" s="1215"/>
      <c r="DA21" s="1215"/>
      <c r="DB21" s="1216"/>
      <c r="DC21" s="1215"/>
      <c r="DD21" s="1217"/>
      <c r="DE21" s="1212"/>
    </row>
    <row r="22" spans="1:109" ht="17.25" customHeight="1">
      <c r="B22" s="1218"/>
    </row>
    <row r="23" spans="1:109" ht="13">
      <c r="B23" s="1218"/>
    </row>
    <row r="24" spans="1:109" ht="13">
      <c r="B24" s="1218"/>
    </row>
    <row r="25" spans="1:109" ht="13">
      <c r="B25" s="1218"/>
    </row>
    <row r="26" spans="1:109" ht="13">
      <c r="B26" s="1218"/>
    </row>
    <row r="27" spans="1:109" ht="13">
      <c r="B27" s="1218"/>
    </row>
    <row r="28" spans="1:109" ht="13">
      <c r="B28" s="1218"/>
    </row>
    <row r="29" spans="1:109" ht="13">
      <c r="B29" s="1218"/>
    </row>
    <row r="30" spans="1:109" ht="13">
      <c r="B30" s="1218"/>
    </row>
    <row r="31" spans="1:109" ht="13">
      <c r="B31" s="1218"/>
    </row>
    <row r="32" spans="1:109" ht="13">
      <c r="B32" s="1218"/>
    </row>
    <row r="33" spans="2:109" ht="13">
      <c r="B33" s="1218"/>
    </row>
    <row r="34" spans="2:109" ht="13">
      <c r="B34" s="1218"/>
    </row>
    <row r="35" spans="2:109" ht="13">
      <c r="B35" s="1218"/>
    </row>
    <row r="36" spans="2:109" ht="13">
      <c r="B36" s="1218"/>
    </row>
    <row r="37" spans="2:109" ht="13">
      <c r="B37" s="1218"/>
    </row>
    <row r="38" spans="2:109" ht="13">
      <c r="B38" s="1218"/>
    </row>
    <row r="39" spans="2:109" ht="13">
      <c r="B39" s="1220"/>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c r="CF39" s="1221"/>
      <c r="CG39" s="1221"/>
      <c r="CH39" s="1221"/>
      <c r="CI39" s="1221"/>
      <c r="CJ39" s="1221"/>
      <c r="CK39" s="1221"/>
      <c r="CL39" s="1221"/>
      <c r="CM39" s="1221"/>
      <c r="CN39" s="1221"/>
      <c r="CO39" s="1221"/>
      <c r="CP39" s="1221"/>
      <c r="CQ39" s="1221"/>
      <c r="CR39" s="1221"/>
      <c r="CS39" s="1221"/>
      <c r="CT39" s="1221"/>
      <c r="CU39" s="1221"/>
      <c r="CV39" s="1221"/>
      <c r="CW39" s="1221"/>
      <c r="CX39" s="1221"/>
      <c r="CY39" s="1221"/>
      <c r="CZ39" s="1221"/>
      <c r="DA39" s="1221"/>
      <c r="DB39" s="1221"/>
      <c r="DC39" s="1221"/>
      <c r="DD39" s="1222"/>
    </row>
    <row r="40" spans="2:109" ht="13">
      <c r="B40" s="1223"/>
      <c r="DD40" s="1223"/>
      <c r="DE40" s="1212"/>
    </row>
    <row r="41" spans="2:109" ht="16.5">
      <c r="B41" s="1224" t="s">
        <v>601</v>
      </c>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5"/>
      <c r="AQ41" s="1215"/>
      <c r="AR41" s="1215"/>
      <c r="AS41" s="1215"/>
      <c r="AT41" s="1215"/>
      <c r="AU41" s="1215"/>
      <c r="AV41" s="1215"/>
      <c r="AW41" s="1215"/>
      <c r="AX41" s="1215"/>
      <c r="AY41" s="1215"/>
      <c r="AZ41" s="1215"/>
      <c r="BA41" s="1215"/>
      <c r="BB41" s="1215"/>
      <c r="BC41" s="1215"/>
      <c r="BD41" s="1215"/>
      <c r="BE41" s="1215"/>
      <c r="BF41" s="1215"/>
      <c r="BG41" s="1215"/>
      <c r="BH41" s="1215"/>
      <c r="BI41" s="1215"/>
      <c r="BJ41" s="1215"/>
      <c r="BK41" s="1215"/>
      <c r="BL41" s="1215"/>
      <c r="BM41" s="1215"/>
      <c r="BN41" s="1215"/>
      <c r="BO41" s="1215"/>
      <c r="BP41" s="1215"/>
      <c r="BQ41" s="1215"/>
      <c r="BR41" s="1215"/>
      <c r="BS41" s="1215"/>
      <c r="BT41" s="1215"/>
      <c r="BU41" s="1215"/>
      <c r="BV41" s="1215"/>
      <c r="BW41" s="1215"/>
      <c r="BX41" s="1215"/>
      <c r="BY41" s="1215"/>
      <c r="BZ41" s="1215"/>
      <c r="CA41" s="1215"/>
      <c r="CB41" s="1215"/>
      <c r="CC41" s="1215"/>
      <c r="CD41" s="1215"/>
      <c r="CE41" s="1215"/>
      <c r="CF41" s="1215"/>
      <c r="CG41" s="1215"/>
      <c r="CH41" s="1215"/>
      <c r="CI41" s="1215"/>
      <c r="CJ41" s="1215"/>
      <c r="CK41" s="1215"/>
      <c r="CL41" s="1215"/>
      <c r="CM41" s="1215"/>
      <c r="CN41" s="1215"/>
      <c r="CO41" s="1215"/>
      <c r="CP41" s="1215"/>
      <c r="CQ41" s="1215"/>
      <c r="CR41" s="1215"/>
      <c r="CS41" s="1215"/>
      <c r="CT41" s="1215"/>
      <c r="CU41" s="1215"/>
      <c r="CV41" s="1215"/>
      <c r="CW41" s="1215"/>
      <c r="CX41" s="1215"/>
      <c r="CY41" s="1215"/>
      <c r="CZ41" s="1215"/>
      <c r="DA41" s="1215"/>
      <c r="DB41" s="1215"/>
      <c r="DC41" s="1215"/>
      <c r="DD41" s="1217"/>
    </row>
    <row r="42" spans="2:109" ht="13">
      <c r="B42" s="1218"/>
      <c r="G42" s="1225"/>
      <c r="I42" s="1226"/>
      <c r="J42" s="1226"/>
      <c r="K42" s="1226"/>
      <c r="AM42" s="1225"/>
      <c r="AN42" s="1225" t="s">
        <v>602</v>
      </c>
      <c r="AP42" s="1226"/>
      <c r="AQ42" s="1226"/>
      <c r="AR42" s="1226"/>
      <c r="AY42" s="1225"/>
      <c r="BA42" s="1226"/>
      <c r="BB42" s="1226"/>
      <c r="BC42" s="1226"/>
      <c r="BK42" s="1225"/>
      <c r="BM42" s="1226"/>
      <c r="BN42" s="1226"/>
      <c r="BO42" s="1226"/>
      <c r="BW42" s="1225"/>
      <c r="BY42" s="1226"/>
      <c r="BZ42" s="1226"/>
      <c r="CA42" s="1226"/>
      <c r="CI42" s="1225"/>
      <c r="CK42" s="1226"/>
      <c r="CL42" s="1226"/>
      <c r="CM42" s="1226"/>
      <c r="CU42" s="1225"/>
      <c r="CW42" s="1226"/>
      <c r="CX42" s="1226"/>
      <c r="CY42" s="1226"/>
    </row>
    <row r="43" spans="2:109" ht="13.5" customHeight="1">
      <c r="B43" s="1218"/>
      <c r="AN43" s="1227" t="s">
        <v>603</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
      <c r="B44" s="1218"/>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
      <c r="B45" s="1218"/>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
      <c r="B46" s="1218"/>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
      <c r="B47" s="1218"/>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
      <c r="B48" s="1218"/>
      <c r="H48" s="1236"/>
      <c r="I48" s="1236"/>
      <c r="J48" s="1236"/>
      <c r="AN48" s="1236"/>
      <c r="AO48" s="1236"/>
      <c r="AP48" s="1236"/>
      <c r="AZ48" s="1236"/>
      <c r="BA48" s="1236"/>
      <c r="BB48" s="1236"/>
      <c r="BL48" s="1236"/>
      <c r="BM48" s="1236"/>
      <c r="BN48" s="1236"/>
      <c r="BX48" s="1236"/>
      <c r="BY48" s="1236"/>
      <c r="BZ48" s="1236"/>
      <c r="CJ48" s="1236"/>
      <c r="CK48" s="1236"/>
      <c r="CL48" s="1236"/>
      <c r="CV48" s="1236"/>
      <c r="CW48" s="1236"/>
      <c r="CX48" s="1236"/>
    </row>
    <row r="49" spans="1:109" ht="13">
      <c r="B49" s="1218"/>
      <c r="AN49" s="1212" t="s">
        <v>604</v>
      </c>
    </row>
    <row r="50" spans="1:109" ht="13">
      <c r="B50" s="1218"/>
      <c r="G50" s="1237"/>
      <c r="H50" s="1237"/>
      <c r="I50" s="1237"/>
      <c r="J50" s="1237"/>
      <c r="K50" s="1238"/>
      <c r="L50" s="1238"/>
      <c r="M50" s="1239"/>
      <c r="N50" s="1239"/>
      <c r="AN50" s="1240"/>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2"/>
      <c r="BP50" s="1243" t="s">
        <v>561</v>
      </c>
      <c r="BQ50" s="1243"/>
      <c r="BR50" s="1243"/>
      <c r="BS50" s="1243"/>
      <c r="BT50" s="1243"/>
      <c r="BU50" s="1243"/>
      <c r="BV50" s="1243"/>
      <c r="BW50" s="1243"/>
      <c r="BX50" s="1243" t="s">
        <v>562</v>
      </c>
      <c r="BY50" s="1243"/>
      <c r="BZ50" s="1243"/>
      <c r="CA50" s="1243"/>
      <c r="CB50" s="1243"/>
      <c r="CC50" s="1243"/>
      <c r="CD50" s="1243"/>
      <c r="CE50" s="1243"/>
      <c r="CF50" s="1243" t="s">
        <v>563</v>
      </c>
      <c r="CG50" s="1243"/>
      <c r="CH50" s="1243"/>
      <c r="CI50" s="1243"/>
      <c r="CJ50" s="1243"/>
      <c r="CK50" s="1243"/>
      <c r="CL50" s="1243"/>
      <c r="CM50" s="1243"/>
      <c r="CN50" s="1243" t="s">
        <v>564</v>
      </c>
      <c r="CO50" s="1243"/>
      <c r="CP50" s="1243"/>
      <c r="CQ50" s="1243"/>
      <c r="CR50" s="1243"/>
      <c r="CS50" s="1243"/>
      <c r="CT50" s="1243"/>
      <c r="CU50" s="1243"/>
      <c r="CV50" s="1243" t="s">
        <v>565</v>
      </c>
      <c r="CW50" s="1243"/>
      <c r="CX50" s="1243"/>
      <c r="CY50" s="1243"/>
      <c r="CZ50" s="1243"/>
      <c r="DA50" s="1243"/>
      <c r="DB50" s="1243"/>
      <c r="DC50" s="1243"/>
    </row>
    <row r="51" spans="1:109" ht="13.5" customHeight="1">
      <c r="B51" s="1218"/>
      <c r="G51" s="1244"/>
      <c r="H51" s="1244"/>
      <c r="I51" s="1245"/>
      <c r="J51" s="1245"/>
      <c r="K51" s="1246"/>
      <c r="L51" s="1246"/>
      <c r="M51" s="1246"/>
      <c r="N51" s="1246"/>
      <c r="AM51" s="1236"/>
      <c r="AN51" s="1247" t="s">
        <v>605</v>
      </c>
      <c r="AO51" s="1247"/>
      <c r="AP51" s="1247"/>
      <c r="AQ51" s="1247"/>
      <c r="AR51" s="1247"/>
      <c r="AS51" s="1247"/>
      <c r="AT51" s="1247"/>
      <c r="AU51" s="1247"/>
      <c r="AV51" s="1247"/>
      <c r="AW51" s="1247"/>
      <c r="AX51" s="1247"/>
      <c r="AY51" s="1247"/>
      <c r="AZ51" s="1247"/>
      <c r="BA51" s="1247"/>
      <c r="BB51" s="1247" t="s">
        <v>606</v>
      </c>
      <c r="BC51" s="1247"/>
      <c r="BD51" s="1247"/>
      <c r="BE51" s="1247"/>
      <c r="BF51" s="1247"/>
      <c r="BG51" s="1247"/>
      <c r="BH51" s="1247"/>
      <c r="BI51" s="1247"/>
      <c r="BJ51" s="1247"/>
      <c r="BK51" s="1247"/>
      <c r="BL51" s="1247"/>
      <c r="BM51" s="1247"/>
      <c r="BN51" s="1247"/>
      <c r="BO51" s="1247"/>
      <c r="BP51" s="1248">
        <v>106.5</v>
      </c>
      <c r="BQ51" s="1248"/>
      <c r="BR51" s="1248"/>
      <c r="BS51" s="1248"/>
      <c r="BT51" s="1248"/>
      <c r="BU51" s="1248"/>
      <c r="BV51" s="1248"/>
      <c r="BW51" s="1248"/>
      <c r="BX51" s="1248">
        <v>109.4</v>
      </c>
      <c r="BY51" s="1248"/>
      <c r="BZ51" s="1248"/>
      <c r="CA51" s="1248"/>
      <c r="CB51" s="1248"/>
      <c r="CC51" s="1248"/>
      <c r="CD51" s="1248"/>
      <c r="CE51" s="1248"/>
      <c r="CF51" s="1248">
        <v>115.4</v>
      </c>
      <c r="CG51" s="1248"/>
      <c r="CH51" s="1248"/>
      <c r="CI51" s="1248"/>
      <c r="CJ51" s="1248"/>
      <c r="CK51" s="1248"/>
      <c r="CL51" s="1248"/>
      <c r="CM51" s="1248"/>
      <c r="CN51" s="1248">
        <v>119.2</v>
      </c>
      <c r="CO51" s="1248"/>
      <c r="CP51" s="1248"/>
      <c r="CQ51" s="1248"/>
      <c r="CR51" s="1248"/>
      <c r="CS51" s="1248"/>
      <c r="CT51" s="1248"/>
      <c r="CU51" s="1248"/>
      <c r="CV51" s="1248">
        <v>90.1</v>
      </c>
      <c r="CW51" s="1248"/>
      <c r="CX51" s="1248"/>
      <c r="CY51" s="1248"/>
      <c r="CZ51" s="1248"/>
      <c r="DA51" s="1248"/>
      <c r="DB51" s="1248"/>
      <c r="DC51" s="1248"/>
    </row>
    <row r="52" spans="1:109" ht="13">
      <c r="B52" s="1218"/>
      <c r="G52" s="1244"/>
      <c r="H52" s="1244"/>
      <c r="I52" s="1245"/>
      <c r="J52" s="1245"/>
      <c r="K52" s="1246"/>
      <c r="L52" s="1246"/>
      <c r="M52" s="1246"/>
      <c r="N52" s="1246"/>
      <c r="AM52" s="1236"/>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c r="A53" s="1226"/>
      <c r="B53" s="1218"/>
      <c r="G53" s="1244"/>
      <c r="H53" s="1244"/>
      <c r="I53" s="1237"/>
      <c r="J53" s="1237"/>
      <c r="K53" s="1246"/>
      <c r="L53" s="1246"/>
      <c r="M53" s="1246"/>
      <c r="N53" s="1246"/>
      <c r="AM53" s="1236"/>
      <c r="AN53" s="1247"/>
      <c r="AO53" s="1247"/>
      <c r="AP53" s="1247"/>
      <c r="AQ53" s="1247"/>
      <c r="AR53" s="1247"/>
      <c r="AS53" s="1247"/>
      <c r="AT53" s="1247"/>
      <c r="AU53" s="1247"/>
      <c r="AV53" s="1247"/>
      <c r="AW53" s="1247"/>
      <c r="AX53" s="1247"/>
      <c r="AY53" s="1247"/>
      <c r="AZ53" s="1247"/>
      <c r="BA53" s="1247"/>
      <c r="BB53" s="1247" t="s">
        <v>607</v>
      </c>
      <c r="BC53" s="1247"/>
      <c r="BD53" s="1247"/>
      <c r="BE53" s="1247"/>
      <c r="BF53" s="1247"/>
      <c r="BG53" s="1247"/>
      <c r="BH53" s="1247"/>
      <c r="BI53" s="1247"/>
      <c r="BJ53" s="1247"/>
      <c r="BK53" s="1247"/>
      <c r="BL53" s="1247"/>
      <c r="BM53" s="1247"/>
      <c r="BN53" s="1247"/>
      <c r="BO53" s="1247"/>
      <c r="BP53" s="1248">
        <v>66.099999999999994</v>
      </c>
      <c r="BQ53" s="1248"/>
      <c r="BR53" s="1248"/>
      <c r="BS53" s="1248"/>
      <c r="BT53" s="1248"/>
      <c r="BU53" s="1248"/>
      <c r="BV53" s="1248"/>
      <c r="BW53" s="1248"/>
      <c r="BX53" s="1248">
        <v>67.400000000000006</v>
      </c>
      <c r="BY53" s="1248"/>
      <c r="BZ53" s="1248"/>
      <c r="CA53" s="1248"/>
      <c r="CB53" s="1248"/>
      <c r="CC53" s="1248"/>
      <c r="CD53" s="1248"/>
      <c r="CE53" s="1248"/>
      <c r="CF53" s="1248">
        <v>69.400000000000006</v>
      </c>
      <c r="CG53" s="1248"/>
      <c r="CH53" s="1248"/>
      <c r="CI53" s="1248"/>
      <c r="CJ53" s="1248"/>
      <c r="CK53" s="1248"/>
      <c r="CL53" s="1248"/>
      <c r="CM53" s="1248"/>
      <c r="CN53" s="1248">
        <v>72</v>
      </c>
      <c r="CO53" s="1248"/>
      <c r="CP53" s="1248"/>
      <c r="CQ53" s="1248"/>
      <c r="CR53" s="1248"/>
      <c r="CS53" s="1248"/>
      <c r="CT53" s="1248"/>
      <c r="CU53" s="1248"/>
      <c r="CV53" s="1248">
        <v>71.7</v>
      </c>
      <c r="CW53" s="1248"/>
      <c r="CX53" s="1248"/>
      <c r="CY53" s="1248"/>
      <c r="CZ53" s="1248"/>
      <c r="DA53" s="1248"/>
      <c r="DB53" s="1248"/>
      <c r="DC53" s="1248"/>
    </row>
    <row r="54" spans="1:109" ht="13">
      <c r="A54" s="1226"/>
      <c r="B54" s="1218"/>
      <c r="G54" s="1244"/>
      <c r="H54" s="1244"/>
      <c r="I54" s="1237"/>
      <c r="J54" s="1237"/>
      <c r="K54" s="1246"/>
      <c r="L54" s="1246"/>
      <c r="M54" s="1246"/>
      <c r="N54" s="1246"/>
      <c r="AM54" s="1236"/>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c r="A55" s="1226"/>
      <c r="B55" s="1218"/>
      <c r="G55" s="1237"/>
      <c r="H55" s="1237"/>
      <c r="I55" s="1237"/>
      <c r="J55" s="1237"/>
      <c r="K55" s="1246"/>
      <c r="L55" s="1246"/>
      <c r="M55" s="1246"/>
      <c r="N55" s="1246"/>
      <c r="AN55" s="1243" t="s">
        <v>608</v>
      </c>
      <c r="AO55" s="1243"/>
      <c r="AP55" s="1243"/>
      <c r="AQ55" s="1243"/>
      <c r="AR55" s="1243"/>
      <c r="AS55" s="1243"/>
      <c r="AT55" s="1243"/>
      <c r="AU55" s="1243"/>
      <c r="AV55" s="1243"/>
      <c r="AW55" s="1243"/>
      <c r="AX55" s="1243"/>
      <c r="AY55" s="1243"/>
      <c r="AZ55" s="1243"/>
      <c r="BA55" s="1243"/>
      <c r="BB55" s="1247" t="s">
        <v>606</v>
      </c>
      <c r="BC55" s="1247"/>
      <c r="BD55" s="1247"/>
      <c r="BE55" s="1247"/>
      <c r="BF55" s="1247"/>
      <c r="BG55" s="1247"/>
      <c r="BH55" s="1247"/>
      <c r="BI55" s="1247"/>
      <c r="BJ55" s="1247"/>
      <c r="BK55" s="1247"/>
      <c r="BL55" s="1247"/>
      <c r="BM55" s="1247"/>
      <c r="BN55" s="1247"/>
      <c r="BO55" s="1247"/>
      <c r="BP55" s="1248">
        <v>0</v>
      </c>
      <c r="BQ55" s="1248"/>
      <c r="BR55" s="1248"/>
      <c r="BS55" s="1248"/>
      <c r="BT55" s="1248"/>
      <c r="BU55" s="1248"/>
      <c r="BV55" s="1248"/>
      <c r="BW55" s="1248"/>
      <c r="BX55" s="1248">
        <v>0</v>
      </c>
      <c r="BY55" s="1248"/>
      <c r="BZ55" s="1248"/>
      <c r="CA55" s="1248"/>
      <c r="CB55" s="1248"/>
      <c r="CC55" s="1248"/>
      <c r="CD55" s="1248"/>
      <c r="CE55" s="1248"/>
      <c r="CF55" s="1248">
        <v>3.1</v>
      </c>
      <c r="CG55" s="1248"/>
      <c r="CH55" s="1248"/>
      <c r="CI55" s="1248"/>
      <c r="CJ55" s="1248"/>
      <c r="CK55" s="1248"/>
      <c r="CL55" s="1248"/>
      <c r="CM55" s="1248"/>
      <c r="CN55" s="1248">
        <v>13.7</v>
      </c>
      <c r="CO55" s="1248"/>
      <c r="CP55" s="1248"/>
      <c r="CQ55" s="1248"/>
      <c r="CR55" s="1248"/>
      <c r="CS55" s="1248"/>
      <c r="CT55" s="1248"/>
      <c r="CU55" s="1248"/>
      <c r="CV55" s="1248">
        <v>6.9</v>
      </c>
      <c r="CW55" s="1248"/>
      <c r="CX55" s="1248"/>
      <c r="CY55" s="1248"/>
      <c r="CZ55" s="1248"/>
      <c r="DA55" s="1248"/>
      <c r="DB55" s="1248"/>
      <c r="DC55" s="1248"/>
    </row>
    <row r="56" spans="1:109" ht="13">
      <c r="A56" s="1226"/>
      <c r="B56" s="1218"/>
      <c r="G56" s="1237"/>
      <c r="H56" s="1237"/>
      <c r="I56" s="1237"/>
      <c r="J56" s="1237"/>
      <c r="K56" s="1246"/>
      <c r="L56" s="1246"/>
      <c r="M56" s="1246"/>
      <c r="N56" s="1246"/>
      <c r="AN56" s="1243"/>
      <c r="AO56" s="1243"/>
      <c r="AP56" s="1243"/>
      <c r="AQ56" s="1243"/>
      <c r="AR56" s="1243"/>
      <c r="AS56" s="1243"/>
      <c r="AT56" s="1243"/>
      <c r="AU56" s="1243"/>
      <c r="AV56" s="1243"/>
      <c r="AW56" s="1243"/>
      <c r="AX56" s="1243"/>
      <c r="AY56" s="1243"/>
      <c r="AZ56" s="1243"/>
      <c r="BA56" s="1243"/>
      <c r="BB56" s="1247"/>
      <c r="BC56" s="1247"/>
      <c r="BD56" s="1247"/>
      <c r="BE56" s="1247"/>
      <c r="BF56" s="1247"/>
      <c r="BG56" s="1247"/>
      <c r="BH56" s="1247"/>
      <c r="BI56" s="1247"/>
      <c r="BJ56" s="1247"/>
      <c r="BK56" s="1247"/>
      <c r="BL56" s="1247"/>
      <c r="BM56" s="1247"/>
      <c r="BN56" s="1247"/>
      <c r="BO56" s="1247"/>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26" customFormat="1" ht="13">
      <c r="B57" s="1249"/>
      <c r="G57" s="1237"/>
      <c r="H57" s="1237"/>
      <c r="I57" s="1250"/>
      <c r="J57" s="1250"/>
      <c r="K57" s="1246"/>
      <c r="L57" s="1246"/>
      <c r="M57" s="1246"/>
      <c r="N57" s="1246"/>
      <c r="AM57" s="1212"/>
      <c r="AN57" s="1243"/>
      <c r="AO57" s="1243"/>
      <c r="AP57" s="1243"/>
      <c r="AQ57" s="1243"/>
      <c r="AR57" s="1243"/>
      <c r="AS57" s="1243"/>
      <c r="AT57" s="1243"/>
      <c r="AU57" s="1243"/>
      <c r="AV57" s="1243"/>
      <c r="AW57" s="1243"/>
      <c r="AX57" s="1243"/>
      <c r="AY57" s="1243"/>
      <c r="AZ57" s="1243"/>
      <c r="BA57" s="1243"/>
      <c r="BB57" s="1247" t="s">
        <v>607</v>
      </c>
      <c r="BC57" s="1247"/>
      <c r="BD57" s="1247"/>
      <c r="BE57" s="1247"/>
      <c r="BF57" s="1247"/>
      <c r="BG57" s="1247"/>
      <c r="BH57" s="1247"/>
      <c r="BI57" s="1247"/>
      <c r="BJ57" s="1247"/>
      <c r="BK57" s="1247"/>
      <c r="BL57" s="1247"/>
      <c r="BM57" s="1247"/>
      <c r="BN57" s="1247"/>
      <c r="BO57" s="1247"/>
      <c r="BP57" s="1248">
        <v>59.4</v>
      </c>
      <c r="BQ57" s="1248"/>
      <c r="BR57" s="1248"/>
      <c r="BS57" s="1248"/>
      <c r="BT57" s="1248"/>
      <c r="BU57" s="1248"/>
      <c r="BV57" s="1248"/>
      <c r="BW57" s="1248"/>
      <c r="BX57" s="1248">
        <v>60</v>
      </c>
      <c r="BY57" s="1248"/>
      <c r="BZ57" s="1248"/>
      <c r="CA57" s="1248"/>
      <c r="CB57" s="1248"/>
      <c r="CC57" s="1248"/>
      <c r="CD57" s="1248"/>
      <c r="CE57" s="1248"/>
      <c r="CF57" s="1248">
        <v>61.2</v>
      </c>
      <c r="CG57" s="1248"/>
      <c r="CH57" s="1248"/>
      <c r="CI57" s="1248"/>
      <c r="CJ57" s="1248"/>
      <c r="CK57" s="1248"/>
      <c r="CL57" s="1248"/>
      <c r="CM57" s="1248"/>
      <c r="CN57" s="1248">
        <v>62</v>
      </c>
      <c r="CO57" s="1248"/>
      <c r="CP57" s="1248"/>
      <c r="CQ57" s="1248"/>
      <c r="CR57" s="1248"/>
      <c r="CS57" s="1248"/>
      <c r="CT57" s="1248"/>
      <c r="CU57" s="1248"/>
      <c r="CV57" s="1248">
        <v>62.9</v>
      </c>
      <c r="CW57" s="1248"/>
      <c r="CX57" s="1248"/>
      <c r="CY57" s="1248"/>
      <c r="CZ57" s="1248"/>
      <c r="DA57" s="1248"/>
      <c r="DB57" s="1248"/>
      <c r="DC57" s="1248"/>
      <c r="DD57" s="1251"/>
      <c r="DE57" s="1249"/>
    </row>
    <row r="58" spans="1:109" s="1226" customFormat="1" ht="13">
      <c r="A58" s="1212"/>
      <c r="B58" s="1249"/>
      <c r="G58" s="1237"/>
      <c r="H58" s="1237"/>
      <c r="I58" s="1250"/>
      <c r="J58" s="1250"/>
      <c r="K58" s="1246"/>
      <c r="L58" s="1246"/>
      <c r="M58" s="1246"/>
      <c r="N58" s="1246"/>
      <c r="AM58" s="1212"/>
      <c r="AN58" s="1243"/>
      <c r="AO58" s="1243"/>
      <c r="AP58" s="1243"/>
      <c r="AQ58" s="1243"/>
      <c r="AR58" s="1243"/>
      <c r="AS58" s="1243"/>
      <c r="AT58" s="1243"/>
      <c r="AU58" s="1243"/>
      <c r="AV58" s="1243"/>
      <c r="AW58" s="1243"/>
      <c r="AX58" s="1243"/>
      <c r="AY58" s="1243"/>
      <c r="AZ58" s="1243"/>
      <c r="BA58" s="1243"/>
      <c r="BB58" s="1247"/>
      <c r="BC58" s="1247"/>
      <c r="BD58" s="1247"/>
      <c r="BE58" s="1247"/>
      <c r="BF58" s="1247"/>
      <c r="BG58" s="1247"/>
      <c r="BH58" s="1247"/>
      <c r="BI58" s="1247"/>
      <c r="BJ58" s="1247"/>
      <c r="BK58" s="1247"/>
      <c r="BL58" s="1247"/>
      <c r="BM58" s="1247"/>
      <c r="BN58" s="1247"/>
      <c r="BO58" s="1247"/>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51"/>
      <c r="DE58" s="1249"/>
    </row>
    <row r="59" spans="1:109" s="1226" customFormat="1" ht="13">
      <c r="A59" s="1212"/>
      <c r="B59" s="1249"/>
      <c r="K59" s="1252"/>
      <c r="L59" s="1252"/>
      <c r="M59" s="1252"/>
      <c r="N59" s="1252"/>
      <c r="AQ59" s="1252"/>
      <c r="AR59" s="1252"/>
      <c r="AS59" s="1252"/>
      <c r="AT59" s="1252"/>
      <c r="BC59" s="1252"/>
      <c r="BD59" s="1252"/>
      <c r="BE59" s="1252"/>
      <c r="BF59" s="1252"/>
      <c r="BO59" s="1252"/>
      <c r="BP59" s="1252"/>
      <c r="BQ59" s="1252"/>
      <c r="BR59" s="1252"/>
      <c r="CA59" s="1252"/>
      <c r="CB59" s="1252"/>
      <c r="CC59" s="1252"/>
      <c r="CD59" s="1252"/>
      <c r="CM59" s="1252"/>
      <c r="CN59" s="1252"/>
      <c r="CO59" s="1252"/>
      <c r="CP59" s="1252"/>
      <c r="CY59" s="1252"/>
      <c r="CZ59" s="1252"/>
      <c r="DA59" s="1252"/>
      <c r="DB59" s="1252"/>
      <c r="DC59" s="1252"/>
      <c r="DD59" s="1251"/>
      <c r="DE59" s="1249"/>
    </row>
    <row r="60" spans="1:109" s="1226" customFormat="1" ht="13">
      <c r="A60" s="1212"/>
      <c r="B60" s="1249"/>
      <c r="K60" s="1252"/>
      <c r="L60" s="1252"/>
      <c r="M60" s="1252"/>
      <c r="N60" s="1252"/>
      <c r="AQ60" s="1252"/>
      <c r="AR60" s="1252"/>
      <c r="AS60" s="1252"/>
      <c r="AT60" s="1252"/>
      <c r="BC60" s="1252"/>
      <c r="BD60" s="1252"/>
      <c r="BE60" s="1252"/>
      <c r="BF60" s="1252"/>
      <c r="BO60" s="1252"/>
      <c r="BP60" s="1252"/>
      <c r="BQ60" s="1252"/>
      <c r="BR60" s="1252"/>
      <c r="CA60" s="1252"/>
      <c r="CB60" s="1252"/>
      <c r="CC60" s="1252"/>
      <c r="CD60" s="1252"/>
      <c r="CM60" s="1252"/>
      <c r="CN60" s="1252"/>
      <c r="CO60" s="1252"/>
      <c r="CP60" s="1252"/>
      <c r="CY60" s="1252"/>
      <c r="CZ60" s="1252"/>
      <c r="DA60" s="1252"/>
      <c r="DB60" s="1252"/>
      <c r="DC60" s="1252"/>
      <c r="DD60" s="1251"/>
      <c r="DE60" s="1249"/>
    </row>
    <row r="61" spans="1:109" s="1226" customFormat="1" ht="13">
      <c r="A61" s="1212"/>
      <c r="B61" s="1253"/>
      <c r="C61" s="1254"/>
      <c r="D61" s="1254"/>
      <c r="E61" s="1254"/>
      <c r="F61" s="1254"/>
      <c r="G61" s="1254"/>
      <c r="H61" s="1254"/>
      <c r="I61" s="1254"/>
      <c r="J61" s="1254"/>
      <c r="K61" s="1254"/>
      <c r="L61" s="1254"/>
      <c r="M61" s="1255"/>
      <c r="N61" s="1255"/>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5"/>
      <c r="AT61" s="1255"/>
      <c r="AU61" s="1254"/>
      <c r="AV61" s="1254"/>
      <c r="AW61" s="1254"/>
      <c r="AX61" s="1254"/>
      <c r="AY61" s="1254"/>
      <c r="AZ61" s="1254"/>
      <c r="BA61" s="1254"/>
      <c r="BB61" s="1254"/>
      <c r="BC61" s="1254"/>
      <c r="BD61" s="1254"/>
      <c r="BE61" s="1255"/>
      <c r="BF61" s="1255"/>
      <c r="BG61" s="1254"/>
      <c r="BH61" s="1254"/>
      <c r="BI61" s="1254"/>
      <c r="BJ61" s="1254"/>
      <c r="BK61" s="1254"/>
      <c r="BL61" s="1254"/>
      <c r="BM61" s="1254"/>
      <c r="BN61" s="1254"/>
      <c r="BO61" s="1254"/>
      <c r="BP61" s="1254"/>
      <c r="BQ61" s="1255"/>
      <c r="BR61" s="1255"/>
      <c r="BS61" s="1254"/>
      <c r="BT61" s="1254"/>
      <c r="BU61" s="1254"/>
      <c r="BV61" s="1254"/>
      <c r="BW61" s="1254"/>
      <c r="BX61" s="1254"/>
      <c r="BY61" s="1254"/>
      <c r="BZ61" s="1254"/>
      <c r="CA61" s="1254"/>
      <c r="CB61" s="1254"/>
      <c r="CC61" s="1255"/>
      <c r="CD61" s="1255"/>
      <c r="CE61" s="1254"/>
      <c r="CF61" s="1254"/>
      <c r="CG61" s="1254"/>
      <c r="CH61" s="1254"/>
      <c r="CI61" s="1254"/>
      <c r="CJ61" s="1254"/>
      <c r="CK61" s="1254"/>
      <c r="CL61" s="1254"/>
      <c r="CM61" s="1254"/>
      <c r="CN61" s="1254"/>
      <c r="CO61" s="1255"/>
      <c r="CP61" s="1255"/>
      <c r="CQ61" s="1254"/>
      <c r="CR61" s="1254"/>
      <c r="CS61" s="1254"/>
      <c r="CT61" s="1254"/>
      <c r="CU61" s="1254"/>
      <c r="CV61" s="1254"/>
      <c r="CW61" s="1254"/>
      <c r="CX61" s="1254"/>
      <c r="CY61" s="1254"/>
      <c r="CZ61" s="1254"/>
      <c r="DA61" s="1255"/>
      <c r="DB61" s="1255"/>
      <c r="DC61" s="1255"/>
      <c r="DD61" s="1256"/>
      <c r="DE61" s="1249"/>
    </row>
    <row r="62" spans="1:109" ht="13">
      <c r="B62" s="1223"/>
      <c r="C62" s="1223"/>
      <c r="D62" s="1223"/>
      <c r="E62" s="1223"/>
      <c r="F62" s="1223"/>
      <c r="G62" s="1223"/>
      <c r="H62" s="1223"/>
      <c r="I62" s="1223"/>
      <c r="J62" s="1223"/>
      <c r="K62" s="1223"/>
      <c r="L62" s="1223"/>
      <c r="M62" s="1223"/>
      <c r="N62" s="1223"/>
      <c r="O62" s="1223"/>
      <c r="P62" s="1223"/>
      <c r="Q62" s="1223"/>
      <c r="R62" s="1223"/>
      <c r="S62" s="1223"/>
      <c r="T62" s="1223"/>
      <c r="U62" s="1223"/>
      <c r="V62" s="1223"/>
      <c r="W62" s="1223"/>
      <c r="X62" s="1223"/>
      <c r="Y62" s="1223"/>
      <c r="Z62" s="1223"/>
      <c r="AA62" s="1223"/>
      <c r="AB62" s="1223"/>
      <c r="AC62" s="1223"/>
      <c r="AD62" s="1223"/>
      <c r="AE62" s="1223"/>
      <c r="AF62" s="1223"/>
      <c r="AG62" s="1223"/>
      <c r="AH62" s="1223"/>
      <c r="AI62" s="1223"/>
      <c r="AJ62" s="1223"/>
      <c r="AK62" s="1223"/>
      <c r="AL62" s="1223"/>
      <c r="AM62" s="1223"/>
      <c r="AN62" s="1223"/>
      <c r="AO62" s="1223"/>
      <c r="AP62" s="1223"/>
      <c r="AQ62" s="1223"/>
      <c r="AR62" s="1223"/>
      <c r="AS62" s="1223"/>
      <c r="AT62" s="1223"/>
      <c r="AU62" s="1223"/>
      <c r="AV62" s="1223"/>
      <c r="AW62" s="1223"/>
      <c r="AX62" s="1223"/>
      <c r="AY62" s="1223"/>
      <c r="AZ62" s="1223"/>
      <c r="BA62" s="1223"/>
      <c r="BB62" s="1223"/>
      <c r="BC62" s="1223"/>
      <c r="BD62" s="1223"/>
      <c r="BE62" s="1223"/>
      <c r="BF62" s="1223"/>
      <c r="BG62" s="1223"/>
      <c r="BH62" s="1223"/>
      <c r="BI62" s="1223"/>
      <c r="BJ62" s="1223"/>
      <c r="BK62" s="1223"/>
      <c r="BL62" s="1223"/>
      <c r="BM62" s="1223"/>
      <c r="BN62" s="1223"/>
      <c r="BO62" s="1223"/>
      <c r="BP62" s="1223"/>
      <c r="BQ62" s="1223"/>
      <c r="BR62" s="1223"/>
      <c r="BS62" s="1223"/>
      <c r="BT62" s="1223"/>
      <c r="BU62" s="1223"/>
      <c r="BV62" s="1223"/>
      <c r="BW62" s="1223"/>
      <c r="BX62" s="1223"/>
      <c r="BY62" s="1223"/>
      <c r="BZ62" s="1223"/>
      <c r="CA62" s="1223"/>
      <c r="CB62" s="1223"/>
      <c r="CC62" s="1223"/>
      <c r="CD62" s="1223"/>
      <c r="CE62" s="1223"/>
      <c r="CF62" s="1223"/>
      <c r="CG62" s="1223"/>
      <c r="CH62" s="1223"/>
      <c r="CI62" s="1223"/>
      <c r="CJ62" s="1223"/>
      <c r="CK62" s="1223"/>
      <c r="CL62" s="1223"/>
      <c r="CM62" s="1223"/>
      <c r="CN62" s="1223"/>
      <c r="CO62" s="1223"/>
      <c r="CP62" s="1223"/>
      <c r="CQ62" s="1223"/>
      <c r="CR62" s="1223"/>
      <c r="CS62" s="1223"/>
      <c r="CT62" s="1223"/>
      <c r="CU62" s="1223"/>
      <c r="CV62" s="1223"/>
      <c r="CW62" s="1223"/>
      <c r="CX62" s="1223"/>
      <c r="CY62" s="1223"/>
      <c r="CZ62" s="1223"/>
      <c r="DA62" s="1223"/>
      <c r="DB62" s="1223"/>
      <c r="DC62" s="1223"/>
      <c r="DD62" s="1223"/>
      <c r="DE62" s="1212"/>
    </row>
    <row r="63" spans="1:109" ht="16.5">
      <c r="B63" s="1257" t="s">
        <v>609</v>
      </c>
    </row>
    <row r="64" spans="1:109" ht="13">
      <c r="B64" s="1218"/>
      <c r="G64" s="1225"/>
      <c r="I64" s="1258"/>
      <c r="J64" s="1258"/>
      <c r="K64" s="1258"/>
      <c r="L64" s="1258"/>
      <c r="M64" s="1258"/>
      <c r="N64" s="1259"/>
      <c r="AM64" s="1225"/>
      <c r="AN64" s="1225" t="s">
        <v>602</v>
      </c>
      <c r="AP64" s="1226"/>
      <c r="AQ64" s="1226"/>
      <c r="AR64" s="1226"/>
      <c r="AY64" s="1225"/>
      <c r="BA64" s="1226"/>
      <c r="BB64" s="1226"/>
      <c r="BC64" s="1226"/>
      <c r="BK64" s="1225"/>
      <c r="BM64" s="1226"/>
      <c r="BN64" s="1226"/>
      <c r="BO64" s="1226"/>
      <c r="BW64" s="1225"/>
      <c r="BY64" s="1226"/>
      <c r="BZ64" s="1226"/>
      <c r="CA64" s="1226"/>
      <c r="CI64" s="1225"/>
      <c r="CK64" s="1226"/>
      <c r="CL64" s="1226"/>
      <c r="CM64" s="1226"/>
      <c r="CU64" s="1225"/>
      <c r="CW64" s="1226"/>
      <c r="CX64" s="1226"/>
      <c r="CY64" s="1226"/>
    </row>
    <row r="65" spans="2:107" ht="13.5" customHeight="1">
      <c r="B65" s="1218"/>
      <c r="AN65" s="1227" t="s">
        <v>610</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
      <c r="B66" s="1218"/>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
      <c r="B67" s="1218"/>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
      <c r="B68" s="1218"/>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
      <c r="B69" s="1218"/>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
      <c r="B70" s="1218"/>
      <c r="H70" s="1260"/>
      <c r="I70" s="1260"/>
      <c r="J70" s="1261"/>
      <c r="K70" s="1261"/>
      <c r="L70" s="1262"/>
      <c r="M70" s="1261"/>
      <c r="N70" s="1262"/>
      <c r="AN70" s="1236"/>
      <c r="AO70" s="1236"/>
      <c r="AP70" s="1236"/>
      <c r="AZ70" s="1236"/>
      <c r="BA70" s="1236"/>
      <c r="BB70" s="1236"/>
      <c r="BL70" s="1236"/>
      <c r="BM70" s="1236"/>
      <c r="BN70" s="1236"/>
      <c r="BX70" s="1236"/>
      <c r="BY70" s="1236"/>
      <c r="BZ70" s="1236"/>
      <c r="CJ70" s="1236"/>
      <c r="CK70" s="1236"/>
      <c r="CL70" s="1236"/>
      <c r="CV70" s="1236"/>
      <c r="CW70" s="1236"/>
      <c r="CX70" s="1236"/>
    </row>
    <row r="71" spans="2:107" ht="13">
      <c r="B71" s="1218"/>
      <c r="G71" s="1263"/>
      <c r="I71" s="1264"/>
      <c r="J71" s="1261"/>
      <c r="K71" s="1261"/>
      <c r="L71" s="1262"/>
      <c r="M71" s="1261"/>
      <c r="N71" s="1262"/>
      <c r="AM71" s="1263"/>
      <c r="AN71" s="1212" t="s">
        <v>604</v>
      </c>
    </row>
    <row r="72" spans="2:107" ht="13">
      <c r="B72" s="1218"/>
      <c r="G72" s="1237"/>
      <c r="H72" s="1237"/>
      <c r="I72" s="1237"/>
      <c r="J72" s="1237"/>
      <c r="K72" s="1238"/>
      <c r="L72" s="1238"/>
      <c r="M72" s="1239"/>
      <c r="N72" s="1239"/>
      <c r="AN72" s="1240"/>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2"/>
      <c r="BP72" s="1243" t="s">
        <v>561</v>
      </c>
      <c r="BQ72" s="1243"/>
      <c r="BR72" s="1243"/>
      <c r="BS72" s="1243"/>
      <c r="BT72" s="1243"/>
      <c r="BU72" s="1243"/>
      <c r="BV72" s="1243"/>
      <c r="BW72" s="1243"/>
      <c r="BX72" s="1243" t="s">
        <v>562</v>
      </c>
      <c r="BY72" s="1243"/>
      <c r="BZ72" s="1243"/>
      <c r="CA72" s="1243"/>
      <c r="CB72" s="1243"/>
      <c r="CC72" s="1243"/>
      <c r="CD72" s="1243"/>
      <c r="CE72" s="1243"/>
      <c r="CF72" s="1243" t="s">
        <v>563</v>
      </c>
      <c r="CG72" s="1243"/>
      <c r="CH72" s="1243"/>
      <c r="CI72" s="1243"/>
      <c r="CJ72" s="1243"/>
      <c r="CK72" s="1243"/>
      <c r="CL72" s="1243"/>
      <c r="CM72" s="1243"/>
      <c r="CN72" s="1243" t="s">
        <v>564</v>
      </c>
      <c r="CO72" s="1243"/>
      <c r="CP72" s="1243"/>
      <c r="CQ72" s="1243"/>
      <c r="CR72" s="1243"/>
      <c r="CS72" s="1243"/>
      <c r="CT72" s="1243"/>
      <c r="CU72" s="1243"/>
      <c r="CV72" s="1243" t="s">
        <v>565</v>
      </c>
      <c r="CW72" s="1243"/>
      <c r="CX72" s="1243"/>
      <c r="CY72" s="1243"/>
      <c r="CZ72" s="1243"/>
      <c r="DA72" s="1243"/>
      <c r="DB72" s="1243"/>
      <c r="DC72" s="1243"/>
    </row>
    <row r="73" spans="2:107" ht="13">
      <c r="B73" s="1218"/>
      <c r="G73" s="1244"/>
      <c r="H73" s="1244"/>
      <c r="I73" s="1244"/>
      <c r="J73" s="1244"/>
      <c r="K73" s="1265"/>
      <c r="L73" s="1265"/>
      <c r="M73" s="1265"/>
      <c r="N73" s="1265"/>
      <c r="AM73" s="1236"/>
      <c r="AN73" s="1247" t="s">
        <v>605</v>
      </c>
      <c r="AO73" s="1247"/>
      <c r="AP73" s="1247"/>
      <c r="AQ73" s="1247"/>
      <c r="AR73" s="1247"/>
      <c r="AS73" s="1247"/>
      <c r="AT73" s="1247"/>
      <c r="AU73" s="1247"/>
      <c r="AV73" s="1247"/>
      <c r="AW73" s="1247"/>
      <c r="AX73" s="1247"/>
      <c r="AY73" s="1247"/>
      <c r="AZ73" s="1247"/>
      <c r="BA73" s="1247"/>
      <c r="BB73" s="1247" t="s">
        <v>606</v>
      </c>
      <c r="BC73" s="1247"/>
      <c r="BD73" s="1247"/>
      <c r="BE73" s="1247"/>
      <c r="BF73" s="1247"/>
      <c r="BG73" s="1247"/>
      <c r="BH73" s="1247"/>
      <c r="BI73" s="1247"/>
      <c r="BJ73" s="1247"/>
      <c r="BK73" s="1247"/>
      <c r="BL73" s="1247"/>
      <c r="BM73" s="1247"/>
      <c r="BN73" s="1247"/>
      <c r="BO73" s="1247"/>
      <c r="BP73" s="1248">
        <v>106.5</v>
      </c>
      <c r="BQ73" s="1248"/>
      <c r="BR73" s="1248"/>
      <c r="BS73" s="1248"/>
      <c r="BT73" s="1248"/>
      <c r="BU73" s="1248"/>
      <c r="BV73" s="1248"/>
      <c r="BW73" s="1248"/>
      <c r="BX73" s="1248">
        <v>109.4</v>
      </c>
      <c r="BY73" s="1248"/>
      <c r="BZ73" s="1248"/>
      <c r="CA73" s="1248"/>
      <c r="CB73" s="1248"/>
      <c r="CC73" s="1248"/>
      <c r="CD73" s="1248"/>
      <c r="CE73" s="1248"/>
      <c r="CF73" s="1248">
        <v>115.4</v>
      </c>
      <c r="CG73" s="1248"/>
      <c r="CH73" s="1248"/>
      <c r="CI73" s="1248"/>
      <c r="CJ73" s="1248"/>
      <c r="CK73" s="1248"/>
      <c r="CL73" s="1248"/>
      <c r="CM73" s="1248"/>
      <c r="CN73" s="1248">
        <v>119.2</v>
      </c>
      <c r="CO73" s="1248"/>
      <c r="CP73" s="1248"/>
      <c r="CQ73" s="1248"/>
      <c r="CR73" s="1248"/>
      <c r="CS73" s="1248"/>
      <c r="CT73" s="1248"/>
      <c r="CU73" s="1248"/>
      <c r="CV73" s="1248">
        <v>90.1</v>
      </c>
      <c r="CW73" s="1248"/>
      <c r="CX73" s="1248"/>
      <c r="CY73" s="1248"/>
      <c r="CZ73" s="1248"/>
      <c r="DA73" s="1248"/>
      <c r="DB73" s="1248"/>
      <c r="DC73" s="1248"/>
    </row>
    <row r="74" spans="2:107" ht="13">
      <c r="B74" s="1218"/>
      <c r="G74" s="1244"/>
      <c r="H74" s="1244"/>
      <c r="I74" s="1244"/>
      <c r="J74" s="1244"/>
      <c r="K74" s="1265"/>
      <c r="L74" s="1265"/>
      <c r="M74" s="1265"/>
      <c r="N74" s="1265"/>
      <c r="AM74" s="1236"/>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c r="B75" s="1218"/>
      <c r="G75" s="1244"/>
      <c r="H75" s="1244"/>
      <c r="I75" s="1237"/>
      <c r="J75" s="1237"/>
      <c r="K75" s="1246"/>
      <c r="L75" s="1246"/>
      <c r="M75" s="1246"/>
      <c r="N75" s="1246"/>
      <c r="AM75" s="1236"/>
      <c r="AN75" s="1247"/>
      <c r="AO75" s="1247"/>
      <c r="AP75" s="1247"/>
      <c r="AQ75" s="1247"/>
      <c r="AR75" s="1247"/>
      <c r="AS75" s="1247"/>
      <c r="AT75" s="1247"/>
      <c r="AU75" s="1247"/>
      <c r="AV75" s="1247"/>
      <c r="AW75" s="1247"/>
      <c r="AX75" s="1247"/>
      <c r="AY75" s="1247"/>
      <c r="AZ75" s="1247"/>
      <c r="BA75" s="1247"/>
      <c r="BB75" s="1247" t="s">
        <v>611</v>
      </c>
      <c r="BC75" s="1247"/>
      <c r="BD75" s="1247"/>
      <c r="BE75" s="1247"/>
      <c r="BF75" s="1247"/>
      <c r="BG75" s="1247"/>
      <c r="BH75" s="1247"/>
      <c r="BI75" s="1247"/>
      <c r="BJ75" s="1247"/>
      <c r="BK75" s="1247"/>
      <c r="BL75" s="1247"/>
      <c r="BM75" s="1247"/>
      <c r="BN75" s="1247"/>
      <c r="BO75" s="1247"/>
      <c r="BP75" s="1248">
        <v>7.8</v>
      </c>
      <c r="BQ75" s="1248"/>
      <c r="BR75" s="1248"/>
      <c r="BS75" s="1248"/>
      <c r="BT75" s="1248"/>
      <c r="BU75" s="1248"/>
      <c r="BV75" s="1248"/>
      <c r="BW75" s="1248"/>
      <c r="BX75" s="1248">
        <v>9.3000000000000007</v>
      </c>
      <c r="BY75" s="1248"/>
      <c r="BZ75" s="1248"/>
      <c r="CA75" s="1248"/>
      <c r="CB75" s="1248"/>
      <c r="CC75" s="1248"/>
      <c r="CD75" s="1248"/>
      <c r="CE75" s="1248"/>
      <c r="CF75" s="1248">
        <v>10.199999999999999</v>
      </c>
      <c r="CG75" s="1248"/>
      <c r="CH75" s="1248"/>
      <c r="CI75" s="1248"/>
      <c r="CJ75" s="1248"/>
      <c r="CK75" s="1248"/>
      <c r="CL75" s="1248"/>
      <c r="CM75" s="1248"/>
      <c r="CN75" s="1248">
        <v>10.6</v>
      </c>
      <c r="CO75" s="1248"/>
      <c r="CP75" s="1248"/>
      <c r="CQ75" s="1248"/>
      <c r="CR75" s="1248"/>
      <c r="CS75" s="1248"/>
      <c r="CT75" s="1248"/>
      <c r="CU75" s="1248"/>
      <c r="CV75" s="1248">
        <v>10.9</v>
      </c>
      <c r="CW75" s="1248"/>
      <c r="CX75" s="1248"/>
      <c r="CY75" s="1248"/>
      <c r="CZ75" s="1248"/>
      <c r="DA75" s="1248"/>
      <c r="DB75" s="1248"/>
      <c r="DC75" s="1248"/>
    </row>
    <row r="76" spans="2:107" ht="13">
      <c r="B76" s="1218"/>
      <c r="G76" s="1244"/>
      <c r="H76" s="1244"/>
      <c r="I76" s="1237"/>
      <c r="J76" s="1237"/>
      <c r="K76" s="1246"/>
      <c r="L76" s="1246"/>
      <c r="M76" s="1246"/>
      <c r="N76" s="1246"/>
      <c r="AM76" s="1236"/>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c r="B77" s="1218"/>
      <c r="G77" s="1237"/>
      <c r="H77" s="1237"/>
      <c r="I77" s="1237"/>
      <c r="J77" s="1237"/>
      <c r="K77" s="1265"/>
      <c r="L77" s="1265"/>
      <c r="M77" s="1265"/>
      <c r="N77" s="1265"/>
      <c r="AN77" s="1243" t="s">
        <v>608</v>
      </c>
      <c r="AO77" s="1243"/>
      <c r="AP77" s="1243"/>
      <c r="AQ77" s="1243"/>
      <c r="AR77" s="1243"/>
      <c r="AS77" s="1243"/>
      <c r="AT77" s="1243"/>
      <c r="AU77" s="1243"/>
      <c r="AV77" s="1243"/>
      <c r="AW77" s="1243"/>
      <c r="AX77" s="1243"/>
      <c r="AY77" s="1243"/>
      <c r="AZ77" s="1243"/>
      <c r="BA77" s="1243"/>
      <c r="BB77" s="1247" t="s">
        <v>606</v>
      </c>
      <c r="BC77" s="1247"/>
      <c r="BD77" s="1247"/>
      <c r="BE77" s="1247"/>
      <c r="BF77" s="1247"/>
      <c r="BG77" s="1247"/>
      <c r="BH77" s="1247"/>
      <c r="BI77" s="1247"/>
      <c r="BJ77" s="1247"/>
      <c r="BK77" s="1247"/>
      <c r="BL77" s="1247"/>
      <c r="BM77" s="1247"/>
      <c r="BN77" s="1247"/>
      <c r="BO77" s="1247"/>
      <c r="BP77" s="1248">
        <v>0</v>
      </c>
      <c r="BQ77" s="1248"/>
      <c r="BR77" s="1248"/>
      <c r="BS77" s="1248"/>
      <c r="BT77" s="1248"/>
      <c r="BU77" s="1248"/>
      <c r="BV77" s="1248"/>
      <c r="BW77" s="1248"/>
      <c r="BX77" s="1248">
        <v>0</v>
      </c>
      <c r="BY77" s="1248"/>
      <c r="BZ77" s="1248"/>
      <c r="CA77" s="1248"/>
      <c r="CB77" s="1248"/>
      <c r="CC77" s="1248"/>
      <c r="CD77" s="1248"/>
      <c r="CE77" s="1248"/>
      <c r="CF77" s="1248">
        <v>3.1</v>
      </c>
      <c r="CG77" s="1248"/>
      <c r="CH77" s="1248"/>
      <c r="CI77" s="1248"/>
      <c r="CJ77" s="1248"/>
      <c r="CK77" s="1248"/>
      <c r="CL77" s="1248"/>
      <c r="CM77" s="1248"/>
      <c r="CN77" s="1248">
        <v>13.7</v>
      </c>
      <c r="CO77" s="1248"/>
      <c r="CP77" s="1248"/>
      <c r="CQ77" s="1248"/>
      <c r="CR77" s="1248"/>
      <c r="CS77" s="1248"/>
      <c r="CT77" s="1248"/>
      <c r="CU77" s="1248"/>
      <c r="CV77" s="1248">
        <v>6.9</v>
      </c>
      <c r="CW77" s="1248"/>
      <c r="CX77" s="1248"/>
      <c r="CY77" s="1248"/>
      <c r="CZ77" s="1248"/>
      <c r="DA77" s="1248"/>
      <c r="DB77" s="1248"/>
      <c r="DC77" s="1248"/>
    </row>
    <row r="78" spans="2:107" ht="13">
      <c r="B78" s="1218"/>
      <c r="G78" s="1237"/>
      <c r="H78" s="1237"/>
      <c r="I78" s="1237"/>
      <c r="J78" s="1237"/>
      <c r="K78" s="1265"/>
      <c r="L78" s="1265"/>
      <c r="M78" s="1265"/>
      <c r="N78" s="1265"/>
      <c r="AN78" s="1243"/>
      <c r="AO78" s="1243"/>
      <c r="AP78" s="1243"/>
      <c r="AQ78" s="1243"/>
      <c r="AR78" s="1243"/>
      <c r="AS78" s="1243"/>
      <c r="AT78" s="1243"/>
      <c r="AU78" s="1243"/>
      <c r="AV78" s="1243"/>
      <c r="AW78" s="1243"/>
      <c r="AX78" s="1243"/>
      <c r="AY78" s="1243"/>
      <c r="AZ78" s="1243"/>
      <c r="BA78" s="1243"/>
      <c r="BB78" s="1247"/>
      <c r="BC78" s="1247"/>
      <c r="BD78" s="1247"/>
      <c r="BE78" s="1247"/>
      <c r="BF78" s="1247"/>
      <c r="BG78" s="1247"/>
      <c r="BH78" s="1247"/>
      <c r="BI78" s="1247"/>
      <c r="BJ78" s="1247"/>
      <c r="BK78" s="1247"/>
      <c r="BL78" s="1247"/>
      <c r="BM78" s="1247"/>
      <c r="BN78" s="1247"/>
      <c r="BO78" s="1247"/>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c r="B79" s="1218"/>
      <c r="G79" s="1237"/>
      <c r="H79" s="1237"/>
      <c r="I79" s="1250"/>
      <c r="J79" s="1250"/>
      <c r="K79" s="1266"/>
      <c r="L79" s="1266"/>
      <c r="M79" s="1266"/>
      <c r="N79" s="1266"/>
      <c r="AN79" s="1243"/>
      <c r="AO79" s="1243"/>
      <c r="AP79" s="1243"/>
      <c r="AQ79" s="1243"/>
      <c r="AR79" s="1243"/>
      <c r="AS79" s="1243"/>
      <c r="AT79" s="1243"/>
      <c r="AU79" s="1243"/>
      <c r="AV79" s="1243"/>
      <c r="AW79" s="1243"/>
      <c r="AX79" s="1243"/>
      <c r="AY79" s="1243"/>
      <c r="AZ79" s="1243"/>
      <c r="BA79" s="1243"/>
      <c r="BB79" s="1247" t="s">
        <v>611</v>
      </c>
      <c r="BC79" s="1247"/>
      <c r="BD79" s="1247"/>
      <c r="BE79" s="1247"/>
      <c r="BF79" s="1247"/>
      <c r="BG79" s="1247"/>
      <c r="BH79" s="1247"/>
      <c r="BI79" s="1247"/>
      <c r="BJ79" s="1247"/>
      <c r="BK79" s="1247"/>
      <c r="BL79" s="1247"/>
      <c r="BM79" s="1247"/>
      <c r="BN79" s="1247"/>
      <c r="BO79" s="1247"/>
      <c r="BP79" s="1248">
        <v>7.9</v>
      </c>
      <c r="BQ79" s="1248"/>
      <c r="BR79" s="1248"/>
      <c r="BS79" s="1248"/>
      <c r="BT79" s="1248"/>
      <c r="BU79" s="1248"/>
      <c r="BV79" s="1248"/>
      <c r="BW79" s="1248"/>
      <c r="BX79" s="1248">
        <v>7.8</v>
      </c>
      <c r="BY79" s="1248"/>
      <c r="BZ79" s="1248"/>
      <c r="CA79" s="1248"/>
      <c r="CB79" s="1248"/>
      <c r="CC79" s="1248"/>
      <c r="CD79" s="1248"/>
      <c r="CE79" s="1248"/>
      <c r="CF79" s="1248">
        <v>7.9</v>
      </c>
      <c r="CG79" s="1248"/>
      <c r="CH79" s="1248"/>
      <c r="CI79" s="1248"/>
      <c r="CJ79" s="1248"/>
      <c r="CK79" s="1248"/>
      <c r="CL79" s="1248"/>
      <c r="CM79" s="1248"/>
      <c r="CN79" s="1248">
        <v>7.9</v>
      </c>
      <c r="CO79" s="1248"/>
      <c r="CP79" s="1248"/>
      <c r="CQ79" s="1248"/>
      <c r="CR79" s="1248"/>
      <c r="CS79" s="1248"/>
      <c r="CT79" s="1248"/>
      <c r="CU79" s="1248"/>
      <c r="CV79" s="1248">
        <v>8</v>
      </c>
      <c r="CW79" s="1248"/>
      <c r="CX79" s="1248"/>
      <c r="CY79" s="1248"/>
      <c r="CZ79" s="1248"/>
      <c r="DA79" s="1248"/>
      <c r="DB79" s="1248"/>
      <c r="DC79" s="1248"/>
    </row>
    <row r="80" spans="2:107" ht="13">
      <c r="B80" s="1218"/>
      <c r="G80" s="1237"/>
      <c r="H80" s="1237"/>
      <c r="I80" s="1250"/>
      <c r="J80" s="1250"/>
      <c r="K80" s="1266"/>
      <c r="L80" s="1266"/>
      <c r="M80" s="1266"/>
      <c r="N80" s="1266"/>
      <c r="AN80" s="1243"/>
      <c r="AO80" s="1243"/>
      <c r="AP80" s="1243"/>
      <c r="AQ80" s="1243"/>
      <c r="AR80" s="1243"/>
      <c r="AS80" s="1243"/>
      <c r="AT80" s="1243"/>
      <c r="AU80" s="1243"/>
      <c r="AV80" s="1243"/>
      <c r="AW80" s="1243"/>
      <c r="AX80" s="1243"/>
      <c r="AY80" s="1243"/>
      <c r="AZ80" s="1243"/>
      <c r="BA80" s="1243"/>
      <c r="BB80" s="1247"/>
      <c r="BC80" s="1247"/>
      <c r="BD80" s="1247"/>
      <c r="BE80" s="1247"/>
      <c r="BF80" s="1247"/>
      <c r="BG80" s="1247"/>
      <c r="BH80" s="1247"/>
      <c r="BI80" s="1247"/>
      <c r="BJ80" s="1247"/>
      <c r="BK80" s="1247"/>
      <c r="BL80" s="1247"/>
      <c r="BM80" s="1247"/>
      <c r="BN80" s="1247"/>
      <c r="BO80" s="1247"/>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c r="B81" s="1218"/>
    </row>
    <row r="82" spans="2:109" ht="16.5">
      <c r="B82" s="1218"/>
      <c r="K82" s="1267"/>
      <c r="L82" s="1267"/>
      <c r="M82" s="1267"/>
      <c r="N82" s="1267"/>
      <c r="AQ82" s="1267"/>
      <c r="AR82" s="1267"/>
      <c r="AS82" s="1267"/>
      <c r="AT82" s="1267"/>
      <c r="BC82" s="1267"/>
      <c r="BD82" s="1267"/>
      <c r="BE82" s="1267"/>
      <c r="BF82" s="1267"/>
      <c r="BO82" s="1267"/>
      <c r="BP82" s="1267"/>
      <c r="BQ82" s="1267"/>
      <c r="BR82" s="1267"/>
      <c r="CA82" s="1267"/>
      <c r="CB82" s="1267"/>
      <c r="CC82" s="1267"/>
      <c r="CD82" s="1267"/>
      <c r="CM82" s="1267"/>
      <c r="CN82" s="1267"/>
      <c r="CO82" s="1267"/>
      <c r="CP82" s="1267"/>
      <c r="CY82" s="1267"/>
      <c r="CZ82" s="1267"/>
      <c r="DA82" s="1267"/>
      <c r="DB82" s="1267"/>
      <c r="DC82" s="1267"/>
    </row>
    <row r="83" spans="2:109" ht="13">
      <c r="B83" s="1220"/>
      <c r="C83" s="1221"/>
      <c r="D83" s="1221"/>
      <c r="E83" s="1221"/>
      <c r="F83" s="1221"/>
      <c r="G83" s="1221"/>
      <c r="H83" s="1221"/>
      <c r="I83" s="1221"/>
      <c r="J83" s="1221"/>
      <c r="K83" s="1221"/>
      <c r="L83" s="1221"/>
      <c r="M83" s="1221"/>
      <c r="N83" s="1221"/>
      <c r="O83" s="1221"/>
      <c r="P83" s="1221"/>
      <c r="Q83" s="1221"/>
      <c r="R83" s="1221"/>
      <c r="S83" s="1221"/>
      <c r="T83" s="1221"/>
      <c r="U83" s="1221"/>
      <c r="V83" s="1221"/>
      <c r="W83" s="1221"/>
      <c r="X83" s="1221"/>
      <c r="Y83" s="1221"/>
      <c r="Z83" s="1221"/>
      <c r="AA83" s="1221"/>
      <c r="AB83" s="1221"/>
      <c r="AC83" s="1221"/>
      <c r="AD83" s="1221"/>
      <c r="AE83" s="1221"/>
      <c r="AF83" s="1221"/>
      <c r="AG83" s="1221"/>
      <c r="AH83" s="1221"/>
      <c r="AI83" s="1221"/>
      <c r="AJ83" s="1221"/>
      <c r="AK83" s="1221"/>
      <c r="AL83" s="1221"/>
      <c r="AM83" s="1221"/>
      <c r="AN83" s="1221"/>
      <c r="AO83" s="1221"/>
      <c r="AP83" s="1221"/>
      <c r="AQ83" s="1221"/>
      <c r="AR83" s="1221"/>
      <c r="AS83" s="1221"/>
      <c r="AT83" s="1221"/>
      <c r="AU83" s="1221"/>
      <c r="AV83" s="1221"/>
      <c r="AW83" s="1221"/>
      <c r="AX83" s="1221"/>
      <c r="AY83" s="1221"/>
      <c r="AZ83" s="1221"/>
      <c r="BA83" s="1221"/>
      <c r="BB83" s="1221"/>
      <c r="BC83" s="1221"/>
      <c r="BD83" s="1221"/>
      <c r="BE83" s="1221"/>
      <c r="BF83" s="1221"/>
      <c r="BG83" s="1221"/>
      <c r="BH83" s="1221"/>
      <c r="BI83" s="1221"/>
      <c r="BJ83" s="1221"/>
      <c r="BK83" s="1221"/>
      <c r="BL83" s="1221"/>
      <c r="BM83" s="1221"/>
      <c r="BN83" s="1221"/>
      <c r="BO83" s="1221"/>
      <c r="BP83" s="1221"/>
      <c r="BQ83" s="1221"/>
      <c r="BR83" s="1221"/>
      <c r="BS83" s="1221"/>
      <c r="BT83" s="1221"/>
      <c r="BU83" s="1221"/>
      <c r="BV83" s="1221"/>
      <c r="BW83" s="1221"/>
      <c r="BX83" s="1221"/>
      <c r="BY83" s="1221"/>
      <c r="BZ83" s="1221"/>
      <c r="CA83" s="1221"/>
      <c r="CB83" s="1221"/>
      <c r="CC83" s="1221"/>
      <c r="CD83" s="1221"/>
      <c r="CE83" s="1221"/>
      <c r="CF83" s="1221"/>
      <c r="CG83" s="1221"/>
      <c r="CH83" s="1221"/>
      <c r="CI83" s="1221"/>
      <c r="CJ83" s="1221"/>
      <c r="CK83" s="1221"/>
      <c r="CL83" s="1221"/>
      <c r="CM83" s="1221"/>
      <c r="CN83" s="1221"/>
      <c r="CO83" s="1221"/>
      <c r="CP83" s="1221"/>
      <c r="CQ83" s="1221"/>
      <c r="CR83" s="1221"/>
      <c r="CS83" s="1221"/>
      <c r="CT83" s="1221"/>
      <c r="CU83" s="1221"/>
      <c r="CV83" s="1221"/>
      <c r="CW83" s="1221"/>
      <c r="CX83" s="1221"/>
      <c r="CY83" s="1221"/>
      <c r="CZ83" s="1221"/>
      <c r="DA83" s="1221"/>
      <c r="DB83" s="1221"/>
      <c r="DC83" s="1221"/>
      <c r="DD83" s="1222"/>
    </row>
    <row r="84" spans="2:109" ht="13">
      <c r="DD84" s="1212"/>
      <c r="DE84" s="1212"/>
    </row>
    <row r="85" spans="2:109" ht="13">
      <c r="DD85" s="1212"/>
      <c r="DE85" s="1212"/>
    </row>
  </sheetData>
  <sheetProtection algorithmName="SHA-512" hashValue="VE5LbFT2kD2E3Yb9CceYPirZC6KZ9qOjyr+ZK7ZfjtG9cbAgXgje6xyhmUEQDVfh+lCoVD+9RZmwLXN3gAARFg==" saltValue="yKXhMkj4taSDTglvEU+t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C798-D732-4C5F-B450-682F115BB8B4}">
  <sheetPr>
    <pageSetUpPr fitToPage="1"/>
  </sheetPr>
  <dimension ref="A1:DR125"/>
  <sheetViews>
    <sheetView showGridLines="0" topLeftCell="A28" zoomScale="50" zoomScaleNormal="50" zoomScaleSheetLayoutView="70" workbookViewId="0">
      <selection activeCell="CP39" sqref="CP39"/>
    </sheetView>
  </sheetViews>
  <sheetFormatPr defaultColWidth="0" defaultRowHeight="13.5" customHeight="1" zeroHeight="1"/>
  <cols>
    <col min="1" max="34" width="2.453125" style="251" customWidth="1"/>
    <col min="35" max="122" width="2.453125" style="250" customWidth="1"/>
    <col min="123" max="16384" width="2.4531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c r="S2" s="250"/>
      <c r="AH2" s="250"/>
    </row>
    <row r="3" spans="1:34"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row r="5" spans="1:34" ht="13"/>
    <row r="6" spans="1:34" ht="13"/>
    <row r="7" spans="1:34" ht="13"/>
    <row r="8" spans="1:34" ht="13"/>
    <row r="9" spans="1:34" ht="13">
      <c r="AH9" s="250"/>
    </row>
    <row r="10" spans="1:34" ht="13"/>
    <row r="11" spans="1:34" ht="13"/>
    <row r="12" spans="1:34" ht="13"/>
    <row r="13" spans="1:34" ht="13"/>
    <row r="14" spans="1:34" ht="13"/>
    <row r="15" spans="1:34" ht="13"/>
    <row r="16" spans="1:34" ht="13"/>
    <row r="17" spans="12:34" ht="13">
      <c r="AH17" s="250"/>
    </row>
    <row r="18" spans="12:34" ht="13"/>
    <row r="19" spans="12:34" ht="13"/>
    <row r="20" spans="12:34" ht="13">
      <c r="AH20" s="250"/>
    </row>
    <row r="21" spans="12:34" ht="13">
      <c r="AH21" s="250"/>
    </row>
    <row r="22" spans="12:34" ht="13"/>
    <row r="23" spans="12:34" ht="13"/>
    <row r="24" spans="12:34" ht="13">
      <c r="Q24" s="250"/>
    </row>
    <row r="25" spans="12:34" ht="13"/>
    <row r="26" spans="12:34" ht="13"/>
    <row r="27" spans="12:34" ht="13"/>
    <row r="28" spans="12:34" ht="13">
      <c r="O28" s="250"/>
      <c r="T28" s="250"/>
      <c r="AH28" s="250"/>
    </row>
    <row r="29" spans="12:34" ht="13"/>
    <row r="30" spans="12:34" ht="13"/>
    <row r="31" spans="12:34" ht="13">
      <c r="Q31" s="250"/>
    </row>
    <row r="32" spans="12:34" ht="13">
      <c r="L32" s="250"/>
    </row>
    <row r="33" spans="2:34" ht="13">
      <c r="C33" s="250"/>
      <c r="E33" s="250"/>
      <c r="G33" s="250"/>
      <c r="I33" s="250"/>
      <c r="X33" s="250"/>
    </row>
    <row r="34" spans="2:34" ht="13">
      <c r="B34" s="250"/>
      <c r="P34" s="250"/>
      <c r="R34" s="250"/>
      <c r="T34" s="250"/>
    </row>
    <row r="35" spans="2:34" ht="13">
      <c r="D35" s="250"/>
      <c r="W35" s="250"/>
      <c r="AC35" s="250"/>
      <c r="AD35" s="250"/>
      <c r="AE35" s="250"/>
      <c r="AF35" s="250"/>
      <c r="AG35" s="250"/>
      <c r="AH35" s="250"/>
    </row>
    <row r="36" spans="2:34" ht="13">
      <c r="H36" s="250"/>
      <c r="J36" s="250"/>
      <c r="K36" s="250"/>
      <c r="M36" s="250"/>
      <c r="Y36" s="250"/>
      <c r="Z36" s="250"/>
      <c r="AA36" s="250"/>
      <c r="AB36" s="250"/>
      <c r="AC36" s="250"/>
      <c r="AD36" s="250"/>
      <c r="AE36" s="250"/>
      <c r="AF36" s="250"/>
      <c r="AG36" s="250"/>
      <c r="AH36" s="250"/>
    </row>
    <row r="37" spans="2:34" ht="13">
      <c r="AH37" s="250"/>
    </row>
    <row r="38" spans="2:34" ht="13">
      <c r="AG38" s="250"/>
      <c r="AH38" s="250"/>
    </row>
    <row r="39" spans="2:34" ht="13"/>
    <row r="40" spans="2:34" ht="13">
      <c r="X40" s="250"/>
    </row>
    <row r="41" spans="2:34" ht="13">
      <c r="R41" s="250"/>
    </row>
    <row r="42" spans="2:34" ht="13">
      <c r="W42" s="250"/>
    </row>
    <row r="43" spans="2:34" ht="13">
      <c r="Y43" s="250"/>
      <c r="Z43" s="250"/>
      <c r="AA43" s="250"/>
      <c r="AB43" s="250"/>
      <c r="AC43" s="250"/>
      <c r="AD43" s="250"/>
      <c r="AE43" s="250"/>
      <c r="AF43" s="250"/>
      <c r="AG43" s="250"/>
      <c r="AH43" s="250"/>
    </row>
    <row r="44" spans="2:34" ht="13">
      <c r="AH44" s="250"/>
    </row>
    <row r="45" spans="2:34" ht="13">
      <c r="X45" s="250"/>
    </row>
    <row r="46" spans="2:34" ht="13"/>
    <row r="47" spans="2:34" ht="13"/>
    <row r="48" spans="2:34" ht="13">
      <c r="W48" s="250"/>
      <c r="Y48" s="250"/>
      <c r="Z48" s="250"/>
      <c r="AA48" s="250"/>
      <c r="AB48" s="250"/>
      <c r="AC48" s="250"/>
      <c r="AD48" s="250"/>
      <c r="AE48" s="250"/>
      <c r="AF48" s="250"/>
      <c r="AG48" s="250"/>
      <c r="AH48" s="250"/>
    </row>
    <row r="49" spans="28:34" ht="13"/>
    <row r="50" spans="28:34" ht="13">
      <c r="AE50" s="250"/>
      <c r="AF50" s="250"/>
      <c r="AG50" s="250"/>
      <c r="AH50" s="250"/>
    </row>
    <row r="51" spans="28:34" ht="13">
      <c r="AC51" s="250"/>
      <c r="AD51" s="250"/>
      <c r="AE51" s="250"/>
      <c r="AF51" s="250"/>
      <c r="AG51" s="250"/>
      <c r="AH51" s="250"/>
    </row>
    <row r="52" spans="28:34" ht="13"/>
    <row r="53" spans="28:34" ht="13">
      <c r="AF53" s="250"/>
      <c r="AG53" s="250"/>
      <c r="AH53" s="250"/>
    </row>
    <row r="54" spans="28:34" ht="13">
      <c r="AH54" s="250"/>
    </row>
    <row r="55" spans="28:34" ht="13"/>
    <row r="56" spans="28:34" ht="13">
      <c r="AB56" s="250"/>
      <c r="AC56" s="250"/>
      <c r="AD56" s="250"/>
      <c r="AE56" s="250"/>
      <c r="AF56" s="250"/>
      <c r="AG56" s="250"/>
      <c r="AH56" s="250"/>
    </row>
    <row r="57" spans="28:34" ht="13">
      <c r="AH57" s="250"/>
    </row>
    <row r="58" spans="28:34" ht="13">
      <c r="AH58" s="250"/>
    </row>
    <row r="59" spans="28:34" ht="13"/>
    <row r="60" spans="28:34" ht="13"/>
    <row r="61" spans="28:34" ht="13"/>
    <row r="62" spans="28:34" ht="13"/>
    <row r="63" spans="28:34" ht="13">
      <c r="AH63" s="250"/>
    </row>
    <row r="64" spans="28:34" ht="13">
      <c r="AG64" s="250"/>
      <c r="AH64" s="250"/>
    </row>
    <row r="65" spans="28:34" ht="13"/>
    <row r="66" spans="28:34" ht="13"/>
    <row r="67" spans="28:34" ht="13"/>
    <row r="68" spans="28:34" ht="13">
      <c r="AB68" s="250"/>
      <c r="AC68" s="250"/>
      <c r="AD68" s="250"/>
      <c r="AE68" s="250"/>
      <c r="AF68" s="250"/>
      <c r="AG68" s="250"/>
      <c r="AH68" s="250"/>
    </row>
    <row r="69" spans="28:34" ht="13">
      <c r="AF69" s="250"/>
      <c r="AG69" s="250"/>
      <c r="AH69" s="250"/>
    </row>
    <row r="70" spans="28:34" ht="13"/>
    <row r="71" spans="28:34" ht="13"/>
    <row r="72" spans="28:34" ht="13"/>
    <row r="73" spans="28:34" ht="13"/>
    <row r="74" spans="28:34" ht="13"/>
    <row r="75" spans="28:34" ht="13">
      <c r="AH75" s="250"/>
    </row>
    <row r="76" spans="28:34" ht="13">
      <c r="AF76" s="250"/>
      <c r="AG76" s="250"/>
      <c r="AH76" s="250"/>
    </row>
    <row r="77" spans="28:34" ht="13">
      <c r="AG77" s="250"/>
      <c r="AH77" s="250"/>
    </row>
    <row r="78" spans="28:34" ht="13"/>
    <row r="79" spans="28:34" ht="13"/>
    <row r="80" spans="28:34" ht="13"/>
    <row r="81" spans="25:34" ht="13"/>
    <row r="82" spans="25:34" ht="13">
      <c r="Y82" s="250"/>
    </row>
    <row r="83" spans="25:34" ht="13">
      <c r="Y83" s="250"/>
      <c r="Z83" s="250"/>
      <c r="AA83" s="250"/>
      <c r="AB83" s="250"/>
      <c r="AC83" s="250"/>
      <c r="AD83" s="250"/>
      <c r="AE83" s="250"/>
      <c r="AF83" s="250"/>
      <c r="AG83" s="250"/>
      <c r="AH83" s="250"/>
    </row>
    <row r="84" spans="25:34" ht="13"/>
    <row r="85" spans="25:34" ht="13"/>
    <row r="86" spans="25:34" ht="13"/>
    <row r="87" spans="25:34" ht="13"/>
    <row r="88" spans="25:34" ht="13">
      <c r="AH88" s="250"/>
    </row>
    <row r="89" spans="25:34" ht="13"/>
    <row r="90" spans="25:34" ht="13"/>
    <row r="91" spans="25:34" ht="13"/>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508</v>
      </c>
    </row>
  </sheetData>
  <sheetProtection algorithmName="SHA-512" hashValue="Ui383UGD+Kf1w9OK261JTEN8Cc3XfvB8q8bQdpCE8EpxW8IsD2EKlIrpT7qskSd/M5uB+RyBaeVkSD1hXFuDBQ==" saltValue="rgHsp5K9QnuSKtvAf5YJ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1280-0175-4D0C-B250-9255B7BE56AB}">
  <sheetPr>
    <pageSetUpPr fitToPage="1"/>
  </sheetPr>
  <dimension ref="A1:DR125"/>
  <sheetViews>
    <sheetView showGridLines="0" topLeftCell="AC88" zoomScale="70" zoomScaleNormal="70" zoomScaleSheetLayoutView="55" workbookViewId="0">
      <selection activeCell="CP39" sqref="CP39"/>
    </sheetView>
  </sheetViews>
  <sheetFormatPr defaultColWidth="0" defaultRowHeight="13.5" customHeight="1" zeroHeight="1"/>
  <cols>
    <col min="1" max="34" width="2.453125" style="251" customWidth="1"/>
    <col min="35" max="122" width="2.453125" style="250" customWidth="1"/>
    <col min="123" max="16384" width="2.4531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c r="S2" s="250"/>
      <c r="AH2" s="250"/>
    </row>
    <row r="3" spans="2:34"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row r="5" spans="2:34" ht="13"/>
    <row r="6" spans="2:34" ht="13"/>
    <row r="7" spans="2:34" ht="13"/>
    <row r="8" spans="2:34" ht="13"/>
    <row r="9" spans="2:34" ht="13">
      <c r="AH9" s="250"/>
    </row>
    <row r="10" spans="2:34" ht="13"/>
    <row r="11" spans="2:34" ht="13"/>
    <row r="12" spans="2:34" ht="13"/>
    <row r="13" spans="2:34" ht="13"/>
    <row r="14" spans="2:34" ht="13"/>
    <row r="15" spans="2:34" ht="13"/>
    <row r="16" spans="2:34" ht="13"/>
    <row r="17" spans="12:34" ht="13">
      <c r="AH17" s="250"/>
    </row>
    <row r="18" spans="12:34" ht="13"/>
    <row r="19" spans="12:34" ht="13"/>
    <row r="20" spans="12:34" ht="13">
      <c r="AH20" s="250"/>
    </row>
    <row r="21" spans="12:34" ht="13">
      <c r="AH21" s="250"/>
    </row>
    <row r="22" spans="12:34" ht="13"/>
    <row r="23" spans="12:34" ht="13"/>
    <row r="24" spans="12:34" ht="13">
      <c r="Q24" s="250"/>
    </row>
    <row r="25" spans="12:34" ht="13"/>
    <row r="26" spans="12:34" ht="13"/>
    <row r="27" spans="12:34" ht="13"/>
    <row r="28" spans="12:34" ht="13">
      <c r="O28" s="250"/>
      <c r="T28" s="250"/>
      <c r="AH28" s="250"/>
    </row>
    <row r="29" spans="12:34" ht="13"/>
    <row r="30" spans="12:34" ht="13"/>
    <row r="31" spans="12:34" ht="13">
      <c r="Q31" s="250"/>
    </row>
    <row r="32" spans="12:34" ht="13">
      <c r="L32" s="250"/>
    </row>
    <row r="33" spans="2:34" ht="13">
      <c r="C33" s="250"/>
      <c r="E33" s="250"/>
      <c r="G33" s="250"/>
      <c r="I33" s="250"/>
      <c r="X33" s="250"/>
    </row>
    <row r="34" spans="2:34" ht="13">
      <c r="B34" s="250"/>
      <c r="P34" s="250"/>
      <c r="R34" s="250"/>
      <c r="T34" s="250"/>
    </row>
    <row r="35" spans="2:34" ht="13">
      <c r="D35" s="250"/>
      <c r="W35" s="250"/>
      <c r="AC35" s="250"/>
      <c r="AD35" s="250"/>
      <c r="AE35" s="250"/>
      <c r="AF35" s="250"/>
      <c r="AG35" s="250"/>
      <c r="AH35" s="250"/>
    </row>
    <row r="36" spans="2:34" ht="13">
      <c r="H36" s="250"/>
      <c r="J36" s="250"/>
      <c r="K36" s="250"/>
      <c r="M36" s="250"/>
      <c r="Y36" s="250"/>
      <c r="Z36" s="250"/>
      <c r="AA36" s="250"/>
      <c r="AB36" s="250"/>
      <c r="AC36" s="250"/>
      <c r="AD36" s="250"/>
      <c r="AE36" s="250"/>
      <c r="AF36" s="250"/>
      <c r="AG36" s="250"/>
      <c r="AH36" s="250"/>
    </row>
    <row r="37" spans="2:34" ht="13">
      <c r="AH37" s="250"/>
    </row>
    <row r="38" spans="2:34" ht="13">
      <c r="AG38" s="250"/>
      <c r="AH38" s="250"/>
    </row>
    <row r="39" spans="2:34" ht="13"/>
    <row r="40" spans="2:34" ht="13">
      <c r="X40" s="250"/>
    </row>
    <row r="41" spans="2:34" ht="13">
      <c r="R41" s="250"/>
    </row>
    <row r="42" spans="2:34" ht="13">
      <c r="W42" s="250"/>
    </row>
    <row r="43" spans="2:34" ht="13">
      <c r="Y43" s="250"/>
      <c r="Z43" s="250"/>
      <c r="AA43" s="250"/>
      <c r="AB43" s="250"/>
      <c r="AC43" s="250"/>
      <c r="AD43" s="250"/>
      <c r="AE43" s="250"/>
      <c r="AF43" s="250"/>
      <c r="AG43" s="250"/>
      <c r="AH43" s="250"/>
    </row>
    <row r="44" spans="2:34" ht="13">
      <c r="AH44" s="250"/>
    </row>
    <row r="45" spans="2:34" ht="13">
      <c r="X45" s="250"/>
    </row>
    <row r="46" spans="2:34" ht="13"/>
    <row r="47" spans="2:34" ht="13"/>
    <row r="48" spans="2:34" ht="13">
      <c r="W48" s="250"/>
      <c r="Y48" s="250"/>
      <c r="Z48" s="250"/>
      <c r="AA48" s="250"/>
      <c r="AB48" s="250"/>
      <c r="AC48" s="250"/>
      <c r="AD48" s="250"/>
      <c r="AE48" s="250"/>
      <c r="AF48" s="250"/>
      <c r="AG48" s="250"/>
      <c r="AH48" s="250"/>
    </row>
    <row r="49" spans="28:34" ht="13"/>
    <row r="50" spans="28:34" ht="13">
      <c r="AE50" s="250"/>
      <c r="AF50" s="250"/>
      <c r="AG50" s="250"/>
      <c r="AH50" s="250"/>
    </row>
    <row r="51" spans="28:34" ht="13">
      <c r="AC51" s="250"/>
      <c r="AD51" s="250"/>
      <c r="AE51" s="250"/>
      <c r="AF51" s="250"/>
      <c r="AG51" s="250"/>
      <c r="AH51" s="250"/>
    </row>
    <row r="52" spans="28:34" ht="13"/>
    <row r="53" spans="28:34" ht="13">
      <c r="AF53" s="250"/>
      <c r="AG53" s="250"/>
      <c r="AH53" s="250"/>
    </row>
    <row r="54" spans="28:34" ht="13">
      <c r="AH54" s="250"/>
    </row>
    <row r="55" spans="28:34" ht="13"/>
    <row r="56" spans="28:34" ht="13">
      <c r="AB56" s="250"/>
      <c r="AC56" s="250"/>
      <c r="AD56" s="250"/>
      <c r="AE56" s="250"/>
      <c r="AF56" s="250"/>
      <c r="AG56" s="250"/>
      <c r="AH56" s="250"/>
    </row>
    <row r="57" spans="28:34" ht="13">
      <c r="AH57" s="250"/>
    </row>
    <row r="58" spans="28:34" ht="13">
      <c r="AH58" s="250"/>
    </row>
    <row r="59" spans="28:34" ht="13">
      <c r="AG59" s="250"/>
      <c r="AH59" s="250"/>
    </row>
    <row r="60" spans="28:34" ht="13"/>
    <row r="61" spans="28:34" ht="13"/>
    <row r="62" spans="28:34" ht="13"/>
    <row r="63" spans="28:34" ht="13">
      <c r="AH63" s="250"/>
    </row>
    <row r="64" spans="28:34" ht="13">
      <c r="AG64" s="250"/>
      <c r="AH64" s="250"/>
    </row>
    <row r="65" spans="28:34" ht="13"/>
    <row r="66" spans="28:34" ht="13"/>
    <row r="67" spans="28:34" ht="13"/>
    <row r="68" spans="28:34" ht="13">
      <c r="AB68" s="250"/>
      <c r="AC68" s="250"/>
      <c r="AD68" s="250"/>
      <c r="AE68" s="250"/>
      <c r="AF68" s="250"/>
      <c r="AG68" s="250"/>
      <c r="AH68" s="250"/>
    </row>
    <row r="69" spans="28:34" ht="13">
      <c r="AF69" s="250"/>
      <c r="AG69" s="250"/>
      <c r="AH69" s="250"/>
    </row>
    <row r="70" spans="28:34" ht="13"/>
    <row r="71" spans="28:34" ht="13"/>
    <row r="72" spans="28:34" ht="13"/>
    <row r="73" spans="28:34" ht="13"/>
    <row r="74" spans="28:34" ht="13"/>
    <row r="75" spans="28:34" ht="13">
      <c r="AH75" s="250"/>
    </row>
    <row r="76" spans="28:34" ht="13">
      <c r="AF76" s="250"/>
      <c r="AG76" s="250"/>
      <c r="AH76" s="250"/>
    </row>
    <row r="77" spans="28:34" ht="13">
      <c r="AG77" s="250"/>
      <c r="AH77" s="250"/>
    </row>
    <row r="78" spans="28:34" ht="13"/>
    <row r="79" spans="28:34" ht="13"/>
    <row r="80" spans="28:34" ht="13"/>
    <row r="81" spans="25:34" ht="13"/>
    <row r="82" spans="25:34" ht="13">
      <c r="Y82" s="250"/>
    </row>
    <row r="83" spans="25:34" ht="13">
      <c r="Y83" s="250"/>
      <c r="Z83" s="250"/>
      <c r="AA83" s="250"/>
      <c r="AB83" s="250"/>
      <c r="AC83" s="250"/>
      <c r="AD83" s="250"/>
      <c r="AE83" s="250"/>
      <c r="AF83" s="250"/>
      <c r="AG83" s="250"/>
      <c r="AH83" s="250"/>
    </row>
    <row r="84" spans="25:34" ht="13"/>
    <row r="85" spans="25:34" ht="13"/>
    <row r="86" spans="25:34" ht="13"/>
    <row r="87" spans="25:34" ht="13"/>
    <row r="88" spans="25:34" ht="13">
      <c r="AH88" s="250"/>
    </row>
    <row r="89" spans="25:34" ht="13"/>
    <row r="90" spans="25:34" ht="13"/>
    <row r="91" spans="25:34" ht="13"/>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508</v>
      </c>
    </row>
  </sheetData>
  <sheetProtection algorithmName="SHA-512" hashValue="30rF1yYlQGfAPbw0HhiWXlFQsn1IQh4AuPQWqAR2lpAsykxHgDGpk8K2WaxTMpaS090Y79f8r1r4YcxMccOQRQ==" saltValue="OoTB8WPr1yvrThGqcKBF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113608</v>
      </c>
      <c r="E3" s="153"/>
      <c r="F3" s="154">
        <v>90072</v>
      </c>
      <c r="G3" s="155"/>
      <c r="H3" s="156"/>
    </row>
    <row r="4" spans="1:8">
      <c r="A4" s="157"/>
      <c r="B4" s="158"/>
      <c r="C4" s="159"/>
      <c r="D4" s="160">
        <v>14392</v>
      </c>
      <c r="E4" s="161"/>
      <c r="F4" s="162">
        <v>46083</v>
      </c>
      <c r="G4" s="163"/>
      <c r="H4" s="164"/>
    </row>
    <row r="5" spans="1:8">
      <c r="A5" s="145" t="s">
        <v>553</v>
      </c>
      <c r="B5" s="150"/>
      <c r="C5" s="151"/>
      <c r="D5" s="152">
        <v>50271</v>
      </c>
      <c r="E5" s="153"/>
      <c r="F5" s="154">
        <v>88328</v>
      </c>
      <c r="G5" s="155"/>
      <c r="H5" s="156"/>
    </row>
    <row r="6" spans="1:8">
      <c r="A6" s="157"/>
      <c r="B6" s="158"/>
      <c r="C6" s="159"/>
      <c r="D6" s="160">
        <v>38305</v>
      </c>
      <c r="E6" s="161"/>
      <c r="F6" s="162">
        <v>49013</v>
      </c>
      <c r="G6" s="163"/>
      <c r="H6" s="164"/>
    </row>
    <row r="7" spans="1:8">
      <c r="A7" s="145" t="s">
        <v>554</v>
      </c>
      <c r="B7" s="150"/>
      <c r="C7" s="151"/>
      <c r="D7" s="152">
        <v>49296</v>
      </c>
      <c r="E7" s="153"/>
      <c r="F7" s="154">
        <v>103390</v>
      </c>
      <c r="G7" s="155"/>
      <c r="H7" s="156"/>
    </row>
    <row r="8" spans="1:8">
      <c r="A8" s="157"/>
      <c r="B8" s="158"/>
      <c r="C8" s="159"/>
      <c r="D8" s="160">
        <v>32269</v>
      </c>
      <c r="E8" s="161"/>
      <c r="F8" s="162">
        <v>51269</v>
      </c>
      <c r="G8" s="163"/>
      <c r="H8" s="164"/>
    </row>
    <row r="9" spans="1:8">
      <c r="A9" s="145" t="s">
        <v>555</v>
      </c>
      <c r="B9" s="150"/>
      <c r="C9" s="151"/>
      <c r="D9" s="152">
        <v>101722</v>
      </c>
      <c r="E9" s="153"/>
      <c r="F9" s="154">
        <v>117234</v>
      </c>
      <c r="G9" s="155"/>
      <c r="H9" s="156"/>
    </row>
    <row r="10" spans="1:8">
      <c r="A10" s="157"/>
      <c r="B10" s="158"/>
      <c r="C10" s="159"/>
      <c r="D10" s="160">
        <v>73780</v>
      </c>
      <c r="E10" s="161"/>
      <c r="F10" s="162">
        <v>59796</v>
      </c>
      <c r="G10" s="163"/>
      <c r="H10" s="164"/>
    </row>
    <row r="11" spans="1:8">
      <c r="A11" s="145" t="s">
        <v>556</v>
      </c>
      <c r="B11" s="150"/>
      <c r="C11" s="151"/>
      <c r="D11" s="152">
        <v>23714</v>
      </c>
      <c r="E11" s="153"/>
      <c r="F11" s="154">
        <v>97758</v>
      </c>
      <c r="G11" s="155"/>
      <c r="H11" s="156"/>
    </row>
    <row r="12" spans="1:8">
      <c r="A12" s="157"/>
      <c r="B12" s="158"/>
      <c r="C12" s="165"/>
      <c r="D12" s="160">
        <v>21451</v>
      </c>
      <c r="E12" s="161"/>
      <c r="F12" s="162">
        <v>45946</v>
      </c>
      <c r="G12" s="163"/>
      <c r="H12" s="164"/>
    </row>
    <row r="13" spans="1:8">
      <c r="A13" s="145"/>
      <c r="B13" s="150"/>
      <c r="C13" s="166"/>
      <c r="D13" s="167">
        <v>67722</v>
      </c>
      <c r="E13" s="168"/>
      <c r="F13" s="169">
        <v>99356</v>
      </c>
      <c r="G13" s="170"/>
      <c r="H13" s="156"/>
    </row>
    <row r="14" spans="1:8">
      <c r="A14" s="157"/>
      <c r="B14" s="158"/>
      <c r="C14" s="159"/>
      <c r="D14" s="160">
        <v>36039</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3.07</v>
      </c>
      <c r="C19" s="171">
        <f>ROUND(VALUE(SUBSTITUTE(実質収支比率等に係る経年分析!G$48,"▲","-")),2)</f>
        <v>2.1</v>
      </c>
      <c r="D19" s="171">
        <f>ROUND(VALUE(SUBSTITUTE(実質収支比率等に係る経年分析!H$48,"▲","-")),2)</f>
        <v>3.03</v>
      </c>
      <c r="E19" s="171">
        <f>ROUND(VALUE(SUBSTITUTE(実質収支比率等に係る経年分析!I$48,"▲","-")),2)</f>
        <v>4.67</v>
      </c>
      <c r="F19" s="171">
        <f>ROUND(VALUE(SUBSTITUTE(実質収支比率等に係る経年分析!J$48,"▲","-")),2)</f>
        <v>5.64</v>
      </c>
    </row>
    <row r="20" spans="1:11">
      <c r="A20" s="171" t="s">
        <v>55</v>
      </c>
      <c r="B20" s="171">
        <f>ROUND(VALUE(SUBSTITUTE(実質収支比率等に係る経年分析!F$47,"▲","-")),2)</f>
        <v>5.82</v>
      </c>
      <c r="C20" s="171">
        <f>ROUND(VALUE(SUBSTITUTE(実質収支比率等に係る経年分析!G$47,"▲","-")),2)</f>
        <v>5.69</v>
      </c>
      <c r="D20" s="171">
        <f>ROUND(VALUE(SUBSTITUTE(実質収支比率等に係る経年分析!H$47,"▲","-")),2)</f>
        <v>6.23</v>
      </c>
      <c r="E20" s="171">
        <f>ROUND(VALUE(SUBSTITUTE(実質収支比率等に係る経年分析!I$47,"▲","-")),2)</f>
        <v>8.68</v>
      </c>
      <c r="F20" s="171">
        <f>ROUND(VALUE(SUBSTITUTE(実質収支比率等に係る経年分析!J$47,"▲","-")),2)</f>
        <v>15.71</v>
      </c>
    </row>
    <row r="21" spans="1:11">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-1.05</v>
      </c>
      <c r="D21" s="171">
        <f>IF(ISNUMBER(VALUE(SUBSTITUTE(実質収支比率等に係る経年分析!H$49,"▲","-"))),ROUND(VALUE(SUBSTITUTE(実質収支比率等に係る経年分析!H$49,"▲","-")),2),NA())</f>
        <v>1.47</v>
      </c>
      <c r="E21" s="171">
        <f>IF(ISNUMBER(VALUE(SUBSTITUTE(実質収支比率等に係る経年分析!I$49,"▲","-"))),ROUND(VALUE(SUBSTITUTE(実質収支比率等に係る経年分析!I$49,"▲","-")),2),NA())</f>
        <v>4.5199999999999996</v>
      </c>
      <c r="F21" s="171">
        <f>IF(ISNUMBER(VALUE(SUBSTITUTE(実質収支比率等に係る経年分析!J$49,"▲","-"))),ROUND(VALUE(SUBSTITUTE(実質収支比率等に係る経年分析!J$49,"▲","-")),2),NA())</f>
        <v>8.9499999999999993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浄化槽設置管理事業特別会計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5.0999999999999996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2.0499999999999998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5.64</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17.940000000000001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18.739999999999998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18.350000000000001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16.75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428</v>
      </c>
      <c r="E42" s="173"/>
      <c r="F42" s="173"/>
      <c r="G42" s="173">
        <f>'実質公債費比率（分子）の構造'!L$52</f>
        <v>430</v>
      </c>
      <c r="H42" s="173"/>
      <c r="I42" s="173"/>
      <c r="J42" s="173">
        <f>'実質公債費比率（分子）の構造'!M$52</f>
        <v>429</v>
      </c>
      <c r="K42" s="173"/>
      <c r="L42" s="173"/>
      <c r="M42" s="173">
        <f>'実質公債費比率（分子）の構造'!N$52</f>
        <v>442</v>
      </c>
      <c r="N42" s="173"/>
      <c r="O42" s="173"/>
      <c r="P42" s="173">
        <f>'実質公債費比率（分子）の構造'!O$52</f>
        <v>445</v>
      </c>
    </row>
    <row r="43" spans="1:16">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137</v>
      </c>
      <c r="C45" s="173"/>
      <c r="D45" s="173"/>
      <c r="E45" s="173">
        <f>'実質公債費比率（分子）の構造'!L$49</f>
        <v>135</v>
      </c>
      <c r="F45" s="173"/>
      <c r="G45" s="173"/>
      <c r="H45" s="173">
        <f>'実質公債費比率（分子）の構造'!M$49</f>
        <v>155</v>
      </c>
      <c r="I45" s="173"/>
      <c r="J45" s="173"/>
      <c r="K45" s="173">
        <f>'実質公債費比率（分子）の構造'!N$49</f>
        <v>152</v>
      </c>
      <c r="L45" s="173"/>
      <c r="M45" s="173"/>
      <c r="N45" s="173">
        <f>'実質公債費比率（分子）の構造'!O$49</f>
        <v>156</v>
      </c>
      <c r="O45" s="173"/>
      <c r="P45" s="173"/>
    </row>
    <row r="46" spans="1:16">
      <c r="A46" s="173" t="s">
        <v>67</v>
      </c>
      <c r="B46" s="173">
        <f>'実質公債費比率（分子）の構造'!K$48</f>
        <v>25</v>
      </c>
      <c r="C46" s="173"/>
      <c r="D46" s="173"/>
      <c r="E46" s="173">
        <f>'実質公債費比率（分子）の構造'!L$48</f>
        <v>25</v>
      </c>
      <c r="F46" s="173"/>
      <c r="G46" s="173"/>
      <c r="H46" s="173">
        <f>'実質公債費比率（分子）の構造'!M$48</f>
        <v>25</v>
      </c>
      <c r="I46" s="173"/>
      <c r="J46" s="173"/>
      <c r="K46" s="173">
        <f>'実質公債費比率（分子）の構造'!N$48</f>
        <v>26</v>
      </c>
      <c r="L46" s="173"/>
      <c r="M46" s="173"/>
      <c r="N46" s="173">
        <f>'実質公債費比率（分子）の構造'!O$48</f>
        <v>28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572</v>
      </c>
      <c r="C49" s="173"/>
      <c r="D49" s="173"/>
      <c r="E49" s="173">
        <f>'実質公債費比率（分子）の構造'!L$45</f>
        <v>586</v>
      </c>
      <c r="F49" s="173"/>
      <c r="G49" s="173"/>
      <c r="H49" s="173">
        <f>'実質公債費比率（分子）の構造'!M$45</f>
        <v>574</v>
      </c>
      <c r="I49" s="173"/>
      <c r="J49" s="173"/>
      <c r="K49" s="173">
        <f>'実質公債費比率（分子）の構造'!N$45</f>
        <v>632</v>
      </c>
      <c r="L49" s="173"/>
      <c r="M49" s="173"/>
      <c r="N49" s="173">
        <f>'実質公債費比率（分子）の構造'!O$45</f>
        <v>651</v>
      </c>
      <c r="O49" s="173"/>
      <c r="P49" s="173"/>
    </row>
    <row r="50" spans="1:16">
      <c r="A50" s="173" t="s">
        <v>71</v>
      </c>
      <c r="B50" s="173" t="e">
        <f>NA()</f>
        <v>#N/A</v>
      </c>
      <c r="C50" s="173">
        <f>IF(ISNUMBER('実質公債費比率（分子）の構造'!K$53),'実質公債費比率（分子）の構造'!K$53,NA())</f>
        <v>307</v>
      </c>
      <c r="D50" s="173" t="e">
        <f>NA()</f>
        <v>#N/A</v>
      </c>
      <c r="E50" s="173" t="e">
        <f>NA()</f>
        <v>#N/A</v>
      </c>
      <c r="F50" s="173">
        <f>IF(ISNUMBER('実質公債費比率（分子）の構造'!L$53),'実質公債費比率（分子）の構造'!L$53,NA())</f>
        <v>316</v>
      </c>
      <c r="G50" s="173" t="e">
        <f>NA()</f>
        <v>#N/A</v>
      </c>
      <c r="H50" s="173" t="e">
        <f>NA()</f>
        <v>#N/A</v>
      </c>
      <c r="I50" s="173">
        <f>IF(ISNUMBER('実質公債費比率（分子）の構造'!M$53),'実質公債費比率（分子）の構造'!M$53,NA())</f>
        <v>325</v>
      </c>
      <c r="J50" s="173" t="e">
        <f>NA()</f>
        <v>#N/A</v>
      </c>
      <c r="K50" s="173" t="e">
        <f>NA()</f>
        <v>#N/A</v>
      </c>
      <c r="L50" s="173">
        <f>IF(ISNUMBER('実質公債費比率（分子）の構造'!N$53),'実質公債費比率（分子）の構造'!N$53,NA())</f>
        <v>368</v>
      </c>
      <c r="M50" s="173" t="e">
        <f>NA()</f>
        <v>#N/A</v>
      </c>
      <c r="N50" s="173" t="e">
        <f>NA()</f>
        <v>#N/A</v>
      </c>
      <c r="O50" s="173">
        <f>IF(ISNUMBER('実質公債費比率（分子）の構造'!O$53),'実質公債費比率（分子）の構造'!O$53,NA())</f>
        <v>390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5059</v>
      </c>
      <c r="E56" s="172"/>
      <c r="F56" s="172"/>
      <c r="G56" s="172">
        <f>'将来負担比率（分子）の構造'!J$52</f>
        <v>5020</v>
      </c>
      <c r="H56" s="172"/>
      <c r="I56" s="172"/>
      <c r="J56" s="172">
        <f>'将来負担比率（分子）の構造'!K$52</f>
        <v>4943</v>
      </c>
      <c r="K56" s="172"/>
      <c r="L56" s="172"/>
      <c r="M56" s="172">
        <f>'将来負担比率（分子）の構造'!L$52</f>
        <v>4823</v>
      </c>
      <c r="N56" s="172"/>
      <c r="O56" s="172"/>
      <c r="P56" s="172">
        <f>'将来負担比率（分子）の構造'!M$52</f>
        <v>4795</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661</v>
      </c>
      <c r="E58" s="172"/>
      <c r="F58" s="172"/>
      <c r="G58" s="172">
        <f>'将来負担比率（分子）の構造'!J$50</f>
        <v>788</v>
      </c>
      <c r="H58" s="172"/>
      <c r="I58" s="172"/>
      <c r="J58" s="172">
        <f>'将来負担比率（分子）の構造'!K$50</f>
        <v>875</v>
      </c>
      <c r="K58" s="172"/>
      <c r="L58" s="172"/>
      <c r="M58" s="172">
        <f>'将来負担比率（分子）の構造'!L$50</f>
        <v>1051</v>
      </c>
      <c r="N58" s="172"/>
      <c r="O58" s="172"/>
      <c r="P58" s="172">
        <f>'将来負担比率（分子）の構造'!M$50</f>
        <v>1653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787</v>
      </c>
      <c r="C62" s="172"/>
      <c r="D62" s="172"/>
      <c r="E62" s="172">
        <f>'将来負担比率（分子）の構造'!J$45</f>
        <v>686</v>
      </c>
      <c r="F62" s="172"/>
      <c r="G62" s="172"/>
      <c r="H62" s="172">
        <f>'将来負担比率（分子）の構造'!K$45</f>
        <v>713</v>
      </c>
      <c r="I62" s="172"/>
      <c r="J62" s="172"/>
      <c r="K62" s="172">
        <f>'将来負担比率（分子）の構造'!L$45</f>
        <v>692</v>
      </c>
      <c r="L62" s="172"/>
      <c r="M62" s="172"/>
      <c r="N62" s="172">
        <f>'将来負担比率（分子）の構造'!M$45</f>
        <v>652</v>
      </c>
      <c r="O62" s="172"/>
      <c r="P62" s="172"/>
    </row>
    <row r="63" spans="1:16">
      <c r="A63" s="172" t="s">
        <v>34</v>
      </c>
      <c r="B63" s="172">
        <f>'将来負担比率（分子）の構造'!I$44</f>
        <v>1256</v>
      </c>
      <c r="C63" s="172"/>
      <c r="D63" s="172"/>
      <c r="E63" s="172">
        <f>'将来負担比率（分子）の構造'!J$44</f>
        <v>1260</v>
      </c>
      <c r="F63" s="172"/>
      <c r="G63" s="172"/>
      <c r="H63" s="172">
        <f>'将来負担比率（分子）の構造'!K$44</f>
        <v>1362</v>
      </c>
      <c r="I63" s="172"/>
      <c r="J63" s="172"/>
      <c r="K63" s="172">
        <f>'将来負担比率（分子）の構造'!L$44</f>
        <v>1438</v>
      </c>
      <c r="L63" s="172"/>
      <c r="M63" s="172"/>
      <c r="N63" s="172">
        <f>'将来負担比率（分子）の構造'!M$44</f>
        <v>1674</v>
      </c>
      <c r="O63" s="172"/>
      <c r="P63" s="172"/>
    </row>
    <row r="64" spans="1:16">
      <c r="A64" s="172" t="s">
        <v>33</v>
      </c>
      <c r="B64" s="172">
        <f>'将来負担比率（分子）の構造'!I$43</f>
        <v>277</v>
      </c>
      <c r="C64" s="172"/>
      <c r="D64" s="172"/>
      <c r="E64" s="172">
        <f>'将来負担比率（分子）の構造'!J$43</f>
        <v>300</v>
      </c>
      <c r="F64" s="172"/>
      <c r="G64" s="172"/>
      <c r="H64" s="172">
        <f>'将来負担比率（分子）の構造'!K$43</f>
        <v>281</v>
      </c>
      <c r="I64" s="172"/>
      <c r="J64" s="172"/>
      <c r="K64" s="172">
        <f>'将来負担比率（分子）の構造'!L$43</f>
        <v>265</v>
      </c>
      <c r="L64" s="172"/>
      <c r="M64" s="172"/>
      <c r="N64" s="172">
        <f>'将来負担比率（分子）の構造'!M$43</f>
        <v>268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6692</v>
      </c>
      <c r="C66" s="172"/>
      <c r="D66" s="172"/>
      <c r="E66" s="172">
        <f>'将来負担比率（分子）の構造'!J$41</f>
        <v>6960</v>
      </c>
      <c r="F66" s="172"/>
      <c r="G66" s="172"/>
      <c r="H66" s="172">
        <f>'将来負担比率（分子）の構造'!K$41</f>
        <v>7048</v>
      </c>
      <c r="I66" s="172"/>
      <c r="J66" s="172"/>
      <c r="K66" s="172">
        <f>'将来負担比率（分子）の構造'!L$41</f>
        <v>7372</v>
      </c>
      <c r="L66" s="172"/>
      <c r="M66" s="172"/>
      <c r="N66" s="172">
        <f>'将来負担比率（分子）の構造'!M$41</f>
        <v>7052</v>
      </c>
      <c r="O66" s="172"/>
      <c r="P66" s="172"/>
    </row>
    <row r="67" spans="1:16">
      <c r="A67" s="172" t="s">
        <v>75</v>
      </c>
      <c r="B67" s="172" t="e">
        <f>NA()</f>
        <v>#N/A</v>
      </c>
      <c r="C67" s="172">
        <f>IF(ISNUMBER('将来負担比率（分子）の構造'!I$53), IF('将来負担比率（分子）の構造'!I$53 &lt; 0, 0, '将来負担比率（分子）の構造'!I$53), NA())</f>
        <v>3292</v>
      </c>
      <c r="D67" s="172" t="e">
        <f>NA()</f>
        <v>#N/A</v>
      </c>
      <c r="E67" s="172" t="e">
        <f>NA()</f>
        <v>#N/A</v>
      </c>
      <c r="F67" s="172">
        <f>IF(ISNUMBER('将来負担比率（分子）の構造'!J$53), IF('将来負担比率（分子）の構造'!J$53 &lt; 0, 0, '将来負担比率（分子）の構造'!J$53), NA())</f>
        <v>3399</v>
      </c>
      <c r="G67" s="172" t="e">
        <f>NA()</f>
        <v>#N/A</v>
      </c>
      <c r="H67" s="172" t="e">
        <f>NA()</f>
        <v>#N/A</v>
      </c>
      <c r="I67" s="172">
        <f>IF(ISNUMBER('将来負担比率（分子）の構造'!K$53), IF('将来負担比率（分子）の構造'!K$53 &lt; 0, 0, '将来負担比率（分子）の構造'!K$53), NA())</f>
        <v>3587</v>
      </c>
      <c r="J67" s="172" t="e">
        <f>NA()</f>
        <v>#N/A</v>
      </c>
      <c r="K67" s="172" t="e">
        <f>NA()</f>
        <v>#N/A</v>
      </c>
      <c r="L67" s="172">
        <f>IF(ISNUMBER('将来負担比率（分子）の構造'!L$53), IF('将来負担比率（分子）の構造'!L$53 &lt; 0, 0, '将来負担比率（分子）の構造'!L$53), NA())</f>
        <v>3893</v>
      </c>
      <c r="M67" s="172" t="e">
        <f>NA()</f>
        <v>#N/A</v>
      </c>
      <c r="N67" s="172" t="e">
        <f>NA()</f>
        <v>#N/A</v>
      </c>
      <c r="O67" s="172">
        <f>IF(ISNUMBER('将来負担比率（分子）の構造'!M$53), IF('将来負担比率（分子）の構造'!M$53 &lt; 0, 0, '将来負担比率（分子）の構造'!M$53), NA())</f>
        <v>3197</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220</v>
      </c>
      <c r="C72" s="176">
        <f>基金残高に係る経年分析!G55</f>
        <v>322</v>
      </c>
      <c r="D72" s="176">
        <f>基金残高に係る経年分析!H55</f>
        <v>627</v>
      </c>
    </row>
    <row r="73" spans="1:16">
      <c r="A73" s="175" t="s">
        <v>78</v>
      </c>
      <c r="B73" s="176">
        <f>基金残高に係る経年分析!F56</f>
        <v>0</v>
      </c>
      <c r="C73" s="176">
        <f>基金残高に係る経年分析!G56</f>
        <v>0</v>
      </c>
      <c r="D73" s="176">
        <f>基金残高に係る経年分析!H56</f>
        <v>100</v>
      </c>
    </row>
    <row r="74" spans="1:16">
      <c r="A74" s="175" t="s">
        <v>79</v>
      </c>
      <c r="B74" s="176">
        <f>基金残高に係る経年分析!F57</f>
        <v>243</v>
      </c>
      <c r="C74" s="176">
        <f>基金残高に係る経年分析!G57</f>
        <v>259</v>
      </c>
      <c r="D74" s="176">
        <f>基金残高に係る経年分析!H57</f>
        <v>347</v>
      </c>
    </row>
  </sheetData>
  <sheetProtection algorithmName="SHA-512" hashValue="vQ9Ldd8TTj/1Ol/mQHX98YMkpG+2qEkya1SzQQNpyppNlcXdis2GTcbbHJsXRTT1MigKgtNqQj8UhEIY1R2oGQ==" saltValue="IkypvfZzbm0EJGlbUech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9BF52-7A8F-4957-A31B-DCF2A547E7F5}">
  <sheetPr>
    <pageSetUpPr fitToPage="1"/>
  </sheetPr>
  <dimension ref="B1:EM50"/>
  <sheetViews>
    <sheetView showGridLines="0" workbookViewId="0">
      <selection activeCell="B22" sqref="B22:Q22"/>
    </sheetView>
  </sheetViews>
  <sheetFormatPr defaultColWidth="0" defaultRowHeight="11.25" customHeight="1" zeroHeight="1"/>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215</v>
      </c>
      <c r="DI1" s="715"/>
      <c r="DJ1" s="715"/>
      <c r="DK1" s="715"/>
      <c r="DL1" s="715"/>
      <c r="DM1" s="715"/>
      <c r="DN1" s="716"/>
      <c r="DO1" s="211"/>
      <c r="DP1" s="714" t="s">
        <v>216</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11" t="s">
        <v>224</v>
      </c>
      <c r="AQ4" s="711"/>
      <c r="AR4" s="711"/>
      <c r="AS4" s="711"/>
      <c r="AT4" s="711"/>
      <c r="AU4" s="711"/>
      <c r="AV4" s="711"/>
      <c r="AW4" s="711"/>
      <c r="AX4" s="711"/>
      <c r="AY4" s="711"/>
      <c r="AZ4" s="711"/>
      <c r="BA4" s="711"/>
      <c r="BB4" s="711"/>
      <c r="BC4" s="711"/>
      <c r="BD4" s="711"/>
      <c r="BE4" s="711"/>
      <c r="BF4" s="711"/>
      <c r="BG4" s="711" t="s">
        <v>225</v>
      </c>
      <c r="BH4" s="711"/>
      <c r="BI4" s="711"/>
      <c r="BJ4" s="711"/>
      <c r="BK4" s="711"/>
      <c r="BL4" s="711"/>
      <c r="BM4" s="711"/>
      <c r="BN4" s="711"/>
      <c r="BO4" s="711" t="s">
        <v>222</v>
      </c>
      <c r="BP4" s="711"/>
      <c r="BQ4" s="711"/>
      <c r="BR4" s="711"/>
      <c r="BS4" s="711" t="s">
        <v>226</v>
      </c>
      <c r="BT4" s="711"/>
      <c r="BU4" s="711"/>
      <c r="BV4" s="711"/>
      <c r="BW4" s="711"/>
      <c r="BX4" s="711"/>
      <c r="BY4" s="711"/>
      <c r="BZ4" s="711"/>
      <c r="CA4" s="711"/>
      <c r="CB4" s="711"/>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c r="B5" s="672" t="s">
        <v>228</v>
      </c>
      <c r="C5" s="673"/>
      <c r="D5" s="673"/>
      <c r="E5" s="673"/>
      <c r="F5" s="673"/>
      <c r="G5" s="673"/>
      <c r="H5" s="673"/>
      <c r="I5" s="673"/>
      <c r="J5" s="673"/>
      <c r="K5" s="673"/>
      <c r="L5" s="673"/>
      <c r="M5" s="673"/>
      <c r="N5" s="673"/>
      <c r="O5" s="673"/>
      <c r="P5" s="673"/>
      <c r="Q5" s="674"/>
      <c r="R5" s="669">
        <v>1681320</v>
      </c>
      <c r="S5" s="670"/>
      <c r="T5" s="670"/>
      <c r="U5" s="670"/>
      <c r="V5" s="670"/>
      <c r="W5" s="670"/>
      <c r="X5" s="670"/>
      <c r="Y5" s="698"/>
      <c r="Z5" s="712">
        <v>26.8</v>
      </c>
      <c r="AA5" s="712"/>
      <c r="AB5" s="712"/>
      <c r="AC5" s="712"/>
      <c r="AD5" s="713">
        <v>1681320</v>
      </c>
      <c r="AE5" s="713"/>
      <c r="AF5" s="713"/>
      <c r="AG5" s="713"/>
      <c r="AH5" s="713"/>
      <c r="AI5" s="713"/>
      <c r="AJ5" s="713"/>
      <c r="AK5" s="713"/>
      <c r="AL5" s="699">
        <v>43.7</v>
      </c>
      <c r="AM5" s="685"/>
      <c r="AN5" s="685"/>
      <c r="AO5" s="700"/>
      <c r="AP5" s="672" t="s">
        <v>229</v>
      </c>
      <c r="AQ5" s="673"/>
      <c r="AR5" s="673"/>
      <c r="AS5" s="673"/>
      <c r="AT5" s="673"/>
      <c r="AU5" s="673"/>
      <c r="AV5" s="673"/>
      <c r="AW5" s="673"/>
      <c r="AX5" s="673"/>
      <c r="AY5" s="673"/>
      <c r="AZ5" s="673"/>
      <c r="BA5" s="673"/>
      <c r="BB5" s="673"/>
      <c r="BC5" s="673"/>
      <c r="BD5" s="673"/>
      <c r="BE5" s="673"/>
      <c r="BF5" s="674"/>
      <c r="BG5" s="622">
        <v>1681320</v>
      </c>
      <c r="BH5" s="623"/>
      <c r="BI5" s="623"/>
      <c r="BJ5" s="623"/>
      <c r="BK5" s="623"/>
      <c r="BL5" s="623"/>
      <c r="BM5" s="623"/>
      <c r="BN5" s="624"/>
      <c r="BO5" s="648">
        <v>100</v>
      </c>
      <c r="BP5" s="648"/>
      <c r="BQ5" s="648"/>
      <c r="BR5" s="648"/>
      <c r="BS5" s="649" t="s">
        <v>128</v>
      </c>
      <c r="BT5" s="649"/>
      <c r="BU5" s="649"/>
      <c r="BV5" s="649"/>
      <c r="BW5" s="649"/>
      <c r="BX5" s="649"/>
      <c r="BY5" s="649"/>
      <c r="BZ5" s="649"/>
      <c r="CA5" s="649"/>
      <c r="CB5" s="694"/>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c r="B6" s="619" t="s">
        <v>233</v>
      </c>
      <c r="C6" s="620"/>
      <c r="D6" s="620"/>
      <c r="E6" s="620"/>
      <c r="F6" s="620"/>
      <c r="G6" s="620"/>
      <c r="H6" s="620"/>
      <c r="I6" s="620"/>
      <c r="J6" s="620"/>
      <c r="K6" s="620"/>
      <c r="L6" s="620"/>
      <c r="M6" s="620"/>
      <c r="N6" s="620"/>
      <c r="O6" s="620"/>
      <c r="P6" s="620"/>
      <c r="Q6" s="621"/>
      <c r="R6" s="622">
        <v>65669</v>
      </c>
      <c r="S6" s="623"/>
      <c r="T6" s="623"/>
      <c r="U6" s="623"/>
      <c r="V6" s="623"/>
      <c r="W6" s="623"/>
      <c r="X6" s="623"/>
      <c r="Y6" s="624"/>
      <c r="Z6" s="648">
        <v>1</v>
      </c>
      <c r="AA6" s="648"/>
      <c r="AB6" s="648"/>
      <c r="AC6" s="648"/>
      <c r="AD6" s="649">
        <v>65669</v>
      </c>
      <c r="AE6" s="649"/>
      <c r="AF6" s="649"/>
      <c r="AG6" s="649"/>
      <c r="AH6" s="649"/>
      <c r="AI6" s="649"/>
      <c r="AJ6" s="649"/>
      <c r="AK6" s="649"/>
      <c r="AL6" s="625">
        <v>1.7</v>
      </c>
      <c r="AM6" s="626"/>
      <c r="AN6" s="626"/>
      <c r="AO6" s="650"/>
      <c r="AP6" s="619" t="s">
        <v>234</v>
      </c>
      <c r="AQ6" s="620"/>
      <c r="AR6" s="620"/>
      <c r="AS6" s="620"/>
      <c r="AT6" s="620"/>
      <c r="AU6" s="620"/>
      <c r="AV6" s="620"/>
      <c r="AW6" s="620"/>
      <c r="AX6" s="620"/>
      <c r="AY6" s="620"/>
      <c r="AZ6" s="620"/>
      <c r="BA6" s="620"/>
      <c r="BB6" s="620"/>
      <c r="BC6" s="620"/>
      <c r="BD6" s="620"/>
      <c r="BE6" s="620"/>
      <c r="BF6" s="621"/>
      <c r="BG6" s="622">
        <v>1681320</v>
      </c>
      <c r="BH6" s="623"/>
      <c r="BI6" s="623"/>
      <c r="BJ6" s="623"/>
      <c r="BK6" s="623"/>
      <c r="BL6" s="623"/>
      <c r="BM6" s="623"/>
      <c r="BN6" s="624"/>
      <c r="BO6" s="648">
        <v>100</v>
      </c>
      <c r="BP6" s="648"/>
      <c r="BQ6" s="648"/>
      <c r="BR6" s="648"/>
      <c r="BS6" s="649" t="s">
        <v>128</v>
      </c>
      <c r="BT6" s="649"/>
      <c r="BU6" s="649"/>
      <c r="BV6" s="649"/>
      <c r="BW6" s="649"/>
      <c r="BX6" s="649"/>
      <c r="BY6" s="649"/>
      <c r="BZ6" s="649"/>
      <c r="CA6" s="649"/>
      <c r="CB6" s="694"/>
      <c r="CD6" s="672" t="s">
        <v>235</v>
      </c>
      <c r="CE6" s="673"/>
      <c r="CF6" s="673"/>
      <c r="CG6" s="673"/>
      <c r="CH6" s="673"/>
      <c r="CI6" s="673"/>
      <c r="CJ6" s="673"/>
      <c r="CK6" s="673"/>
      <c r="CL6" s="673"/>
      <c r="CM6" s="673"/>
      <c r="CN6" s="673"/>
      <c r="CO6" s="673"/>
      <c r="CP6" s="673"/>
      <c r="CQ6" s="674"/>
      <c r="CR6" s="622">
        <v>80719</v>
      </c>
      <c r="CS6" s="623"/>
      <c r="CT6" s="623"/>
      <c r="CU6" s="623"/>
      <c r="CV6" s="623"/>
      <c r="CW6" s="623"/>
      <c r="CX6" s="623"/>
      <c r="CY6" s="624"/>
      <c r="CZ6" s="699">
        <v>1.3</v>
      </c>
      <c r="DA6" s="685"/>
      <c r="DB6" s="685"/>
      <c r="DC6" s="701"/>
      <c r="DD6" s="628" t="s">
        <v>128</v>
      </c>
      <c r="DE6" s="623"/>
      <c r="DF6" s="623"/>
      <c r="DG6" s="623"/>
      <c r="DH6" s="623"/>
      <c r="DI6" s="623"/>
      <c r="DJ6" s="623"/>
      <c r="DK6" s="623"/>
      <c r="DL6" s="623"/>
      <c r="DM6" s="623"/>
      <c r="DN6" s="623"/>
      <c r="DO6" s="623"/>
      <c r="DP6" s="624"/>
      <c r="DQ6" s="628">
        <v>80719</v>
      </c>
      <c r="DR6" s="623"/>
      <c r="DS6" s="623"/>
      <c r="DT6" s="623"/>
      <c r="DU6" s="623"/>
      <c r="DV6" s="623"/>
      <c r="DW6" s="623"/>
      <c r="DX6" s="623"/>
      <c r="DY6" s="623"/>
      <c r="DZ6" s="623"/>
      <c r="EA6" s="623"/>
      <c r="EB6" s="623"/>
      <c r="EC6" s="661"/>
    </row>
    <row r="7" spans="2:143" ht="11.25" customHeight="1">
      <c r="B7" s="619" t="s">
        <v>236</v>
      </c>
      <c r="C7" s="620"/>
      <c r="D7" s="620"/>
      <c r="E7" s="620"/>
      <c r="F7" s="620"/>
      <c r="G7" s="620"/>
      <c r="H7" s="620"/>
      <c r="I7" s="620"/>
      <c r="J7" s="620"/>
      <c r="K7" s="620"/>
      <c r="L7" s="620"/>
      <c r="M7" s="620"/>
      <c r="N7" s="620"/>
      <c r="O7" s="620"/>
      <c r="P7" s="620"/>
      <c r="Q7" s="621"/>
      <c r="R7" s="622">
        <v>1081</v>
      </c>
      <c r="S7" s="623"/>
      <c r="T7" s="623"/>
      <c r="U7" s="623"/>
      <c r="V7" s="623"/>
      <c r="W7" s="623"/>
      <c r="X7" s="623"/>
      <c r="Y7" s="624"/>
      <c r="Z7" s="648">
        <v>0</v>
      </c>
      <c r="AA7" s="648"/>
      <c r="AB7" s="648"/>
      <c r="AC7" s="648"/>
      <c r="AD7" s="649">
        <v>1081</v>
      </c>
      <c r="AE7" s="649"/>
      <c r="AF7" s="649"/>
      <c r="AG7" s="649"/>
      <c r="AH7" s="649"/>
      <c r="AI7" s="649"/>
      <c r="AJ7" s="649"/>
      <c r="AK7" s="649"/>
      <c r="AL7" s="625">
        <v>0</v>
      </c>
      <c r="AM7" s="626"/>
      <c r="AN7" s="626"/>
      <c r="AO7" s="650"/>
      <c r="AP7" s="619" t="s">
        <v>237</v>
      </c>
      <c r="AQ7" s="620"/>
      <c r="AR7" s="620"/>
      <c r="AS7" s="620"/>
      <c r="AT7" s="620"/>
      <c r="AU7" s="620"/>
      <c r="AV7" s="620"/>
      <c r="AW7" s="620"/>
      <c r="AX7" s="620"/>
      <c r="AY7" s="620"/>
      <c r="AZ7" s="620"/>
      <c r="BA7" s="620"/>
      <c r="BB7" s="620"/>
      <c r="BC7" s="620"/>
      <c r="BD7" s="620"/>
      <c r="BE7" s="620"/>
      <c r="BF7" s="621"/>
      <c r="BG7" s="622">
        <v>697781</v>
      </c>
      <c r="BH7" s="623"/>
      <c r="BI7" s="623"/>
      <c r="BJ7" s="623"/>
      <c r="BK7" s="623"/>
      <c r="BL7" s="623"/>
      <c r="BM7" s="623"/>
      <c r="BN7" s="624"/>
      <c r="BO7" s="648">
        <v>41.5</v>
      </c>
      <c r="BP7" s="648"/>
      <c r="BQ7" s="648"/>
      <c r="BR7" s="648"/>
      <c r="BS7" s="649" t="s">
        <v>128</v>
      </c>
      <c r="BT7" s="649"/>
      <c r="BU7" s="649"/>
      <c r="BV7" s="649"/>
      <c r="BW7" s="649"/>
      <c r="BX7" s="649"/>
      <c r="BY7" s="649"/>
      <c r="BZ7" s="649"/>
      <c r="CA7" s="649"/>
      <c r="CB7" s="694"/>
      <c r="CD7" s="619" t="s">
        <v>238</v>
      </c>
      <c r="CE7" s="620"/>
      <c r="CF7" s="620"/>
      <c r="CG7" s="620"/>
      <c r="CH7" s="620"/>
      <c r="CI7" s="620"/>
      <c r="CJ7" s="620"/>
      <c r="CK7" s="620"/>
      <c r="CL7" s="620"/>
      <c r="CM7" s="620"/>
      <c r="CN7" s="620"/>
      <c r="CO7" s="620"/>
      <c r="CP7" s="620"/>
      <c r="CQ7" s="621"/>
      <c r="CR7" s="622">
        <v>1559632</v>
      </c>
      <c r="CS7" s="623"/>
      <c r="CT7" s="623"/>
      <c r="CU7" s="623"/>
      <c r="CV7" s="623"/>
      <c r="CW7" s="623"/>
      <c r="CX7" s="623"/>
      <c r="CY7" s="624"/>
      <c r="CZ7" s="648">
        <v>26.1</v>
      </c>
      <c r="DA7" s="648"/>
      <c r="DB7" s="648"/>
      <c r="DC7" s="648"/>
      <c r="DD7" s="628">
        <v>191836</v>
      </c>
      <c r="DE7" s="623"/>
      <c r="DF7" s="623"/>
      <c r="DG7" s="623"/>
      <c r="DH7" s="623"/>
      <c r="DI7" s="623"/>
      <c r="DJ7" s="623"/>
      <c r="DK7" s="623"/>
      <c r="DL7" s="623"/>
      <c r="DM7" s="623"/>
      <c r="DN7" s="623"/>
      <c r="DO7" s="623"/>
      <c r="DP7" s="624"/>
      <c r="DQ7" s="628">
        <v>1157527</v>
      </c>
      <c r="DR7" s="623"/>
      <c r="DS7" s="623"/>
      <c r="DT7" s="623"/>
      <c r="DU7" s="623"/>
      <c r="DV7" s="623"/>
      <c r="DW7" s="623"/>
      <c r="DX7" s="623"/>
      <c r="DY7" s="623"/>
      <c r="DZ7" s="623"/>
      <c r="EA7" s="623"/>
      <c r="EB7" s="623"/>
      <c r="EC7" s="661"/>
    </row>
    <row r="8" spans="2:143" ht="11.25" customHeight="1">
      <c r="B8" s="619" t="s">
        <v>239</v>
      </c>
      <c r="C8" s="620"/>
      <c r="D8" s="620"/>
      <c r="E8" s="620"/>
      <c r="F8" s="620"/>
      <c r="G8" s="620"/>
      <c r="H8" s="620"/>
      <c r="I8" s="620"/>
      <c r="J8" s="620"/>
      <c r="K8" s="620"/>
      <c r="L8" s="620"/>
      <c r="M8" s="620"/>
      <c r="N8" s="620"/>
      <c r="O8" s="620"/>
      <c r="P8" s="620"/>
      <c r="Q8" s="621"/>
      <c r="R8" s="622">
        <v>10474</v>
      </c>
      <c r="S8" s="623"/>
      <c r="T8" s="623"/>
      <c r="U8" s="623"/>
      <c r="V8" s="623"/>
      <c r="W8" s="623"/>
      <c r="X8" s="623"/>
      <c r="Y8" s="624"/>
      <c r="Z8" s="648">
        <v>0.2</v>
      </c>
      <c r="AA8" s="648"/>
      <c r="AB8" s="648"/>
      <c r="AC8" s="648"/>
      <c r="AD8" s="649">
        <v>10474</v>
      </c>
      <c r="AE8" s="649"/>
      <c r="AF8" s="649"/>
      <c r="AG8" s="649"/>
      <c r="AH8" s="649"/>
      <c r="AI8" s="649"/>
      <c r="AJ8" s="649"/>
      <c r="AK8" s="649"/>
      <c r="AL8" s="625">
        <v>0.3</v>
      </c>
      <c r="AM8" s="626"/>
      <c r="AN8" s="626"/>
      <c r="AO8" s="650"/>
      <c r="AP8" s="619" t="s">
        <v>240</v>
      </c>
      <c r="AQ8" s="620"/>
      <c r="AR8" s="620"/>
      <c r="AS8" s="620"/>
      <c r="AT8" s="620"/>
      <c r="AU8" s="620"/>
      <c r="AV8" s="620"/>
      <c r="AW8" s="620"/>
      <c r="AX8" s="620"/>
      <c r="AY8" s="620"/>
      <c r="AZ8" s="620"/>
      <c r="BA8" s="620"/>
      <c r="BB8" s="620"/>
      <c r="BC8" s="620"/>
      <c r="BD8" s="620"/>
      <c r="BE8" s="620"/>
      <c r="BF8" s="621"/>
      <c r="BG8" s="622">
        <v>19485</v>
      </c>
      <c r="BH8" s="623"/>
      <c r="BI8" s="623"/>
      <c r="BJ8" s="623"/>
      <c r="BK8" s="623"/>
      <c r="BL8" s="623"/>
      <c r="BM8" s="623"/>
      <c r="BN8" s="624"/>
      <c r="BO8" s="648">
        <v>1.2</v>
      </c>
      <c r="BP8" s="648"/>
      <c r="BQ8" s="648"/>
      <c r="BR8" s="648"/>
      <c r="BS8" s="649" t="s">
        <v>128</v>
      </c>
      <c r="BT8" s="649"/>
      <c r="BU8" s="649"/>
      <c r="BV8" s="649"/>
      <c r="BW8" s="649"/>
      <c r="BX8" s="649"/>
      <c r="BY8" s="649"/>
      <c r="BZ8" s="649"/>
      <c r="CA8" s="649"/>
      <c r="CB8" s="694"/>
      <c r="CD8" s="619" t="s">
        <v>241</v>
      </c>
      <c r="CE8" s="620"/>
      <c r="CF8" s="620"/>
      <c r="CG8" s="620"/>
      <c r="CH8" s="620"/>
      <c r="CI8" s="620"/>
      <c r="CJ8" s="620"/>
      <c r="CK8" s="620"/>
      <c r="CL8" s="620"/>
      <c r="CM8" s="620"/>
      <c r="CN8" s="620"/>
      <c r="CO8" s="620"/>
      <c r="CP8" s="620"/>
      <c r="CQ8" s="621"/>
      <c r="CR8" s="622">
        <v>1773056</v>
      </c>
      <c r="CS8" s="623"/>
      <c r="CT8" s="623"/>
      <c r="CU8" s="623"/>
      <c r="CV8" s="623"/>
      <c r="CW8" s="623"/>
      <c r="CX8" s="623"/>
      <c r="CY8" s="624"/>
      <c r="CZ8" s="648">
        <v>29.6</v>
      </c>
      <c r="DA8" s="648"/>
      <c r="DB8" s="648"/>
      <c r="DC8" s="648"/>
      <c r="DD8" s="628">
        <v>664</v>
      </c>
      <c r="DE8" s="623"/>
      <c r="DF8" s="623"/>
      <c r="DG8" s="623"/>
      <c r="DH8" s="623"/>
      <c r="DI8" s="623"/>
      <c r="DJ8" s="623"/>
      <c r="DK8" s="623"/>
      <c r="DL8" s="623"/>
      <c r="DM8" s="623"/>
      <c r="DN8" s="623"/>
      <c r="DO8" s="623"/>
      <c r="DP8" s="624"/>
      <c r="DQ8" s="628">
        <v>813171</v>
      </c>
      <c r="DR8" s="623"/>
      <c r="DS8" s="623"/>
      <c r="DT8" s="623"/>
      <c r="DU8" s="623"/>
      <c r="DV8" s="623"/>
      <c r="DW8" s="623"/>
      <c r="DX8" s="623"/>
      <c r="DY8" s="623"/>
      <c r="DZ8" s="623"/>
      <c r="EA8" s="623"/>
      <c r="EB8" s="623"/>
      <c r="EC8" s="661"/>
    </row>
    <row r="9" spans="2:143" ht="11.25" customHeight="1">
      <c r="B9" s="619" t="s">
        <v>242</v>
      </c>
      <c r="C9" s="620"/>
      <c r="D9" s="620"/>
      <c r="E9" s="620"/>
      <c r="F9" s="620"/>
      <c r="G9" s="620"/>
      <c r="H9" s="620"/>
      <c r="I9" s="620"/>
      <c r="J9" s="620"/>
      <c r="K9" s="620"/>
      <c r="L9" s="620"/>
      <c r="M9" s="620"/>
      <c r="N9" s="620"/>
      <c r="O9" s="620"/>
      <c r="P9" s="620"/>
      <c r="Q9" s="621"/>
      <c r="R9" s="622">
        <v>12369</v>
      </c>
      <c r="S9" s="623"/>
      <c r="T9" s="623"/>
      <c r="U9" s="623"/>
      <c r="V9" s="623"/>
      <c r="W9" s="623"/>
      <c r="X9" s="623"/>
      <c r="Y9" s="624"/>
      <c r="Z9" s="648">
        <v>0.2</v>
      </c>
      <c r="AA9" s="648"/>
      <c r="AB9" s="648"/>
      <c r="AC9" s="648"/>
      <c r="AD9" s="649">
        <v>12369</v>
      </c>
      <c r="AE9" s="649"/>
      <c r="AF9" s="649"/>
      <c r="AG9" s="649"/>
      <c r="AH9" s="649"/>
      <c r="AI9" s="649"/>
      <c r="AJ9" s="649"/>
      <c r="AK9" s="649"/>
      <c r="AL9" s="625">
        <v>0.3</v>
      </c>
      <c r="AM9" s="626"/>
      <c r="AN9" s="626"/>
      <c r="AO9" s="650"/>
      <c r="AP9" s="619" t="s">
        <v>243</v>
      </c>
      <c r="AQ9" s="620"/>
      <c r="AR9" s="620"/>
      <c r="AS9" s="620"/>
      <c r="AT9" s="620"/>
      <c r="AU9" s="620"/>
      <c r="AV9" s="620"/>
      <c r="AW9" s="620"/>
      <c r="AX9" s="620"/>
      <c r="AY9" s="620"/>
      <c r="AZ9" s="620"/>
      <c r="BA9" s="620"/>
      <c r="BB9" s="620"/>
      <c r="BC9" s="620"/>
      <c r="BD9" s="620"/>
      <c r="BE9" s="620"/>
      <c r="BF9" s="621"/>
      <c r="BG9" s="622">
        <v>624974</v>
      </c>
      <c r="BH9" s="623"/>
      <c r="BI9" s="623"/>
      <c r="BJ9" s="623"/>
      <c r="BK9" s="623"/>
      <c r="BL9" s="623"/>
      <c r="BM9" s="623"/>
      <c r="BN9" s="624"/>
      <c r="BO9" s="648">
        <v>37.200000000000003</v>
      </c>
      <c r="BP9" s="648"/>
      <c r="BQ9" s="648"/>
      <c r="BR9" s="648"/>
      <c r="BS9" s="649" t="s">
        <v>128</v>
      </c>
      <c r="BT9" s="649"/>
      <c r="BU9" s="649"/>
      <c r="BV9" s="649"/>
      <c r="BW9" s="649"/>
      <c r="BX9" s="649"/>
      <c r="BY9" s="649"/>
      <c r="BZ9" s="649"/>
      <c r="CA9" s="649"/>
      <c r="CB9" s="694"/>
      <c r="CD9" s="619" t="s">
        <v>244</v>
      </c>
      <c r="CE9" s="620"/>
      <c r="CF9" s="620"/>
      <c r="CG9" s="620"/>
      <c r="CH9" s="620"/>
      <c r="CI9" s="620"/>
      <c r="CJ9" s="620"/>
      <c r="CK9" s="620"/>
      <c r="CL9" s="620"/>
      <c r="CM9" s="620"/>
      <c r="CN9" s="620"/>
      <c r="CO9" s="620"/>
      <c r="CP9" s="620"/>
      <c r="CQ9" s="621"/>
      <c r="CR9" s="622">
        <v>502435</v>
      </c>
      <c r="CS9" s="623"/>
      <c r="CT9" s="623"/>
      <c r="CU9" s="623"/>
      <c r="CV9" s="623"/>
      <c r="CW9" s="623"/>
      <c r="CX9" s="623"/>
      <c r="CY9" s="624"/>
      <c r="CZ9" s="648">
        <v>8.4</v>
      </c>
      <c r="DA9" s="648"/>
      <c r="DB9" s="648"/>
      <c r="DC9" s="648"/>
      <c r="DD9" s="628" t="s">
        <v>128</v>
      </c>
      <c r="DE9" s="623"/>
      <c r="DF9" s="623"/>
      <c r="DG9" s="623"/>
      <c r="DH9" s="623"/>
      <c r="DI9" s="623"/>
      <c r="DJ9" s="623"/>
      <c r="DK9" s="623"/>
      <c r="DL9" s="623"/>
      <c r="DM9" s="623"/>
      <c r="DN9" s="623"/>
      <c r="DO9" s="623"/>
      <c r="DP9" s="624"/>
      <c r="DQ9" s="628">
        <v>386872</v>
      </c>
      <c r="DR9" s="623"/>
      <c r="DS9" s="623"/>
      <c r="DT9" s="623"/>
      <c r="DU9" s="623"/>
      <c r="DV9" s="623"/>
      <c r="DW9" s="623"/>
      <c r="DX9" s="623"/>
      <c r="DY9" s="623"/>
      <c r="DZ9" s="623"/>
      <c r="EA9" s="623"/>
      <c r="EB9" s="623"/>
      <c r="EC9" s="661"/>
    </row>
    <row r="10" spans="2:143" ht="11.25" customHeight="1">
      <c r="B10" s="619" t="s">
        <v>245</v>
      </c>
      <c r="C10" s="620"/>
      <c r="D10" s="620"/>
      <c r="E10" s="620"/>
      <c r="F10" s="620"/>
      <c r="G10" s="620"/>
      <c r="H10" s="620"/>
      <c r="I10" s="620"/>
      <c r="J10" s="620"/>
      <c r="K10" s="620"/>
      <c r="L10" s="620"/>
      <c r="M10" s="620"/>
      <c r="N10" s="620"/>
      <c r="O10" s="620"/>
      <c r="P10" s="620"/>
      <c r="Q10" s="621"/>
      <c r="R10" s="622" t="s">
        <v>128</v>
      </c>
      <c r="S10" s="623"/>
      <c r="T10" s="623"/>
      <c r="U10" s="623"/>
      <c r="V10" s="623"/>
      <c r="W10" s="623"/>
      <c r="X10" s="623"/>
      <c r="Y10" s="624"/>
      <c r="Z10" s="648" t="s">
        <v>128</v>
      </c>
      <c r="AA10" s="648"/>
      <c r="AB10" s="648"/>
      <c r="AC10" s="648"/>
      <c r="AD10" s="649" t="s">
        <v>128</v>
      </c>
      <c r="AE10" s="649"/>
      <c r="AF10" s="649"/>
      <c r="AG10" s="649"/>
      <c r="AH10" s="649"/>
      <c r="AI10" s="649"/>
      <c r="AJ10" s="649"/>
      <c r="AK10" s="649"/>
      <c r="AL10" s="625" t="s">
        <v>128</v>
      </c>
      <c r="AM10" s="626"/>
      <c r="AN10" s="626"/>
      <c r="AO10" s="650"/>
      <c r="AP10" s="619" t="s">
        <v>246</v>
      </c>
      <c r="AQ10" s="620"/>
      <c r="AR10" s="620"/>
      <c r="AS10" s="620"/>
      <c r="AT10" s="620"/>
      <c r="AU10" s="620"/>
      <c r="AV10" s="620"/>
      <c r="AW10" s="620"/>
      <c r="AX10" s="620"/>
      <c r="AY10" s="620"/>
      <c r="AZ10" s="620"/>
      <c r="BA10" s="620"/>
      <c r="BB10" s="620"/>
      <c r="BC10" s="620"/>
      <c r="BD10" s="620"/>
      <c r="BE10" s="620"/>
      <c r="BF10" s="621"/>
      <c r="BG10" s="622">
        <v>23484</v>
      </c>
      <c r="BH10" s="623"/>
      <c r="BI10" s="623"/>
      <c r="BJ10" s="623"/>
      <c r="BK10" s="623"/>
      <c r="BL10" s="623"/>
      <c r="BM10" s="623"/>
      <c r="BN10" s="624"/>
      <c r="BO10" s="648">
        <v>1.4</v>
      </c>
      <c r="BP10" s="648"/>
      <c r="BQ10" s="648"/>
      <c r="BR10" s="648"/>
      <c r="BS10" s="649" t="s">
        <v>128</v>
      </c>
      <c r="BT10" s="649"/>
      <c r="BU10" s="649"/>
      <c r="BV10" s="649"/>
      <c r="BW10" s="649"/>
      <c r="BX10" s="649"/>
      <c r="BY10" s="649"/>
      <c r="BZ10" s="649"/>
      <c r="CA10" s="649"/>
      <c r="CB10" s="694"/>
      <c r="CD10" s="619" t="s">
        <v>247</v>
      </c>
      <c r="CE10" s="620"/>
      <c r="CF10" s="620"/>
      <c r="CG10" s="620"/>
      <c r="CH10" s="620"/>
      <c r="CI10" s="620"/>
      <c r="CJ10" s="620"/>
      <c r="CK10" s="620"/>
      <c r="CL10" s="620"/>
      <c r="CM10" s="620"/>
      <c r="CN10" s="620"/>
      <c r="CO10" s="620"/>
      <c r="CP10" s="620"/>
      <c r="CQ10" s="621"/>
      <c r="CR10" s="622">
        <v>1358</v>
      </c>
      <c r="CS10" s="623"/>
      <c r="CT10" s="623"/>
      <c r="CU10" s="623"/>
      <c r="CV10" s="623"/>
      <c r="CW10" s="623"/>
      <c r="CX10" s="623"/>
      <c r="CY10" s="624"/>
      <c r="CZ10" s="648">
        <v>0</v>
      </c>
      <c r="DA10" s="648"/>
      <c r="DB10" s="648"/>
      <c r="DC10" s="648"/>
      <c r="DD10" s="628" t="s">
        <v>128</v>
      </c>
      <c r="DE10" s="623"/>
      <c r="DF10" s="623"/>
      <c r="DG10" s="623"/>
      <c r="DH10" s="623"/>
      <c r="DI10" s="623"/>
      <c r="DJ10" s="623"/>
      <c r="DK10" s="623"/>
      <c r="DL10" s="623"/>
      <c r="DM10" s="623"/>
      <c r="DN10" s="623"/>
      <c r="DO10" s="623"/>
      <c r="DP10" s="624"/>
      <c r="DQ10" s="628">
        <v>1358</v>
      </c>
      <c r="DR10" s="623"/>
      <c r="DS10" s="623"/>
      <c r="DT10" s="623"/>
      <c r="DU10" s="623"/>
      <c r="DV10" s="623"/>
      <c r="DW10" s="623"/>
      <c r="DX10" s="623"/>
      <c r="DY10" s="623"/>
      <c r="DZ10" s="623"/>
      <c r="EA10" s="623"/>
      <c r="EB10" s="623"/>
      <c r="EC10" s="661"/>
    </row>
    <row r="11" spans="2:143" ht="11.25" customHeight="1">
      <c r="B11" s="619" t="s">
        <v>248</v>
      </c>
      <c r="C11" s="620"/>
      <c r="D11" s="620"/>
      <c r="E11" s="620"/>
      <c r="F11" s="620"/>
      <c r="G11" s="620"/>
      <c r="H11" s="620"/>
      <c r="I11" s="620"/>
      <c r="J11" s="620"/>
      <c r="K11" s="620"/>
      <c r="L11" s="620"/>
      <c r="M11" s="620"/>
      <c r="N11" s="620"/>
      <c r="O11" s="620"/>
      <c r="P11" s="620"/>
      <c r="Q11" s="621"/>
      <c r="R11" s="622">
        <v>293058</v>
      </c>
      <c r="S11" s="623"/>
      <c r="T11" s="623"/>
      <c r="U11" s="623"/>
      <c r="V11" s="623"/>
      <c r="W11" s="623"/>
      <c r="X11" s="623"/>
      <c r="Y11" s="624"/>
      <c r="Z11" s="625">
        <v>4.7</v>
      </c>
      <c r="AA11" s="626"/>
      <c r="AB11" s="626"/>
      <c r="AC11" s="627"/>
      <c r="AD11" s="628">
        <v>293058</v>
      </c>
      <c r="AE11" s="623"/>
      <c r="AF11" s="623"/>
      <c r="AG11" s="623"/>
      <c r="AH11" s="623"/>
      <c r="AI11" s="623"/>
      <c r="AJ11" s="623"/>
      <c r="AK11" s="624"/>
      <c r="AL11" s="625">
        <v>7.6</v>
      </c>
      <c r="AM11" s="626"/>
      <c r="AN11" s="626"/>
      <c r="AO11" s="650"/>
      <c r="AP11" s="619" t="s">
        <v>249</v>
      </c>
      <c r="AQ11" s="620"/>
      <c r="AR11" s="620"/>
      <c r="AS11" s="620"/>
      <c r="AT11" s="620"/>
      <c r="AU11" s="620"/>
      <c r="AV11" s="620"/>
      <c r="AW11" s="620"/>
      <c r="AX11" s="620"/>
      <c r="AY11" s="620"/>
      <c r="AZ11" s="620"/>
      <c r="BA11" s="620"/>
      <c r="BB11" s="620"/>
      <c r="BC11" s="620"/>
      <c r="BD11" s="620"/>
      <c r="BE11" s="620"/>
      <c r="BF11" s="621"/>
      <c r="BG11" s="622">
        <v>29838</v>
      </c>
      <c r="BH11" s="623"/>
      <c r="BI11" s="623"/>
      <c r="BJ11" s="623"/>
      <c r="BK11" s="623"/>
      <c r="BL11" s="623"/>
      <c r="BM11" s="623"/>
      <c r="BN11" s="624"/>
      <c r="BO11" s="648">
        <v>1.8</v>
      </c>
      <c r="BP11" s="648"/>
      <c r="BQ11" s="648"/>
      <c r="BR11" s="648"/>
      <c r="BS11" s="649" t="s">
        <v>128</v>
      </c>
      <c r="BT11" s="649"/>
      <c r="BU11" s="649"/>
      <c r="BV11" s="649"/>
      <c r="BW11" s="649"/>
      <c r="BX11" s="649"/>
      <c r="BY11" s="649"/>
      <c r="BZ11" s="649"/>
      <c r="CA11" s="649"/>
      <c r="CB11" s="694"/>
      <c r="CD11" s="619" t="s">
        <v>250</v>
      </c>
      <c r="CE11" s="620"/>
      <c r="CF11" s="620"/>
      <c r="CG11" s="620"/>
      <c r="CH11" s="620"/>
      <c r="CI11" s="620"/>
      <c r="CJ11" s="620"/>
      <c r="CK11" s="620"/>
      <c r="CL11" s="620"/>
      <c r="CM11" s="620"/>
      <c r="CN11" s="620"/>
      <c r="CO11" s="620"/>
      <c r="CP11" s="620"/>
      <c r="CQ11" s="621"/>
      <c r="CR11" s="622">
        <v>193325</v>
      </c>
      <c r="CS11" s="623"/>
      <c r="CT11" s="623"/>
      <c r="CU11" s="623"/>
      <c r="CV11" s="623"/>
      <c r="CW11" s="623"/>
      <c r="CX11" s="623"/>
      <c r="CY11" s="624"/>
      <c r="CZ11" s="648">
        <v>3.2</v>
      </c>
      <c r="DA11" s="648"/>
      <c r="DB11" s="648"/>
      <c r="DC11" s="648"/>
      <c r="DD11" s="628">
        <v>17604</v>
      </c>
      <c r="DE11" s="623"/>
      <c r="DF11" s="623"/>
      <c r="DG11" s="623"/>
      <c r="DH11" s="623"/>
      <c r="DI11" s="623"/>
      <c r="DJ11" s="623"/>
      <c r="DK11" s="623"/>
      <c r="DL11" s="623"/>
      <c r="DM11" s="623"/>
      <c r="DN11" s="623"/>
      <c r="DO11" s="623"/>
      <c r="DP11" s="624"/>
      <c r="DQ11" s="628">
        <v>154407</v>
      </c>
      <c r="DR11" s="623"/>
      <c r="DS11" s="623"/>
      <c r="DT11" s="623"/>
      <c r="DU11" s="623"/>
      <c r="DV11" s="623"/>
      <c r="DW11" s="623"/>
      <c r="DX11" s="623"/>
      <c r="DY11" s="623"/>
      <c r="DZ11" s="623"/>
      <c r="EA11" s="623"/>
      <c r="EB11" s="623"/>
      <c r="EC11" s="661"/>
    </row>
    <row r="12" spans="2:143" ht="11.25" customHeight="1">
      <c r="B12" s="619" t="s">
        <v>251</v>
      </c>
      <c r="C12" s="620"/>
      <c r="D12" s="620"/>
      <c r="E12" s="620"/>
      <c r="F12" s="620"/>
      <c r="G12" s="620"/>
      <c r="H12" s="620"/>
      <c r="I12" s="620"/>
      <c r="J12" s="620"/>
      <c r="K12" s="620"/>
      <c r="L12" s="620"/>
      <c r="M12" s="620"/>
      <c r="N12" s="620"/>
      <c r="O12" s="620"/>
      <c r="P12" s="620"/>
      <c r="Q12" s="621"/>
      <c r="R12" s="622">
        <v>94526</v>
      </c>
      <c r="S12" s="623"/>
      <c r="T12" s="623"/>
      <c r="U12" s="623"/>
      <c r="V12" s="623"/>
      <c r="W12" s="623"/>
      <c r="X12" s="623"/>
      <c r="Y12" s="624"/>
      <c r="Z12" s="648">
        <v>1.5</v>
      </c>
      <c r="AA12" s="648"/>
      <c r="AB12" s="648"/>
      <c r="AC12" s="648"/>
      <c r="AD12" s="649">
        <v>94526</v>
      </c>
      <c r="AE12" s="649"/>
      <c r="AF12" s="649"/>
      <c r="AG12" s="649"/>
      <c r="AH12" s="649"/>
      <c r="AI12" s="649"/>
      <c r="AJ12" s="649"/>
      <c r="AK12" s="649"/>
      <c r="AL12" s="625">
        <v>2.5</v>
      </c>
      <c r="AM12" s="626"/>
      <c r="AN12" s="626"/>
      <c r="AO12" s="650"/>
      <c r="AP12" s="619" t="s">
        <v>252</v>
      </c>
      <c r="AQ12" s="620"/>
      <c r="AR12" s="620"/>
      <c r="AS12" s="620"/>
      <c r="AT12" s="620"/>
      <c r="AU12" s="620"/>
      <c r="AV12" s="620"/>
      <c r="AW12" s="620"/>
      <c r="AX12" s="620"/>
      <c r="AY12" s="620"/>
      <c r="AZ12" s="620"/>
      <c r="BA12" s="620"/>
      <c r="BB12" s="620"/>
      <c r="BC12" s="620"/>
      <c r="BD12" s="620"/>
      <c r="BE12" s="620"/>
      <c r="BF12" s="621"/>
      <c r="BG12" s="622">
        <v>846654</v>
      </c>
      <c r="BH12" s="623"/>
      <c r="BI12" s="623"/>
      <c r="BJ12" s="623"/>
      <c r="BK12" s="623"/>
      <c r="BL12" s="623"/>
      <c r="BM12" s="623"/>
      <c r="BN12" s="624"/>
      <c r="BO12" s="648">
        <v>50.4</v>
      </c>
      <c r="BP12" s="648"/>
      <c r="BQ12" s="648"/>
      <c r="BR12" s="648"/>
      <c r="BS12" s="649" t="s">
        <v>128</v>
      </c>
      <c r="BT12" s="649"/>
      <c r="BU12" s="649"/>
      <c r="BV12" s="649"/>
      <c r="BW12" s="649"/>
      <c r="BX12" s="649"/>
      <c r="BY12" s="649"/>
      <c r="BZ12" s="649"/>
      <c r="CA12" s="649"/>
      <c r="CB12" s="694"/>
      <c r="CD12" s="619" t="s">
        <v>253</v>
      </c>
      <c r="CE12" s="620"/>
      <c r="CF12" s="620"/>
      <c r="CG12" s="620"/>
      <c r="CH12" s="620"/>
      <c r="CI12" s="620"/>
      <c r="CJ12" s="620"/>
      <c r="CK12" s="620"/>
      <c r="CL12" s="620"/>
      <c r="CM12" s="620"/>
      <c r="CN12" s="620"/>
      <c r="CO12" s="620"/>
      <c r="CP12" s="620"/>
      <c r="CQ12" s="621"/>
      <c r="CR12" s="622">
        <v>31487</v>
      </c>
      <c r="CS12" s="623"/>
      <c r="CT12" s="623"/>
      <c r="CU12" s="623"/>
      <c r="CV12" s="623"/>
      <c r="CW12" s="623"/>
      <c r="CX12" s="623"/>
      <c r="CY12" s="624"/>
      <c r="CZ12" s="648">
        <v>0.5</v>
      </c>
      <c r="DA12" s="648"/>
      <c r="DB12" s="648"/>
      <c r="DC12" s="648"/>
      <c r="DD12" s="628" t="s">
        <v>128</v>
      </c>
      <c r="DE12" s="623"/>
      <c r="DF12" s="623"/>
      <c r="DG12" s="623"/>
      <c r="DH12" s="623"/>
      <c r="DI12" s="623"/>
      <c r="DJ12" s="623"/>
      <c r="DK12" s="623"/>
      <c r="DL12" s="623"/>
      <c r="DM12" s="623"/>
      <c r="DN12" s="623"/>
      <c r="DO12" s="623"/>
      <c r="DP12" s="624"/>
      <c r="DQ12" s="628">
        <v>28181</v>
      </c>
      <c r="DR12" s="623"/>
      <c r="DS12" s="623"/>
      <c r="DT12" s="623"/>
      <c r="DU12" s="623"/>
      <c r="DV12" s="623"/>
      <c r="DW12" s="623"/>
      <c r="DX12" s="623"/>
      <c r="DY12" s="623"/>
      <c r="DZ12" s="623"/>
      <c r="EA12" s="623"/>
      <c r="EB12" s="623"/>
      <c r="EC12" s="661"/>
    </row>
    <row r="13" spans="2:143" ht="11.25" customHeight="1">
      <c r="B13" s="619" t="s">
        <v>254</v>
      </c>
      <c r="C13" s="620"/>
      <c r="D13" s="620"/>
      <c r="E13" s="620"/>
      <c r="F13" s="620"/>
      <c r="G13" s="620"/>
      <c r="H13" s="620"/>
      <c r="I13" s="620"/>
      <c r="J13" s="620"/>
      <c r="K13" s="620"/>
      <c r="L13" s="620"/>
      <c r="M13" s="620"/>
      <c r="N13" s="620"/>
      <c r="O13" s="620"/>
      <c r="P13" s="620"/>
      <c r="Q13" s="621"/>
      <c r="R13" s="622" t="s">
        <v>128</v>
      </c>
      <c r="S13" s="623"/>
      <c r="T13" s="623"/>
      <c r="U13" s="623"/>
      <c r="V13" s="623"/>
      <c r="W13" s="623"/>
      <c r="X13" s="623"/>
      <c r="Y13" s="624"/>
      <c r="Z13" s="648" t="s">
        <v>128</v>
      </c>
      <c r="AA13" s="648"/>
      <c r="AB13" s="648"/>
      <c r="AC13" s="648"/>
      <c r="AD13" s="649" t="s">
        <v>128</v>
      </c>
      <c r="AE13" s="649"/>
      <c r="AF13" s="649"/>
      <c r="AG13" s="649"/>
      <c r="AH13" s="649"/>
      <c r="AI13" s="649"/>
      <c r="AJ13" s="649"/>
      <c r="AK13" s="649"/>
      <c r="AL13" s="625" t="s">
        <v>128</v>
      </c>
      <c r="AM13" s="626"/>
      <c r="AN13" s="626"/>
      <c r="AO13" s="650"/>
      <c r="AP13" s="619" t="s">
        <v>255</v>
      </c>
      <c r="AQ13" s="620"/>
      <c r="AR13" s="620"/>
      <c r="AS13" s="620"/>
      <c r="AT13" s="620"/>
      <c r="AU13" s="620"/>
      <c r="AV13" s="620"/>
      <c r="AW13" s="620"/>
      <c r="AX13" s="620"/>
      <c r="AY13" s="620"/>
      <c r="AZ13" s="620"/>
      <c r="BA13" s="620"/>
      <c r="BB13" s="620"/>
      <c r="BC13" s="620"/>
      <c r="BD13" s="620"/>
      <c r="BE13" s="620"/>
      <c r="BF13" s="621"/>
      <c r="BG13" s="622">
        <v>846654</v>
      </c>
      <c r="BH13" s="623"/>
      <c r="BI13" s="623"/>
      <c r="BJ13" s="623"/>
      <c r="BK13" s="623"/>
      <c r="BL13" s="623"/>
      <c r="BM13" s="623"/>
      <c r="BN13" s="624"/>
      <c r="BO13" s="648">
        <v>50.4</v>
      </c>
      <c r="BP13" s="648"/>
      <c r="BQ13" s="648"/>
      <c r="BR13" s="648"/>
      <c r="BS13" s="649" t="s">
        <v>128</v>
      </c>
      <c r="BT13" s="649"/>
      <c r="BU13" s="649"/>
      <c r="BV13" s="649"/>
      <c r="BW13" s="649"/>
      <c r="BX13" s="649"/>
      <c r="BY13" s="649"/>
      <c r="BZ13" s="649"/>
      <c r="CA13" s="649"/>
      <c r="CB13" s="694"/>
      <c r="CD13" s="619" t="s">
        <v>256</v>
      </c>
      <c r="CE13" s="620"/>
      <c r="CF13" s="620"/>
      <c r="CG13" s="620"/>
      <c r="CH13" s="620"/>
      <c r="CI13" s="620"/>
      <c r="CJ13" s="620"/>
      <c r="CK13" s="620"/>
      <c r="CL13" s="620"/>
      <c r="CM13" s="620"/>
      <c r="CN13" s="620"/>
      <c r="CO13" s="620"/>
      <c r="CP13" s="620"/>
      <c r="CQ13" s="621"/>
      <c r="CR13" s="622">
        <v>420188</v>
      </c>
      <c r="CS13" s="623"/>
      <c r="CT13" s="623"/>
      <c r="CU13" s="623"/>
      <c r="CV13" s="623"/>
      <c r="CW13" s="623"/>
      <c r="CX13" s="623"/>
      <c r="CY13" s="624"/>
      <c r="CZ13" s="648">
        <v>7</v>
      </c>
      <c r="DA13" s="648"/>
      <c r="DB13" s="648"/>
      <c r="DC13" s="648"/>
      <c r="DD13" s="628">
        <v>93048</v>
      </c>
      <c r="DE13" s="623"/>
      <c r="DF13" s="623"/>
      <c r="DG13" s="623"/>
      <c r="DH13" s="623"/>
      <c r="DI13" s="623"/>
      <c r="DJ13" s="623"/>
      <c r="DK13" s="623"/>
      <c r="DL13" s="623"/>
      <c r="DM13" s="623"/>
      <c r="DN13" s="623"/>
      <c r="DO13" s="623"/>
      <c r="DP13" s="624"/>
      <c r="DQ13" s="628">
        <v>345006</v>
      </c>
      <c r="DR13" s="623"/>
      <c r="DS13" s="623"/>
      <c r="DT13" s="623"/>
      <c r="DU13" s="623"/>
      <c r="DV13" s="623"/>
      <c r="DW13" s="623"/>
      <c r="DX13" s="623"/>
      <c r="DY13" s="623"/>
      <c r="DZ13" s="623"/>
      <c r="EA13" s="623"/>
      <c r="EB13" s="623"/>
      <c r="EC13" s="661"/>
    </row>
    <row r="14" spans="2:143" ht="11.25" customHeight="1">
      <c r="B14" s="619" t="s">
        <v>257</v>
      </c>
      <c r="C14" s="620"/>
      <c r="D14" s="620"/>
      <c r="E14" s="620"/>
      <c r="F14" s="620"/>
      <c r="G14" s="620"/>
      <c r="H14" s="620"/>
      <c r="I14" s="620"/>
      <c r="J14" s="620"/>
      <c r="K14" s="620"/>
      <c r="L14" s="620"/>
      <c r="M14" s="620"/>
      <c r="N14" s="620"/>
      <c r="O14" s="620"/>
      <c r="P14" s="620"/>
      <c r="Q14" s="621"/>
      <c r="R14" s="622">
        <v>4</v>
      </c>
      <c r="S14" s="623"/>
      <c r="T14" s="623"/>
      <c r="U14" s="623"/>
      <c r="V14" s="623"/>
      <c r="W14" s="623"/>
      <c r="X14" s="623"/>
      <c r="Y14" s="624"/>
      <c r="Z14" s="648">
        <v>0</v>
      </c>
      <c r="AA14" s="648"/>
      <c r="AB14" s="648"/>
      <c r="AC14" s="648"/>
      <c r="AD14" s="649">
        <v>4</v>
      </c>
      <c r="AE14" s="649"/>
      <c r="AF14" s="649"/>
      <c r="AG14" s="649"/>
      <c r="AH14" s="649"/>
      <c r="AI14" s="649"/>
      <c r="AJ14" s="649"/>
      <c r="AK14" s="649"/>
      <c r="AL14" s="625">
        <v>0</v>
      </c>
      <c r="AM14" s="626"/>
      <c r="AN14" s="626"/>
      <c r="AO14" s="650"/>
      <c r="AP14" s="619" t="s">
        <v>258</v>
      </c>
      <c r="AQ14" s="620"/>
      <c r="AR14" s="620"/>
      <c r="AS14" s="620"/>
      <c r="AT14" s="620"/>
      <c r="AU14" s="620"/>
      <c r="AV14" s="620"/>
      <c r="AW14" s="620"/>
      <c r="AX14" s="620"/>
      <c r="AY14" s="620"/>
      <c r="AZ14" s="620"/>
      <c r="BA14" s="620"/>
      <c r="BB14" s="620"/>
      <c r="BC14" s="620"/>
      <c r="BD14" s="620"/>
      <c r="BE14" s="620"/>
      <c r="BF14" s="621"/>
      <c r="BG14" s="622">
        <v>40842</v>
      </c>
      <c r="BH14" s="623"/>
      <c r="BI14" s="623"/>
      <c r="BJ14" s="623"/>
      <c r="BK14" s="623"/>
      <c r="BL14" s="623"/>
      <c r="BM14" s="623"/>
      <c r="BN14" s="624"/>
      <c r="BO14" s="648">
        <v>2.4</v>
      </c>
      <c r="BP14" s="648"/>
      <c r="BQ14" s="648"/>
      <c r="BR14" s="648"/>
      <c r="BS14" s="649" t="s">
        <v>128</v>
      </c>
      <c r="BT14" s="649"/>
      <c r="BU14" s="649"/>
      <c r="BV14" s="649"/>
      <c r="BW14" s="649"/>
      <c r="BX14" s="649"/>
      <c r="BY14" s="649"/>
      <c r="BZ14" s="649"/>
      <c r="CA14" s="649"/>
      <c r="CB14" s="694"/>
      <c r="CD14" s="619" t="s">
        <v>259</v>
      </c>
      <c r="CE14" s="620"/>
      <c r="CF14" s="620"/>
      <c r="CG14" s="620"/>
      <c r="CH14" s="620"/>
      <c r="CI14" s="620"/>
      <c r="CJ14" s="620"/>
      <c r="CK14" s="620"/>
      <c r="CL14" s="620"/>
      <c r="CM14" s="620"/>
      <c r="CN14" s="620"/>
      <c r="CO14" s="620"/>
      <c r="CP14" s="620"/>
      <c r="CQ14" s="621"/>
      <c r="CR14" s="622">
        <v>318051</v>
      </c>
      <c r="CS14" s="623"/>
      <c r="CT14" s="623"/>
      <c r="CU14" s="623"/>
      <c r="CV14" s="623"/>
      <c r="CW14" s="623"/>
      <c r="CX14" s="623"/>
      <c r="CY14" s="624"/>
      <c r="CZ14" s="648">
        <v>5.3</v>
      </c>
      <c r="DA14" s="648"/>
      <c r="DB14" s="648"/>
      <c r="DC14" s="648"/>
      <c r="DD14" s="628" t="s">
        <v>128</v>
      </c>
      <c r="DE14" s="623"/>
      <c r="DF14" s="623"/>
      <c r="DG14" s="623"/>
      <c r="DH14" s="623"/>
      <c r="DI14" s="623"/>
      <c r="DJ14" s="623"/>
      <c r="DK14" s="623"/>
      <c r="DL14" s="623"/>
      <c r="DM14" s="623"/>
      <c r="DN14" s="623"/>
      <c r="DO14" s="623"/>
      <c r="DP14" s="624"/>
      <c r="DQ14" s="628">
        <v>318051</v>
      </c>
      <c r="DR14" s="623"/>
      <c r="DS14" s="623"/>
      <c r="DT14" s="623"/>
      <c r="DU14" s="623"/>
      <c r="DV14" s="623"/>
      <c r="DW14" s="623"/>
      <c r="DX14" s="623"/>
      <c r="DY14" s="623"/>
      <c r="DZ14" s="623"/>
      <c r="EA14" s="623"/>
      <c r="EB14" s="623"/>
      <c r="EC14" s="661"/>
    </row>
    <row r="15" spans="2:143" ht="11.25" customHeight="1">
      <c r="B15" s="619" t="s">
        <v>260</v>
      </c>
      <c r="C15" s="620"/>
      <c r="D15" s="620"/>
      <c r="E15" s="620"/>
      <c r="F15" s="620"/>
      <c r="G15" s="620"/>
      <c r="H15" s="620"/>
      <c r="I15" s="620"/>
      <c r="J15" s="620"/>
      <c r="K15" s="620"/>
      <c r="L15" s="620"/>
      <c r="M15" s="620"/>
      <c r="N15" s="620"/>
      <c r="O15" s="620"/>
      <c r="P15" s="620"/>
      <c r="Q15" s="621"/>
      <c r="R15" s="622" t="s">
        <v>128</v>
      </c>
      <c r="S15" s="623"/>
      <c r="T15" s="623"/>
      <c r="U15" s="623"/>
      <c r="V15" s="623"/>
      <c r="W15" s="623"/>
      <c r="X15" s="623"/>
      <c r="Y15" s="624"/>
      <c r="Z15" s="648" t="s">
        <v>128</v>
      </c>
      <c r="AA15" s="648"/>
      <c r="AB15" s="648"/>
      <c r="AC15" s="648"/>
      <c r="AD15" s="649" t="s">
        <v>128</v>
      </c>
      <c r="AE15" s="649"/>
      <c r="AF15" s="649"/>
      <c r="AG15" s="649"/>
      <c r="AH15" s="649"/>
      <c r="AI15" s="649"/>
      <c r="AJ15" s="649"/>
      <c r="AK15" s="649"/>
      <c r="AL15" s="625" t="s">
        <v>128</v>
      </c>
      <c r="AM15" s="626"/>
      <c r="AN15" s="626"/>
      <c r="AO15" s="650"/>
      <c r="AP15" s="619" t="s">
        <v>261</v>
      </c>
      <c r="AQ15" s="620"/>
      <c r="AR15" s="620"/>
      <c r="AS15" s="620"/>
      <c r="AT15" s="620"/>
      <c r="AU15" s="620"/>
      <c r="AV15" s="620"/>
      <c r="AW15" s="620"/>
      <c r="AX15" s="620"/>
      <c r="AY15" s="620"/>
      <c r="AZ15" s="620"/>
      <c r="BA15" s="620"/>
      <c r="BB15" s="620"/>
      <c r="BC15" s="620"/>
      <c r="BD15" s="620"/>
      <c r="BE15" s="620"/>
      <c r="BF15" s="621"/>
      <c r="BG15" s="622">
        <v>96043</v>
      </c>
      <c r="BH15" s="623"/>
      <c r="BI15" s="623"/>
      <c r="BJ15" s="623"/>
      <c r="BK15" s="623"/>
      <c r="BL15" s="623"/>
      <c r="BM15" s="623"/>
      <c r="BN15" s="624"/>
      <c r="BO15" s="648">
        <v>5.7</v>
      </c>
      <c r="BP15" s="648"/>
      <c r="BQ15" s="648"/>
      <c r="BR15" s="648"/>
      <c r="BS15" s="649" t="s">
        <v>128</v>
      </c>
      <c r="BT15" s="649"/>
      <c r="BU15" s="649"/>
      <c r="BV15" s="649"/>
      <c r="BW15" s="649"/>
      <c r="BX15" s="649"/>
      <c r="BY15" s="649"/>
      <c r="BZ15" s="649"/>
      <c r="CA15" s="649"/>
      <c r="CB15" s="694"/>
      <c r="CD15" s="619" t="s">
        <v>262</v>
      </c>
      <c r="CE15" s="620"/>
      <c r="CF15" s="620"/>
      <c r="CG15" s="620"/>
      <c r="CH15" s="620"/>
      <c r="CI15" s="620"/>
      <c r="CJ15" s="620"/>
      <c r="CK15" s="620"/>
      <c r="CL15" s="620"/>
      <c r="CM15" s="620"/>
      <c r="CN15" s="620"/>
      <c r="CO15" s="620"/>
      <c r="CP15" s="620"/>
      <c r="CQ15" s="621"/>
      <c r="CR15" s="622">
        <v>449941</v>
      </c>
      <c r="CS15" s="623"/>
      <c r="CT15" s="623"/>
      <c r="CU15" s="623"/>
      <c r="CV15" s="623"/>
      <c r="CW15" s="623"/>
      <c r="CX15" s="623"/>
      <c r="CY15" s="624"/>
      <c r="CZ15" s="648">
        <v>7.5</v>
      </c>
      <c r="DA15" s="648"/>
      <c r="DB15" s="648"/>
      <c r="DC15" s="648"/>
      <c r="DD15" s="628">
        <v>11978</v>
      </c>
      <c r="DE15" s="623"/>
      <c r="DF15" s="623"/>
      <c r="DG15" s="623"/>
      <c r="DH15" s="623"/>
      <c r="DI15" s="623"/>
      <c r="DJ15" s="623"/>
      <c r="DK15" s="623"/>
      <c r="DL15" s="623"/>
      <c r="DM15" s="623"/>
      <c r="DN15" s="623"/>
      <c r="DO15" s="623"/>
      <c r="DP15" s="624"/>
      <c r="DQ15" s="628">
        <v>427295</v>
      </c>
      <c r="DR15" s="623"/>
      <c r="DS15" s="623"/>
      <c r="DT15" s="623"/>
      <c r="DU15" s="623"/>
      <c r="DV15" s="623"/>
      <c r="DW15" s="623"/>
      <c r="DX15" s="623"/>
      <c r="DY15" s="623"/>
      <c r="DZ15" s="623"/>
      <c r="EA15" s="623"/>
      <c r="EB15" s="623"/>
      <c r="EC15" s="661"/>
    </row>
    <row r="16" spans="2:143" ht="11.25" customHeight="1">
      <c r="B16" s="619" t="s">
        <v>263</v>
      </c>
      <c r="C16" s="620"/>
      <c r="D16" s="620"/>
      <c r="E16" s="620"/>
      <c r="F16" s="620"/>
      <c r="G16" s="620"/>
      <c r="H16" s="620"/>
      <c r="I16" s="620"/>
      <c r="J16" s="620"/>
      <c r="K16" s="620"/>
      <c r="L16" s="620"/>
      <c r="M16" s="620"/>
      <c r="N16" s="620"/>
      <c r="O16" s="620"/>
      <c r="P16" s="620"/>
      <c r="Q16" s="621"/>
      <c r="R16" s="622">
        <v>8762</v>
      </c>
      <c r="S16" s="623"/>
      <c r="T16" s="623"/>
      <c r="U16" s="623"/>
      <c r="V16" s="623"/>
      <c r="W16" s="623"/>
      <c r="X16" s="623"/>
      <c r="Y16" s="624"/>
      <c r="Z16" s="648">
        <v>0.1</v>
      </c>
      <c r="AA16" s="648"/>
      <c r="AB16" s="648"/>
      <c r="AC16" s="648"/>
      <c r="AD16" s="649">
        <v>8762</v>
      </c>
      <c r="AE16" s="649"/>
      <c r="AF16" s="649"/>
      <c r="AG16" s="649"/>
      <c r="AH16" s="649"/>
      <c r="AI16" s="649"/>
      <c r="AJ16" s="649"/>
      <c r="AK16" s="649"/>
      <c r="AL16" s="625">
        <v>0.2</v>
      </c>
      <c r="AM16" s="626"/>
      <c r="AN16" s="626"/>
      <c r="AO16" s="650"/>
      <c r="AP16" s="619" t="s">
        <v>264</v>
      </c>
      <c r="AQ16" s="620"/>
      <c r="AR16" s="620"/>
      <c r="AS16" s="620"/>
      <c r="AT16" s="620"/>
      <c r="AU16" s="620"/>
      <c r="AV16" s="620"/>
      <c r="AW16" s="620"/>
      <c r="AX16" s="620"/>
      <c r="AY16" s="620"/>
      <c r="AZ16" s="620"/>
      <c r="BA16" s="620"/>
      <c r="BB16" s="620"/>
      <c r="BC16" s="620"/>
      <c r="BD16" s="620"/>
      <c r="BE16" s="620"/>
      <c r="BF16" s="621"/>
      <c r="BG16" s="622" t="s">
        <v>128</v>
      </c>
      <c r="BH16" s="623"/>
      <c r="BI16" s="623"/>
      <c r="BJ16" s="623"/>
      <c r="BK16" s="623"/>
      <c r="BL16" s="623"/>
      <c r="BM16" s="623"/>
      <c r="BN16" s="624"/>
      <c r="BO16" s="648" t="s">
        <v>128</v>
      </c>
      <c r="BP16" s="648"/>
      <c r="BQ16" s="648"/>
      <c r="BR16" s="648"/>
      <c r="BS16" s="649" t="s">
        <v>128</v>
      </c>
      <c r="BT16" s="649"/>
      <c r="BU16" s="649"/>
      <c r="BV16" s="649"/>
      <c r="BW16" s="649"/>
      <c r="BX16" s="649"/>
      <c r="BY16" s="649"/>
      <c r="BZ16" s="649"/>
      <c r="CA16" s="649"/>
      <c r="CB16" s="694"/>
      <c r="CD16" s="619" t="s">
        <v>265</v>
      </c>
      <c r="CE16" s="620"/>
      <c r="CF16" s="620"/>
      <c r="CG16" s="620"/>
      <c r="CH16" s="620"/>
      <c r="CI16" s="620"/>
      <c r="CJ16" s="620"/>
      <c r="CK16" s="620"/>
      <c r="CL16" s="620"/>
      <c r="CM16" s="620"/>
      <c r="CN16" s="620"/>
      <c r="CO16" s="620"/>
      <c r="CP16" s="620"/>
      <c r="CQ16" s="621"/>
      <c r="CR16" s="622" t="s">
        <v>128</v>
      </c>
      <c r="CS16" s="623"/>
      <c r="CT16" s="623"/>
      <c r="CU16" s="623"/>
      <c r="CV16" s="623"/>
      <c r="CW16" s="623"/>
      <c r="CX16" s="623"/>
      <c r="CY16" s="624"/>
      <c r="CZ16" s="648" t="s">
        <v>128</v>
      </c>
      <c r="DA16" s="648"/>
      <c r="DB16" s="648"/>
      <c r="DC16" s="648"/>
      <c r="DD16" s="628" t="s">
        <v>128</v>
      </c>
      <c r="DE16" s="623"/>
      <c r="DF16" s="623"/>
      <c r="DG16" s="623"/>
      <c r="DH16" s="623"/>
      <c r="DI16" s="623"/>
      <c r="DJ16" s="623"/>
      <c r="DK16" s="623"/>
      <c r="DL16" s="623"/>
      <c r="DM16" s="623"/>
      <c r="DN16" s="623"/>
      <c r="DO16" s="623"/>
      <c r="DP16" s="624"/>
      <c r="DQ16" s="628" t="s">
        <v>128</v>
      </c>
      <c r="DR16" s="623"/>
      <c r="DS16" s="623"/>
      <c r="DT16" s="623"/>
      <c r="DU16" s="623"/>
      <c r="DV16" s="623"/>
      <c r="DW16" s="623"/>
      <c r="DX16" s="623"/>
      <c r="DY16" s="623"/>
      <c r="DZ16" s="623"/>
      <c r="EA16" s="623"/>
      <c r="EB16" s="623"/>
      <c r="EC16" s="661"/>
    </row>
    <row r="17" spans="2:133" ht="11.25" customHeight="1">
      <c r="B17" s="619" t="s">
        <v>266</v>
      </c>
      <c r="C17" s="620"/>
      <c r="D17" s="620"/>
      <c r="E17" s="620"/>
      <c r="F17" s="620"/>
      <c r="G17" s="620"/>
      <c r="H17" s="620"/>
      <c r="I17" s="620"/>
      <c r="J17" s="620"/>
      <c r="K17" s="620"/>
      <c r="L17" s="620"/>
      <c r="M17" s="620"/>
      <c r="N17" s="620"/>
      <c r="O17" s="620"/>
      <c r="P17" s="620"/>
      <c r="Q17" s="621"/>
      <c r="R17" s="622">
        <v>11963</v>
      </c>
      <c r="S17" s="623"/>
      <c r="T17" s="623"/>
      <c r="U17" s="623"/>
      <c r="V17" s="623"/>
      <c r="W17" s="623"/>
      <c r="X17" s="623"/>
      <c r="Y17" s="624"/>
      <c r="Z17" s="648">
        <v>0.2</v>
      </c>
      <c r="AA17" s="648"/>
      <c r="AB17" s="648"/>
      <c r="AC17" s="648"/>
      <c r="AD17" s="649">
        <v>11963</v>
      </c>
      <c r="AE17" s="649"/>
      <c r="AF17" s="649"/>
      <c r="AG17" s="649"/>
      <c r="AH17" s="649"/>
      <c r="AI17" s="649"/>
      <c r="AJ17" s="649"/>
      <c r="AK17" s="649"/>
      <c r="AL17" s="625">
        <v>0.3</v>
      </c>
      <c r="AM17" s="626"/>
      <c r="AN17" s="626"/>
      <c r="AO17" s="650"/>
      <c r="AP17" s="619" t="s">
        <v>267</v>
      </c>
      <c r="AQ17" s="620"/>
      <c r="AR17" s="620"/>
      <c r="AS17" s="620"/>
      <c r="AT17" s="620"/>
      <c r="AU17" s="620"/>
      <c r="AV17" s="620"/>
      <c r="AW17" s="620"/>
      <c r="AX17" s="620"/>
      <c r="AY17" s="620"/>
      <c r="AZ17" s="620"/>
      <c r="BA17" s="620"/>
      <c r="BB17" s="620"/>
      <c r="BC17" s="620"/>
      <c r="BD17" s="620"/>
      <c r="BE17" s="620"/>
      <c r="BF17" s="621"/>
      <c r="BG17" s="622" t="s">
        <v>128</v>
      </c>
      <c r="BH17" s="623"/>
      <c r="BI17" s="623"/>
      <c r="BJ17" s="623"/>
      <c r="BK17" s="623"/>
      <c r="BL17" s="623"/>
      <c r="BM17" s="623"/>
      <c r="BN17" s="624"/>
      <c r="BO17" s="648" t="s">
        <v>128</v>
      </c>
      <c r="BP17" s="648"/>
      <c r="BQ17" s="648"/>
      <c r="BR17" s="648"/>
      <c r="BS17" s="649" t="s">
        <v>128</v>
      </c>
      <c r="BT17" s="649"/>
      <c r="BU17" s="649"/>
      <c r="BV17" s="649"/>
      <c r="BW17" s="649"/>
      <c r="BX17" s="649"/>
      <c r="BY17" s="649"/>
      <c r="BZ17" s="649"/>
      <c r="CA17" s="649"/>
      <c r="CB17" s="694"/>
      <c r="CD17" s="619" t="s">
        <v>268</v>
      </c>
      <c r="CE17" s="620"/>
      <c r="CF17" s="620"/>
      <c r="CG17" s="620"/>
      <c r="CH17" s="620"/>
      <c r="CI17" s="620"/>
      <c r="CJ17" s="620"/>
      <c r="CK17" s="620"/>
      <c r="CL17" s="620"/>
      <c r="CM17" s="620"/>
      <c r="CN17" s="620"/>
      <c r="CO17" s="620"/>
      <c r="CP17" s="620"/>
      <c r="CQ17" s="621"/>
      <c r="CR17" s="622">
        <v>650781</v>
      </c>
      <c r="CS17" s="623"/>
      <c r="CT17" s="623"/>
      <c r="CU17" s="623"/>
      <c r="CV17" s="623"/>
      <c r="CW17" s="623"/>
      <c r="CX17" s="623"/>
      <c r="CY17" s="624"/>
      <c r="CZ17" s="648">
        <v>10.9</v>
      </c>
      <c r="DA17" s="648"/>
      <c r="DB17" s="648"/>
      <c r="DC17" s="648"/>
      <c r="DD17" s="628" t="s">
        <v>128</v>
      </c>
      <c r="DE17" s="623"/>
      <c r="DF17" s="623"/>
      <c r="DG17" s="623"/>
      <c r="DH17" s="623"/>
      <c r="DI17" s="623"/>
      <c r="DJ17" s="623"/>
      <c r="DK17" s="623"/>
      <c r="DL17" s="623"/>
      <c r="DM17" s="623"/>
      <c r="DN17" s="623"/>
      <c r="DO17" s="623"/>
      <c r="DP17" s="624"/>
      <c r="DQ17" s="628">
        <v>650781</v>
      </c>
      <c r="DR17" s="623"/>
      <c r="DS17" s="623"/>
      <c r="DT17" s="623"/>
      <c r="DU17" s="623"/>
      <c r="DV17" s="623"/>
      <c r="DW17" s="623"/>
      <c r="DX17" s="623"/>
      <c r="DY17" s="623"/>
      <c r="DZ17" s="623"/>
      <c r="EA17" s="623"/>
      <c r="EB17" s="623"/>
      <c r="EC17" s="661"/>
    </row>
    <row r="18" spans="2:133" ht="11.25" customHeight="1">
      <c r="B18" s="619" t="s">
        <v>269</v>
      </c>
      <c r="C18" s="620"/>
      <c r="D18" s="620"/>
      <c r="E18" s="620"/>
      <c r="F18" s="620"/>
      <c r="G18" s="620"/>
      <c r="H18" s="620"/>
      <c r="I18" s="620"/>
      <c r="J18" s="620"/>
      <c r="K18" s="620"/>
      <c r="L18" s="620"/>
      <c r="M18" s="620"/>
      <c r="N18" s="620"/>
      <c r="O18" s="620"/>
      <c r="P18" s="620"/>
      <c r="Q18" s="621"/>
      <c r="R18" s="622">
        <v>31762</v>
      </c>
      <c r="S18" s="623"/>
      <c r="T18" s="623"/>
      <c r="U18" s="623"/>
      <c r="V18" s="623"/>
      <c r="W18" s="623"/>
      <c r="X18" s="623"/>
      <c r="Y18" s="624"/>
      <c r="Z18" s="648">
        <v>0.5</v>
      </c>
      <c r="AA18" s="648"/>
      <c r="AB18" s="648"/>
      <c r="AC18" s="648"/>
      <c r="AD18" s="649">
        <v>31762</v>
      </c>
      <c r="AE18" s="649"/>
      <c r="AF18" s="649"/>
      <c r="AG18" s="649"/>
      <c r="AH18" s="649"/>
      <c r="AI18" s="649"/>
      <c r="AJ18" s="649"/>
      <c r="AK18" s="649"/>
      <c r="AL18" s="625">
        <v>0.80000001192092896</v>
      </c>
      <c r="AM18" s="626"/>
      <c r="AN18" s="626"/>
      <c r="AO18" s="650"/>
      <c r="AP18" s="619" t="s">
        <v>270</v>
      </c>
      <c r="AQ18" s="620"/>
      <c r="AR18" s="620"/>
      <c r="AS18" s="620"/>
      <c r="AT18" s="620"/>
      <c r="AU18" s="620"/>
      <c r="AV18" s="620"/>
      <c r="AW18" s="620"/>
      <c r="AX18" s="620"/>
      <c r="AY18" s="620"/>
      <c r="AZ18" s="620"/>
      <c r="BA18" s="620"/>
      <c r="BB18" s="620"/>
      <c r="BC18" s="620"/>
      <c r="BD18" s="620"/>
      <c r="BE18" s="620"/>
      <c r="BF18" s="621"/>
      <c r="BG18" s="622" t="s">
        <v>128</v>
      </c>
      <c r="BH18" s="623"/>
      <c r="BI18" s="623"/>
      <c r="BJ18" s="623"/>
      <c r="BK18" s="623"/>
      <c r="BL18" s="623"/>
      <c r="BM18" s="623"/>
      <c r="BN18" s="624"/>
      <c r="BO18" s="648" t="s">
        <v>128</v>
      </c>
      <c r="BP18" s="648"/>
      <c r="BQ18" s="648"/>
      <c r="BR18" s="648"/>
      <c r="BS18" s="649" t="s">
        <v>128</v>
      </c>
      <c r="BT18" s="649"/>
      <c r="BU18" s="649"/>
      <c r="BV18" s="649"/>
      <c r="BW18" s="649"/>
      <c r="BX18" s="649"/>
      <c r="BY18" s="649"/>
      <c r="BZ18" s="649"/>
      <c r="CA18" s="649"/>
      <c r="CB18" s="694"/>
      <c r="CD18" s="619" t="s">
        <v>271</v>
      </c>
      <c r="CE18" s="620"/>
      <c r="CF18" s="620"/>
      <c r="CG18" s="620"/>
      <c r="CH18" s="620"/>
      <c r="CI18" s="620"/>
      <c r="CJ18" s="620"/>
      <c r="CK18" s="620"/>
      <c r="CL18" s="620"/>
      <c r="CM18" s="620"/>
      <c r="CN18" s="620"/>
      <c r="CO18" s="620"/>
      <c r="CP18" s="620"/>
      <c r="CQ18" s="621"/>
      <c r="CR18" s="622" t="s">
        <v>128</v>
      </c>
      <c r="CS18" s="623"/>
      <c r="CT18" s="623"/>
      <c r="CU18" s="623"/>
      <c r="CV18" s="623"/>
      <c r="CW18" s="623"/>
      <c r="CX18" s="623"/>
      <c r="CY18" s="624"/>
      <c r="CZ18" s="648" t="s">
        <v>128</v>
      </c>
      <c r="DA18" s="648"/>
      <c r="DB18" s="648"/>
      <c r="DC18" s="648"/>
      <c r="DD18" s="628" t="s">
        <v>128</v>
      </c>
      <c r="DE18" s="623"/>
      <c r="DF18" s="623"/>
      <c r="DG18" s="623"/>
      <c r="DH18" s="623"/>
      <c r="DI18" s="623"/>
      <c r="DJ18" s="623"/>
      <c r="DK18" s="623"/>
      <c r="DL18" s="623"/>
      <c r="DM18" s="623"/>
      <c r="DN18" s="623"/>
      <c r="DO18" s="623"/>
      <c r="DP18" s="624"/>
      <c r="DQ18" s="628" t="s">
        <v>128</v>
      </c>
      <c r="DR18" s="623"/>
      <c r="DS18" s="623"/>
      <c r="DT18" s="623"/>
      <c r="DU18" s="623"/>
      <c r="DV18" s="623"/>
      <c r="DW18" s="623"/>
      <c r="DX18" s="623"/>
      <c r="DY18" s="623"/>
      <c r="DZ18" s="623"/>
      <c r="EA18" s="623"/>
      <c r="EB18" s="623"/>
      <c r="EC18" s="661"/>
    </row>
    <row r="19" spans="2:133" ht="11.25" customHeight="1">
      <c r="B19" s="619" t="s">
        <v>272</v>
      </c>
      <c r="C19" s="620"/>
      <c r="D19" s="620"/>
      <c r="E19" s="620"/>
      <c r="F19" s="620"/>
      <c r="G19" s="620"/>
      <c r="H19" s="620"/>
      <c r="I19" s="620"/>
      <c r="J19" s="620"/>
      <c r="K19" s="620"/>
      <c r="L19" s="620"/>
      <c r="M19" s="620"/>
      <c r="N19" s="620"/>
      <c r="O19" s="620"/>
      <c r="P19" s="620"/>
      <c r="Q19" s="621"/>
      <c r="R19" s="622">
        <v>5865</v>
      </c>
      <c r="S19" s="623"/>
      <c r="T19" s="623"/>
      <c r="U19" s="623"/>
      <c r="V19" s="623"/>
      <c r="W19" s="623"/>
      <c r="X19" s="623"/>
      <c r="Y19" s="624"/>
      <c r="Z19" s="648">
        <v>0.1</v>
      </c>
      <c r="AA19" s="648"/>
      <c r="AB19" s="648"/>
      <c r="AC19" s="648"/>
      <c r="AD19" s="649">
        <v>5865</v>
      </c>
      <c r="AE19" s="649"/>
      <c r="AF19" s="649"/>
      <c r="AG19" s="649"/>
      <c r="AH19" s="649"/>
      <c r="AI19" s="649"/>
      <c r="AJ19" s="649"/>
      <c r="AK19" s="649"/>
      <c r="AL19" s="625">
        <v>0.2</v>
      </c>
      <c r="AM19" s="626"/>
      <c r="AN19" s="626"/>
      <c r="AO19" s="650"/>
      <c r="AP19" s="619" t="s">
        <v>273</v>
      </c>
      <c r="AQ19" s="620"/>
      <c r="AR19" s="620"/>
      <c r="AS19" s="620"/>
      <c r="AT19" s="620"/>
      <c r="AU19" s="620"/>
      <c r="AV19" s="620"/>
      <c r="AW19" s="620"/>
      <c r="AX19" s="620"/>
      <c r="AY19" s="620"/>
      <c r="AZ19" s="620"/>
      <c r="BA19" s="620"/>
      <c r="BB19" s="620"/>
      <c r="BC19" s="620"/>
      <c r="BD19" s="620"/>
      <c r="BE19" s="620"/>
      <c r="BF19" s="621"/>
      <c r="BG19" s="622" t="s">
        <v>128</v>
      </c>
      <c r="BH19" s="623"/>
      <c r="BI19" s="623"/>
      <c r="BJ19" s="623"/>
      <c r="BK19" s="623"/>
      <c r="BL19" s="623"/>
      <c r="BM19" s="623"/>
      <c r="BN19" s="624"/>
      <c r="BO19" s="648" t="s">
        <v>128</v>
      </c>
      <c r="BP19" s="648"/>
      <c r="BQ19" s="648"/>
      <c r="BR19" s="648"/>
      <c r="BS19" s="649" t="s">
        <v>128</v>
      </c>
      <c r="BT19" s="649"/>
      <c r="BU19" s="649"/>
      <c r="BV19" s="649"/>
      <c r="BW19" s="649"/>
      <c r="BX19" s="649"/>
      <c r="BY19" s="649"/>
      <c r="BZ19" s="649"/>
      <c r="CA19" s="649"/>
      <c r="CB19" s="694"/>
      <c r="CD19" s="619" t="s">
        <v>274</v>
      </c>
      <c r="CE19" s="620"/>
      <c r="CF19" s="620"/>
      <c r="CG19" s="620"/>
      <c r="CH19" s="620"/>
      <c r="CI19" s="620"/>
      <c r="CJ19" s="620"/>
      <c r="CK19" s="620"/>
      <c r="CL19" s="620"/>
      <c r="CM19" s="620"/>
      <c r="CN19" s="620"/>
      <c r="CO19" s="620"/>
      <c r="CP19" s="620"/>
      <c r="CQ19" s="621"/>
      <c r="CR19" s="622" t="s">
        <v>128</v>
      </c>
      <c r="CS19" s="623"/>
      <c r="CT19" s="623"/>
      <c r="CU19" s="623"/>
      <c r="CV19" s="623"/>
      <c r="CW19" s="623"/>
      <c r="CX19" s="623"/>
      <c r="CY19" s="624"/>
      <c r="CZ19" s="648" t="s">
        <v>128</v>
      </c>
      <c r="DA19" s="648"/>
      <c r="DB19" s="648"/>
      <c r="DC19" s="648"/>
      <c r="DD19" s="628" t="s">
        <v>128</v>
      </c>
      <c r="DE19" s="623"/>
      <c r="DF19" s="623"/>
      <c r="DG19" s="623"/>
      <c r="DH19" s="623"/>
      <c r="DI19" s="623"/>
      <c r="DJ19" s="623"/>
      <c r="DK19" s="623"/>
      <c r="DL19" s="623"/>
      <c r="DM19" s="623"/>
      <c r="DN19" s="623"/>
      <c r="DO19" s="623"/>
      <c r="DP19" s="624"/>
      <c r="DQ19" s="628" t="s">
        <v>128</v>
      </c>
      <c r="DR19" s="623"/>
      <c r="DS19" s="623"/>
      <c r="DT19" s="623"/>
      <c r="DU19" s="623"/>
      <c r="DV19" s="623"/>
      <c r="DW19" s="623"/>
      <c r="DX19" s="623"/>
      <c r="DY19" s="623"/>
      <c r="DZ19" s="623"/>
      <c r="EA19" s="623"/>
      <c r="EB19" s="623"/>
      <c r="EC19" s="661"/>
    </row>
    <row r="20" spans="2:133" ht="11.25" customHeight="1">
      <c r="B20" s="619" t="s">
        <v>275</v>
      </c>
      <c r="C20" s="620"/>
      <c r="D20" s="620"/>
      <c r="E20" s="620"/>
      <c r="F20" s="620"/>
      <c r="G20" s="620"/>
      <c r="H20" s="620"/>
      <c r="I20" s="620"/>
      <c r="J20" s="620"/>
      <c r="K20" s="620"/>
      <c r="L20" s="620"/>
      <c r="M20" s="620"/>
      <c r="N20" s="620"/>
      <c r="O20" s="620"/>
      <c r="P20" s="620"/>
      <c r="Q20" s="621"/>
      <c r="R20" s="622">
        <v>2846</v>
      </c>
      <c r="S20" s="623"/>
      <c r="T20" s="623"/>
      <c r="U20" s="623"/>
      <c r="V20" s="623"/>
      <c r="W20" s="623"/>
      <c r="X20" s="623"/>
      <c r="Y20" s="624"/>
      <c r="Z20" s="648">
        <v>0</v>
      </c>
      <c r="AA20" s="648"/>
      <c r="AB20" s="648"/>
      <c r="AC20" s="648"/>
      <c r="AD20" s="649">
        <v>2846</v>
      </c>
      <c r="AE20" s="649"/>
      <c r="AF20" s="649"/>
      <c r="AG20" s="649"/>
      <c r="AH20" s="649"/>
      <c r="AI20" s="649"/>
      <c r="AJ20" s="649"/>
      <c r="AK20" s="649"/>
      <c r="AL20" s="625">
        <v>0.1</v>
      </c>
      <c r="AM20" s="626"/>
      <c r="AN20" s="626"/>
      <c r="AO20" s="650"/>
      <c r="AP20" s="619" t="s">
        <v>276</v>
      </c>
      <c r="AQ20" s="620"/>
      <c r="AR20" s="620"/>
      <c r="AS20" s="620"/>
      <c r="AT20" s="620"/>
      <c r="AU20" s="620"/>
      <c r="AV20" s="620"/>
      <c r="AW20" s="620"/>
      <c r="AX20" s="620"/>
      <c r="AY20" s="620"/>
      <c r="AZ20" s="620"/>
      <c r="BA20" s="620"/>
      <c r="BB20" s="620"/>
      <c r="BC20" s="620"/>
      <c r="BD20" s="620"/>
      <c r="BE20" s="620"/>
      <c r="BF20" s="621"/>
      <c r="BG20" s="622" t="s">
        <v>128</v>
      </c>
      <c r="BH20" s="623"/>
      <c r="BI20" s="623"/>
      <c r="BJ20" s="623"/>
      <c r="BK20" s="623"/>
      <c r="BL20" s="623"/>
      <c r="BM20" s="623"/>
      <c r="BN20" s="624"/>
      <c r="BO20" s="648" t="s">
        <v>128</v>
      </c>
      <c r="BP20" s="648"/>
      <c r="BQ20" s="648"/>
      <c r="BR20" s="648"/>
      <c r="BS20" s="649" t="s">
        <v>128</v>
      </c>
      <c r="BT20" s="649"/>
      <c r="BU20" s="649"/>
      <c r="BV20" s="649"/>
      <c r="BW20" s="649"/>
      <c r="BX20" s="649"/>
      <c r="BY20" s="649"/>
      <c r="BZ20" s="649"/>
      <c r="CA20" s="649"/>
      <c r="CB20" s="694"/>
      <c r="CD20" s="619" t="s">
        <v>277</v>
      </c>
      <c r="CE20" s="620"/>
      <c r="CF20" s="620"/>
      <c r="CG20" s="620"/>
      <c r="CH20" s="620"/>
      <c r="CI20" s="620"/>
      <c r="CJ20" s="620"/>
      <c r="CK20" s="620"/>
      <c r="CL20" s="620"/>
      <c r="CM20" s="620"/>
      <c r="CN20" s="620"/>
      <c r="CO20" s="620"/>
      <c r="CP20" s="620"/>
      <c r="CQ20" s="621"/>
      <c r="CR20" s="622">
        <v>5980973</v>
      </c>
      <c r="CS20" s="623"/>
      <c r="CT20" s="623"/>
      <c r="CU20" s="623"/>
      <c r="CV20" s="623"/>
      <c r="CW20" s="623"/>
      <c r="CX20" s="623"/>
      <c r="CY20" s="624"/>
      <c r="CZ20" s="648">
        <v>100</v>
      </c>
      <c r="DA20" s="648"/>
      <c r="DB20" s="648"/>
      <c r="DC20" s="648"/>
      <c r="DD20" s="628">
        <v>315130</v>
      </c>
      <c r="DE20" s="623"/>
      <c r="DF20" s="623"/>
      <c r="DG20" s="623"/>
      <c r="DH20" s="623"/>
      <c r="DI20" s="623"/>
      <c r="DJ20" s="623"/>
      <c r="DK20" s="623"/>
      <c r="DL20" s="623"/>
      <c r="DM20" s="623"/>
      <c r="DN20" s="623"/>
      <c r="DO20" s="623"/>
      <c r="DP20" s="624"/>
      <c r="DQ20" s="628">
        <v>4363368</v>
      </c>
      <c r="DR20" s="623"/>
      <c r="DS20" s="623"/>
      <c r="DT20" s="623"/>
      <c r="DU20" s="623"/>
      <c r="DV20" s="623"/>
      <c r="DW20" s="623"/>
      <c r="DX20" s="623"/>
      <c r="DY20" s="623"/>
      <c r="DZ20" s="623"/>
      <c r="EA20" s="623"/>
      <c r="EB20" s="623"/>
      <c r="EC20" s="661"/>
    </row>
    <row r="21" spans="2:133" ht="11.25" customHeight="1">
      <c r="B21" s="619" t="s">
        <v>278</v>
      </c>
      <c r="C21" s="620"/>
      <c r="D21" s="620"/>
      <c r="E21" s="620"/>
      <c r="F21" s="620"/>
      <c r="G21" s="620"/>
      <c r="H21" s="620"/>
      <c r="I21" s="620"/>
      <c r="J21" s="620"/>
      <c r="K21" s="620"/>
      <c r="L21" s="620"/>
      <c r="M21" s="620"/>
      <c r="N21" s="620"/>
      <c r="O21" s="620"/>
      <c r="P21" s="620"/>
      <c r="Q21" s="621"/>
      <c r="R21" s="622">
        <v>1008</v>
      </c>
      <c r="S21" s="623"/>
      <c r="T21" s="623"/>
      <c r="U21" s="623"/>
      <c r="V21" s="623"/>
      <c r="W21" s="623"/>
      <c r="X21" s="623"/>
      <c r="Y21" s="624"/>
      <c r="Z21" s="648">
        <v>0</v>
      </c>
      <c r="AA21" s="648"/>
      <c r="AB21" s="648"/>
      <c r="AC21" s="648"/>
      <c r="AD21" s="649">
        <v>1008</v>
      </c>
      <c r="AE21" s="649"/>
      <c r="AF21" s="649"/>
      <c r="AG21" s="649"/>
      <c r="AH21" s="649"/>
      <c r="AI21" s="649"/>
      <c r="AJ21" s="649"/>
      <c r="AK21" s="649"/>
      <c r="AL21" s="625">
        <v>0</v>
      </c>
      <c r="AM21" s="626"/>
      <c r="AN21" s="626"/>
      <c r="AO21" s="650"/>
      <c r="AP21" s="619" t="s">
        <v>279</v>
      </c>
      <c r="AQ21" s="695"/>
      <c r="AR21" s="695"/>
      <c r="AS21" s="695"/>
      <c r="AT21" s="695"/>
      <c r="AU21" s="695"/>
      <c r="AV21" s="695"/>
      <c r="AW21" s="695"/>
      <c r="AX21" s="695"/>
      <c r="AY21" s="695"/>
      <c r="AZ21" s="695"/>
      <c r="BA21" s="695"/>
      <c r="BB21" s="695"/>
      <c r="BC21" s="695"/>
      <c r="BD21" s="695"/>
      <c r="BE21" s="695"/>
      <c r="BF21" s="696"/>
      <c r="BG21" s="622" t="s">
        <v>128</v>
      </c>
      <c r="BH21" s="623"/>
      <c r="BI21" s="623"/>
      <c r="BJ21" s="623"/>
      <c r="BK21" s="623"/>
      <c r="BL21" s="623"/>
      <c r="BM21" s="623"/>
      <c r="BN21" s="624"/>
      <c r="BO21" s="648" t="s">
        <v>128</v>
      </c>
      <c r="BP21" s="648"/>
      <c r="BQ21" s="648"/>
      <c r="BR21" s="648"/>
      <c r="BS21" s="649" t="s">
        <v>128</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c r="B22" s="679" t="s">
        <v>280</v>
      </c>
      <c r="C22" s="680"/>
      <c r="D22" s="680"/>
      <c r="E22" s="680"/>
      <c r="F22" s="680"/>
      <c r="G22" s="680"/>
      <c r="H22" s="680"/>
      <c r="I22" s="680"/>
      <c r="J22" s="680"/>
      <c r="K22" s="680"/>
      <c r="L22" s="680"/>
      <c r="M22" s="680"/>
      <c r="N22" s="680"/>
      <c r="O22" s="680"/>
      <c r="P22" s="680"/>
      <c r="Q22" s="681"/>
      <c r="R22" s="622">
        <v>22043</v>
      </c>
      <c r="S22" s="623"/>
      <c r="T22" s="623"/>
      <c r="U22" s="623"/>
      <c r="V22" s="623"/>
      <c r="W22" s="623"/>
      <c r="X22" s="623"/>
      <c r="Y22" s="624"/>
      <c r="Z22" s="648">
        <v>0.4</v>
      </c>
      <c r="AA22" s="648"/>
      <c r="AB22" s="648"/>
      <c r="AC22" s="648"/>
      <c r="AD22" s="649">
        <v>22043</v>
      </c>
      <c r="AE22" s="649"/>
      <c r="AF22" s="649"/>
      <c r="AG22" s="649"/>
      <c r="AH22" s="649"/>
      <c r="AI22" s="649"/>
      <c r="AJ22" s="649"/>
      <c r="AK22" s="649"/>
      <c r="AL22" s="625">
        <v>0.60000002384185791</v>
      </c>
      <c r="AM22" s="626"/>
      <c r="AN22" s="626"/>
      <c r="AO22" s="650"/>
      <c r="AP22" s="619" t="s">
        <v>281</v>
      </c>
      <c r="AQ22" s="695"/>
      <c r="AR22" s="695"/>
      <c r="AS22" s="695"/>
      <c r="AT22" s="695"/>
      <c r="AU22" s="695"/>
      <c r="AV22" s="695"/>
      <c r="AW22" s="695"/>
      <c r="AX22" s="695"/>
      <c r="AY22" s="695"/>
      <c r="AZ22" s="695"/>
      <c r="BA22" s="695"/>
      <c r="BB22" s="695"/>
      <c r="BC22" s="695"/>
      <c r="BD22" s="695"/>
      <c r="BE22" s="695"/>
      <c r="BF22" s="696"/>
      <c r="BG22" s="622" t="s">
        <v>128</v>
      </c>
      <c r="BH22" s="623"/>
      <c r="BI22" s="623"/>
      <c r="BJ22" s="623"/>
      <c r="BK22" s="623"/>
      <c r="BL22" s="623"/>
      <c r="BM22" s="623"/>
      <c r="BN22" s="624"/>
      <c r="BO22" s="648" t="s">
        <v>128</v>
      </c>
      <c r="BP22" s="648"/>
      <c r="BQ22" s="648"/>
      <c r="BR22" s="648"/>
      <c r="BS22" s="649" t="s">
        <v>128</v>
      </c>
      <c r="BT22" s="649"/>
      <c r="BU22" s="649"/>
      <c r="BV22" s="649"/>
      <c r="BW22" s="649"/>
      <c r="BX22" s="649"/>
      <c r="BY22" s="649"/>
      <c r="BZ22" s="649"/>
      <c r="CA22" s="649"/>
      <c r="CB22" s="694"/>
      <c r="CD22" s="675" t="s">
        <v>282</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c r="B23" s="619" t="s">
        <v>283</v>
      </c>
      <c r="C23" s="620"/>
      <c r="D23" s="620"/>
      <c r="E23" s="620"/>
      <c r="F23" s="620"/>
      <c r="G23" s="620"/>
      <c r="H23" s="620"/>
      <c r="I23" s="620"/>
      <c r="J23" s="620"/>
      <c r="K23" s="620"/>
      <c r="L23" s="620"/>
      <c r="M23" s="620"/>
      <c r="N23" s="620"/>
      <c r="O23" s="620"/>
      <c r="P23" s="620"/>
      <c r="Q23" s="621"/>
      <c r="R23" s="622">
        <v>1712280</v>
      </c>
      <c r="S23" s="623"/>
      <c r="T23" s="623"/>
      <c r="U23" s="623"/>
      <c r="V23" s="623"/>
      <c r="W23" s="623"/>
      <c r="X23" s="623"/>
      <c r="Y23" s="624"/>
      <c r="Z23" s="648">
        <v>27.3</v>
      </c>
      <c r="AA23" s="648"/>
      <c r="AB23" s="648"/>
      <c r="AC23" s="648"/>
      <c r="AD23" s="649">
        <v>1584882</v>
      </c>
      <c r="AE23" s="649"/>
      <c r="AF23" s="649"/>
      <c r="AG23" s="649"/>
      <c r="AH23" s="649"/>
      <c r="AI23" s="649"/>
      <c r="AJ23" s="649"/>
      <c r="AK23" s="649"/>
      <c r="AL23" s="625">
        <v>41.2</v>
      </c>
      <c r="AM23" s="626"/>
      <c r="AN23" s="626"/>
      <c r="AO23" s="650"/>
      <c r="AP23" s="619" t="s">
        <v>284</v>
      </c>
      <c r="AQ23" s="695"/>
      <c r="AR23" s="695"/>
      <c r="AS23" s="695"/>
      <c r="AT23" s="695"/>
      <c r="AU23" s="695"/>
      <c r="AV23" s="695"/>
      <c r="AW23" s="695"/>
      <c r="AX23" s="695"/>
      <c r="AY23" s="695"/>
      <c r="AZ23" s="695"/>
      <c r="BA23" s="695"/>
      <c r="BB23" s="695"/>
      <c r="BC23" s="695"/>
      <c r="BD23" s="695"/>
      <c r="BE23" s="695"/>
      <c r="BF23" s="696"/>
      <c r="BG23" s="622" t="s">
        <v>128</v>
      </c>
      <c r="BH23" s="623"/>
      <c r="BI23" s="623"/>
      <c r="BJ23" s="623"/>
      <c r="BK23" s="623"/>
      <c r="BL23" s="623"/>
      <c r="BM23" s="623"/>
      <c r="BN23" s="624"/>
      <c r="BO23" s="648" t="s">
        <v>128</v>
      </c>
      <c r="BP23" s="648"/>
      <c r="BQ23" s="648"/>
      <c r="BR23" s="648"/>
      <c r="BS23" s="649" t="s">
        <v>128</v>
      </c>
      <c r="BT23" s="649"/>
      <c r="BU23" s="649"/>
      <c r="BV23" s="649"/>
      <c r="BW23" s="649"/>
      <c r="BX23" s="649"/>
      <c r="BY23" s="649"/>
      <c r="BZ23" s="649"/>
      <c r="CA23" s="649"/>
      <c r="CB23" s="694"/>
      <c r="CD23" s="675" t="s">
        <v>224</v>
      </c>
      <c r="CE23" s="676"/>
      <c r="CF23" s="676"/>
      <c r="CG23" s="676"/>
      <c r="CH23" s="676"/>
      <c r="CI23" s="676"/>
      <c r="CJ23" s="676"/>
      <c r="CK23" s="676"/>
      <c r="CL23" s="676"/>
      <c r="CM23" s="676"/>
      <c r="CN23" s="676"/>
      <c r="CO23" s="676"/>
      <c r="CP23" s="676"/>
      <c r="CQ23" s="677"/>
      <c r="CR23" s="675" t="s">
        <v>285</v>
      </c>
      <c r="CS23" s="676"/>
      <c r="CT23" s="676"/>
      <c r="CU23" s="676"/>
      <c r="CV23" s="676"/>
      <c r="CW23" s="676"/>
      <c r="CX23" s="676"/>
      <c r="CY23" s="677"/>
      <c r="CZ23" s="675" t="s">
        <v>286</v>
      </c>
      <c r="DA23" s="676"/>
      <c r="DB23" s="676"/>
      <c r="DC23" s="677"/>
      <c r="DD23" s="675" t="s">
        <v>287</v>
      </c>
      <c r="DE23" s="676"/>
      <c r="DF23" s="676"/>
      <c r="DG23" s="676"/>
      <c r="DH23" s="676"/>
      <c r="DI23" s="676"/>
      <c r="DJ23" s="676"/>
      <c r="DK23" s="677"/>
      <c r="DL23" s="702" t="s">
        <v>288</v>
      </c>
      <c r="DM23" s="703"/>
      <c r="DN23" s="703"/>
      <c r="DO23" s="703"/>
      <c r="DP23" s="703"/>
      <c r="DQ23" s="703"/>
      <c r="DR23" s="703"/>
      <c r="DS23" s="703"/>
      <c r="DT23" s="703"/>
      <c r="DU23" s="703"/>
      <c r="DV23" s="704"/>
      <c r="DW23" s="675" t="s">
        <v>289</v>
      </c>
      <c r="DX23" s="676"/>
      <c r="DY23" s="676"/>
      <c r="DZ23" s="676"/>
      <c r="EA23" s="676"/>
      <c r="EB23" s="676"/>
      <c r="EC23" s="677"/>
    </row>
    <row r="24" spans="2:133" ht="11.25" customHeight="1">
      <c r="B24" s="619" t="s">
        <v>290</v>
      </c>
      <c r="C24" s="620"/>
      <c r="D24" s="620"/>
      <c r="E24" s="620"/>
      <c r="F24" s="620"/>
      <c r="G24" s="620"/>
      <c r="H24" s="620"/>
      <c r="I24" s="620"/>
      <c r="J24" s="620"/>
      <c r="K24" s="620"/>
      <c r="L24" s="620"/>
      <c r="M24" s="620"/>
      <c r="N24" s="620"/>
      <c r="O24" s="620"/>
      <c r="P24" s="620"/>
      <c r="Q24" s="621"/>
      <c r="R24" s="622">
        <v>1584882</v>
      </c>
      <c r="S24" s="623"/>
      <c r="T24" s="623"/>
      <c r="U24" s="623"/>
      <c r="V24" s="623"/>
      <c r="W24" s="623"/>
      <c r="X24" s="623"/>
      <c r="Y24" s="624"/>
      <c r="Z24" s="648">
        <v>25.3</v>
      </c>
      <c r="AA24" s="648"/>
      <c r="AB24" s="648"/>
      <c r="AC24" s="648"/>
      <c r="AD24" s="649">
        <v>1584882</v>
      </c>
      <c r="AE24" s="649"/>
      <c r="AF24" s="649"/>
      <c r="AG24" s="649"/>
      <c r="AH24" s="649"/>
      <c r="AI24" s="649"/>
      <c r="AJ24" s="649"/>
      <c r="AK24" s="649"/>
      <c r="AL24" s="625">
        <v>41.2</v>
      </c>
      <c r="AM24" s="626"/>
      <c r="AN24" s="626"/>
      <c r="AO24" s="650"/>
      <c r="AP24" s="619" t="s">
        <v>291</v>
      </c>
      <c r="AQ24" s="695"/>
      <c r="AR24" s="695"/>
      <c r="AS24" s="695"/>
      <c r="AT24" s="695"/>
      <c r="AU24" s="695"/>
      <c r="AV24" s="695"/>
      <c r="AW24" s="695"/>
      <c r="AX24" s="695"/>
      <c r="AY24" s="695"/>
      <c r="AZ24" s="695"/>
      <c r="BA24" s="695"/>
      <c r="BB24" s="695"/>
      <c r="BC24" s="695"/>
      <c r="BD24" s="695"/>
      <c r="BE24" s="695"/>
      <c r="BF24" s="696"/>
      <c r="BG24" s="622" t="s">
        <v>128</v>
      </c>
      <c r="BH24" s="623"/>
      <c r="BI24" s="623"/>
      <c r="BJ24" s="623"/>
      <c r="BK24" s="623"/>
      <c r="BL24" s="623"/>
      <c r="BM24" s="623"/>
      <c r="BN24" s="624"/>
      <c r="BO24" s="648" t="s">
        <v>128</v>
      </c>
      <c r="BP24" s="648"/>
      <c r="BQ24" s="648"/>
      <c r="BR24" s="648"/>
      <c r="BS24" s="649" t="s">
        <v>128</v>
      </c>
      <c r="BT24" s="649"/>
      <c r="BU24" s="649"/>
      <c r="BV24" s="649"/>
      <c r="BW24" s="649"/>
      <c r="BX24" s="649"/>
      <c r="BY24" s="649"/>
      <c r="BZ24" s="649"/>
      <c r="CA24" s="649"/>
      <c r="CB24" s="694"/>
      <c r="CD24" s="672" t="s">
        <v>292</v>
      </c>
      <c r="CE24" s="673"/>
      <c r="CF24" s="673"/>
      <c r="CG24" s="673"/>
      <c r="CH24" s="673"/>
      <c r="CI24" s="673"/>
      <c r="CJ24" s="673"/>
      <c r="CK24" s="673"/>
      <c r="CL24" s="673"/>
      <c r="CM24" s="673"/>
      <c r="CN24" s="673"/>
      <c r="CO24" s="673"/>
      <c r="CP24" s="673"/>
      <c r="CQ24" s="674"/>
      <c r="CR24" s="669">
        <v>2507060</v>
      </c>
      <c r="CS24" s="670"/>
      <c r="CT24" s="670"/>
      <c r="CU24" s="670"/>
      <c r="CV24" s="670"/>
      <c r="CW24" s="670"/>
      <c r="CX24" s="670"/>
      <c r="CY24" s="698"/>
      <c r="CZ24" s="699">
        <v>41.9</v>
      </c>
      <c r="DA24" s="685"/>
      <c r="DB24" s="685"/>
      <c r="DC24" s="701"/>
      <c r="DD24" s="697">
        <v>1688958</v>
      </c>
      <c r="DE24" s="670"/>
      <c r="DF24" s="670"/>
      <c r="DG24" s="670"/>
      <c r="DH24" s="670"/>
      <c r="DI24" s="670"/>
      <c r="DJ24" s="670"/>
      <c r="DK24" s="698"/>
      <c r="DL24" s="697">
        <v>1589586</v>
      </c>
      <c r="DM24" s="670"/>
      <c r="DN24" s="670"/>
      <c r="DO24" s="670"/>
      <c r="DP24" s="670"/>
      <c r="DQ24" s="670"/>
      <c r="DR24" s="670"/>
      <c r="DS24" s="670"/>
      <c r="DT24" s="670"/>
      <c r="DU24" s="670"/>
      <c r="DV24" s="698"/>
      <c r="DW24" s="699">
        <v>38.5</v>
      </c>
      <c r="DX24" s="685"/>
      <c r="DY24" s="685"/>
      <c r="DZ24" s="685"/>
      <c r="EA24" s="685"/>
      <c r="EB24" s="685"/>
      <c r="EC24" s="700"/>
    </row>
    <row r="25" spans="2:133" ht="11.25" customHeight="1">
      <c r="B25" s="619" t="s">
        <v>293</v>
      </c>
      <c r="C25" s="620"/>
      <c r="D25" s="620"/>
      <c r="E25" s="620"/>
      <c r="F25" s="620"/>
      <c r="G25" s="620"/>
      <c r="H25" s="620"/>
      <c r="I25" s="620"/>
      <c r="J25" s="620"/>
      <c r="K25" s="620"/>
      <c r="L25" s="620"/>
      <c r="M25" s="620"/>
      <c r="N25" s="620"/>
      <c r="O25" s="620"/>
      <c r="P25" s="620"/>
      <c r="Q25" s="621"/>
      <c r="R25" s="622">
        <v>127390</v>
      </c>
      <c r="S25" s="623"/>
      <c r="T25" s="623"/>
      <c r="U25" s="623"/>
      <c r="V25" s="623"/>
      <c r="W25" s="623"/>
      <c r="X25" s="623"/>
      <c r="Y25" s="624"/>
      <c r="Z25" s="648">
        <v>2</v>
      </c>
      <c r="AA25" s="648"/>
      <c r="AB25" s="648"/>
      <c r="AC25" s="648"/>
      <c r="AD25" s="649" t="s">
        <v>128</v>
      </c>
      <c r="AE25" s="649"/>
      <c r="AF25" s="649"/>
      <c r="AG25" s="649"/>
      <c r="AH25" s="649"/>
      <c r="AI25" s="649"/>
      <c r="AJ25" s="649"/>
      <c r="AK25" s="649"/>
      <c r="AL25" s="625" t="s">
        <v>128</v>
      </c>
      <c r="AM25" s="626"/>
      <c r="AN25" s="626"/>
      <c r="AO25" s="650"/>
      <c r="AP25" s="619" t="s">
        <v>294</v>
      </c>
      <c r="AQ25" s="695"/>
      <c r="AR25" s="695"/>
      <c r="AS25" s="695"/>
      <c r="AT25" s="695"/>
      <c r="AU25" s="695"/>
      <c r="AV25" s="695"/>
      <c r="AW25" s="695"/>
      <c r="AX25" s="695"/>
      <c r="AY25" s="695"/>
      <c r="AZ25" s="695"/>
      <c r="BA25" s="695"/>
      <c r="BB25" s="695"/>
      <c r="BC25" s="695"/>
      <c r="BD25" s="695"/>
      <c r="BE25" s="695"/>
      <c r="BF25" s="696"/>
      <c r="BG25" s="622" t="s">
        <v>128</v>
      </c>
      <c r="BH25" s="623"/>
      <c r="BI25" s="623"/>
      <c r="BJ25" s="623"/>
      <c r="BK25" s="623"/>
      <c r="BL25" s="623"/>
      <c r="BM25" s="623"/>
      <c r="BN25" s="624"/>
      <c r="BO25" s="648" t="s">
        <v>128</v>
      </c>
      <c r="BP25" s="648"/>
      <c r="BQ25" s="648"/>
      <c r="BR25" s="648"/>
      <c r="BS25" s="649" t="s">
        <v>128</v>
      </c>
      <c r="BT25" s="649"/>
      <c r="BU25" s="649"/>
      <c r="BV25" s="649"/>
      <c r="BW25" s="649"/>
      <c r="BX25" s="649"/>
      <c r="BY25" s="649"/>
      <c r="BZ25" s="649"/>
      <c r="CA25" s="649"/>
      <c r="CB25" s="694"/>
      <c r="CD25" s="619" t="s">
        <v>295</v>
      </c>
      <c r="CE25" s="620"/>
      <c r="CF25" s="620"/>
      <c r="CG25" s="620"/>
      <c r="CH25" s="620"/>
      <c r="CI25" s="620"/>
      <c r="CJ25" s="620"/>
      <c r="CK25" s="620"/>
      <c r="CL25" s="620"/>
      <c r="CM25" s="620"/>
      <c r="CN25" s="620"/>
      <c r="CO25" s="620"/>
      <c r="CP25" s="620"/>
      <c r="CQ25" s="621"/>
      <c r="CR25" s="622">
        <v>971525</v>
      </c>
      <c r="CS25" s="632"/>
      <c r="CT25" s="632"/>
      <c r="CU25" s="632"/>
      <c r="CV25" s="632"/>
      <c r="CW25" s="632"/>
      <c r="CX25" s="632"/>
      <c r="CY25" s="633"/>
      <c r="CZ25" s="625">
        <v>16.2</v>
      </c>
      <c r="DA25" s="634"/>
      <c r="DB25" s="634"/>
      <c r="DC25" s="635"/>
      <c r="DD25" s="628">
        <v>918658</v>
      </c>
      <c r="DE25" s="632"/>
      <c r="DF25" s="632"/>
      <c r="DG25" s="632"/>
      <c r="DH25" s="632"/>
      <c r="DI25" s="632"/>
      <c r="DJ25" s="632"/>
      <c r="DK25" s="633"/>
      <c r="DL25" s="628">
        <v>820610</v>
      </c>
      <c r="DM25" s="632"/>
      <c r="DN25" s="632"/>
      <c r="DO25" s="632"/>
      <c r="DP25" s="632"/>
      <c r="DQ25" s="632"/>
      <c r="DR25" s="632"/>
      <c r="DS25" s="632"/>
      <c r="DT25" s="632"/>
      <c r="DU25" s="632"/>
      <c r="DV25" s="633"/>
      <c r="DW25" s="625">
        <v>19.899999999999999</v>
      </c>
      <c r="DX25" s="634"/>
      <c r="DY25" s="634"/>
      <c r="DZ25" s="634"/>
      <c r="EA25" s="634"/>
      <c r="EB25" s="634"/>
      <c r="EC25" s="656"/>
    </row>
    <row r="26" spans="2:133" ht="11.25" customHeight="1">
      <c r="B26" s="619" t="s">
        <v>296</v>
      </c>
      <c r="C26" s="620"/>
      <c r="D26" s="620"/>
      <c r="E26" s="620"/>
      <c r="F26" s="620"/>
      <c r="G26" s="620"/>
      <c r="H26" s="620"/>
      <c r="I26" s="620"/>
      <c r="J26" s="620"/>
      <c r="K26" s="620"/>
      <c r="L26" s="620"/>
      <c r="M26" s="620"/>
      <c r="N26" s="620"/>
      <c r="O26" s="620"/>
      <c r="P26" s="620"/>
      <c r="Q26" s="621"/>
      <c r="R26" s="622">
        <v>8</v>
      </c>
      <c r="S26" s="623"/>
      <c r="T26" s="623"/>
      <c r="U26" s="623"/>
      <c r="V26" s="623"/>
      <c r="W26" s="623"/>
      <c r="X26" s="623"/>
      <c r="Y26" s="624"/>
      <c r="Z26" s="648">
        <v>0</v>
      </c>
      <c r="AA26" s="648"/>
      <c r="AB26" s="648"/>
      <c r="AC26" s="648"/>
      <c r="AD26" s="649" t="s">
        <v>128</v>
      </c>
      <c r="AE26" s="649"/>
      <c r="AF26" s="649"/>
      <c r="AG26" s="649"/>
      <c r="AH26" s="649"/>
      <c r="AI26" s="649"/>
      <c r="AJ26" s="649"/>
      <c r="AK26" s="649"/>
      <c r="AL26" s="625" t="s">
        <v>128</v>
      </c>
      <c r="AM26" s="626"/>
      <c r="AN26" s="626"/>
      <c r="AO26" s="650"/>
      <c r="AP26" s="619" t="s">
        <v>297</v>
      </c>
      <c r="AQ26" s="695"/>
      <c r="AR26" s="695"/>
      <c r="AS26" s="695"/>
      <c r="AT26" s="695"/>
      <c r="AU26" s="695"/>
      <c r="AV26" s="695"/>
      <c r="AW26" s="695"/>
      <c r="AX26" s="695"/>
      <c r="AY26" s="695"/>
      <c r="AZ26" s="695"/>
      <c r="BA26" s="695"/>
      <c r="BB26" s="695"/>
      <c r="BC26" s="695"/>
      <c r="BD26" s="695"/>
      <c r="BE26" s="695"/>
      <c r="BF26" s="696"/>
      <c r="BG26" s="622" t="s">
        <v>128</v>
      </c>
      <c r="BH26" s="623"/>
      <c r="BI26" s="623"/>
      <c r="BJ26" s="623"/>
      <c r="BK26" s="623"/>
      <c r="BL26" s="623"/>
      <c r="BM26" s="623"/>
      <c r="BN26" s="624"/>
      <c r="BO26" s="648" t="s">
        <v>128</v>
      </c>
      <c r="BP26" s="648"/>
      <c r="BQ26" s="648"/>
      <c r="BR26" s="648"/>
      <c r="BS26" s="649" t="s">
        <v>128</v>
      </c>
      <c r="BT26" s="649"/>
      <c r="BU26" s="649"/>
      <c r="BV26" s="649"/>
      <c r="BW26" s="649"/>
      <c r="BX26" s="649"/>
      <c r="BY26" s="649"/>
      <c r="BZ26" s="649"/>
      <c r="CA26" s="649"/>
      <c r="CB26" s="694"/>
      <c r="CD26" s="619" t="s">
        <v>298</v>
      </c>
      <c r="CE26" s="620"/>
      <c r="CF26" s="620"/>
      <c r="CG26" s="620"/>
      <c r="CH26" s="620"/>
      <c r="CI26" s="620"/>
      <c r="CJ26" s="620"/>
      <c r="CK26" s="620"/>
      <c r="CL26" s="620"/>
      <c r="CM26" s="620"/>
      <c r="CN26" s="620"/>
      <c r="CO26" s="620"/>
      <c r="CP26" s="620"/>
      <c r="CQ26" s="621"/>
      <c r="CR26" s="622">
        <v>583987</v>
      </c>
      <c r="CS26" s="623"/>
      <c r="CT26" s="623"/>
      <c r="CU26" s="623"/>
      <c r="CV26" s="623"/>
      <c r="CW26" s="623"/>
      <c r="CX26" s="623"/>
      <c r="CY26" s="624"/>
      <c r="CZ26" s="625">
        <v>9.8000000000000007</v>
      </c>
      <c r="DA26" s="634"/>
      <c r="DB26" s="634"/>
      <c r="DC26" s="635"/>
      <c r="DD26" s="628">
        <v>548681</v>
      </c>
      <c r="DE26" s="623"/>
      <c r="DF26" s="623"/>
      <c r="DG26" s="623"/>
      <c r="DH26" s="623"/>
      <c r="DI26" s="623"/>
      <c r="DJ26" s="623"/>
      <c r="DK26" s="624"/>
      <c r="DL26" s="628" t="s">
        <v>128</v>
      </c>
      <c r="DM26" s="623"/>
      <c r="DN26" s="623"/>
      <c r="DO26" s="623"/>
      <c r="DP26" s="623"/>
      <c r="DQ26" s="623"/>
      <c r="DR26" s="623"/>
      <c r="DS26" s="623"/>
      <c r="DT26" s="623"/>
      <c r="DU26" s="623"/>
      <c r="DV26" s="624"/>
      <c r="DW26" s="625" t="s">
        <v>128</v>
      </c>
      <c r="DX26" s="634"/>
      <c r="DY26" s="634"/>
      <c r="DZ26" s="634"/>
      <c r="EA26" s="634"/>
      <c r="EB26" s="634"/>
      <c r="EC26" s="656"/>
    </row>
    <row r="27" spans="2:133" ht="11.25" customHeight="1">
      <c r="B27" s="619" t="s">
        <v>299</v>
      </c>
      <c r="C27" s="620"/>
      <c r="D27" s="620"/>
      <c r="E27" s="620"/>
      <c r="F27" s="620"/>
      <c r="G27" s="620"/>
      <c r="H27" s="620"/>
      <c r="I27" s="620"/>
      <c r="J27" s="620"/>
      <c r="K27" s="620"/>
      <c r="L27" s="620"/>
      <c r="M27" s="620"/>
      <c r="N27" s="620"/>
      <c r="O27" s="620"/>
      <c r="P27" s="620"/>
      <c r="Q27" s="621"/>
      <c r="R27" s="622">
        <v>3923268</v>
      </c>
      <c r="S27" s="623"/>
      <c r="T27" s="623"/>
      <c r="U27" s="623"/>
      <c r="V27" s="623"/>
      <c r="W27" s="623"/>
      <c r="X27" s="623"/>
      <c r="Y27" s="624"/>
      <c r="Z27" s="648">
        <v>62.6</v>
      </c>
      <c r="AA27" s="648"/>
      <c r="AB27" s="648"/>
      <c r="AC27" s="648"/>
      <c r="AD27" s="649">
        <v>3795870</v>
      </c>
      <c r="AE27" s="649"/>
      <c r="AF27" s="649"/>
      <c r="AG27" s="649"/>
      <c r="AH27" s="649"/>
      <c r="AI27" s="649"/>
      <c r="AJ27" s="649"/>
      <c r="AK27" s="649"/>
      <c r="AL27" s="625">
        <v>98.599998474121094</v>
      </c>
      <c r="AM27" s="626"/>
      <c r="AN27" s="626"/>
      <c r="AO27" s="650"/>
      <c r="AP27" s="619" t="s">
        <v>300</v>
      </c>
      <c r="AQ27" s="620"/>
      <c r="AR27" s="620"/>
      <c r="AS27" s="620"/>
      <c r="AT27" s="620"/>
      <c r="AU27" s="620"/>
      <c r="AV27" s="620"/>
      <c r="AW27" s="620"/>
      <c r="AX27" s="620"/>
      <c r="AY27" s="620"/>
      <c r="AZ27" s="620"/>
      <c r="BA27" s="620"/>
      <c r="BB27" s="620"/>
      <c r="BC27" s="620"/>
      <c r="BD27" s="620"/>
      <c r="BE27" s="620"/>
      <c r="BF27" s="621"/>
      <c r="BG27" s="622">
        <v>1681320</v>
      </c>
      <c r="BH27" s="623"/>
      <c r="BI27" s="623"/>
      <c r="BJ27" s="623"/>
      <c r="BK27" s="623"/>
      <c r="BL27" s="623"/>
      <c r="BM27" s="623"/>
      <c r="BN27" s="624"/>
      <c r="BO27" s="648">
        <v>100</v>
      </c>
      <c r="BP27" s="648"/>
      <c r="BQ27" s="648"/>
      <c r="BR27" s="648"/>
      <c r="BS27" s="649" t="s">
        <v>128</v>
      </c>
      <c r="BT27" s="649"/>
      <c r="BU27" s="649"/>
      <c r="BV27" s="649"/>
      <c r="BW27" s="649"/>
      <c r="BX27" s="649"/>
      <c r="BY27" s="649"/>
      <c r="BZ27" s="649"/>
      <c r="CA27" s="649"/>
      <c r="CB27" s="694"/>
      <c r="CD27" s="619" t="s">
        <v>301</v>
      </c>
      <c r="CE27" s="620"/>
      <c r="CF27" s="620"/>
      <c r="CG27" s="620"/>
      <c r="CH27" s="620"/>
      <c r="CI27" s="620"/>
      <c r="CJ27" s="620"/>
      <c r="CK27" s="620"/>
      <c r="CL27" s="620"/>
      <c r="CM27" s="620"/>
      <c r="CN27" s="620"/>
      <c r="CO27" s="620"/>
      <c r="CP27" s="620"/>
      <c r="CQ27" s="621"/>
      <c r="CR27" s="622">
        <v>884754</v>
      </c>
      <c r="CS27" s="632"/>
      <c r="CT27" s="632"/>
      <c r="CU27" s="632"/>
      <c r="CV27" s="632"/>
      <c r="CW27" s="632"/>
      <c r="CX27" s="632"/>
      <c r="CY27" s="633"/>
      <c r="CZ27" s="625">
        <v>14.8</v>
      </c>
      <c r="DA27" s="634"/>
      <c r="DB27" s="634"/>
      <c r="DC27" s="635"/>
      <c r="DD27" s="628">
        <v>119519</v>
      </c>
      <c r="DE27" s="632"/>
      <c r="DF27" s="632"/>
      <c r="DG27" s="632"/>
      <c r="DH27" s="632"/>
      <c r="DI27" s="632"/>
      <c r="DJ27" s="632"/>
      <c r="DK27" s="633"/>
      <c r="DL27" s="628">
        <v>118195</v>
      </c>
      <c r="DM27" s="632"/>
      <c r="DN27" s="632"/>
      <c r="DO27" s="632"/>
      <c r="DP27" s="632"/>
      <c r="DQ27" s="632"/>
      <c r="DR27" s="632"/>
      <c r="DS27" s="632"/>
      <c r="DT27" s="632"/>
      <c r="DU27" s="632"/>
      <c r="DV27" s="633"/>
      <c r="DW27" s="625">
        <v>2.9</v>
      </c>
      <c r="DX27" s="634"/>
      <c r="DY27" s="634"/>
      <c r="DZ27" s="634"/>
      <c r="EA27" s="634"/>
      <c r="EB27" s="634"/>
      <c r="EC27" s="656"/>
    </row>
    <row r="28" spans="2:133" ht="11.25" customHeight="1">
      <c r="B28" s="619" t="s">
        <v>302</v>
      </c>
      <c r="C28" s="620"/>
      <c r="D28" s="620"/>
      <c r="E28" s="620"/>
      <c r="F28" s="620"/>
      <c r="G28" s="620"/>
      <c r="H28" s="620"/>
      <c r="I28" s="620"/>
      <c r="J28" s="620"/>
      <c r="K28" s="620"/>
      <c r="L28" s="620"/>
      <c r="M28" s="620"/>
      <c r="N28" s="620"/>
      <c r="O28" s="620"/>
      <c r="P28" s="620"/>
      <c r="Q28" s="621"/>
      <c r="R28" s="622">
        <v>2213</v>
      </c>
      <c r="S28" s="623"/>
      <c r="T28" s="623"/>
      <c r="U28" s="623"/>
      <c r="V28" s="623"/>
      <c r="W28" s="623"/>
      <c r="X28" s="623"/>
      <c r="Y28" s="624"/>
      <c r="Z28" s="648">
        <v>0</v>
      </c>
      <c r="AA28" s="648"/>
      <c r="AB28" s="648"/>
      <c r="AC28" s="648"/>
      <c r="AD28" s="649">
        <v>2213</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303</v>
      </c>
      <c r="CE28" s="620"/>
      <c r="CF28" s="620"/>
      <c r="CG28" s="620"/>
      <c r="CH28" s="620"/>
      <c r="CI28" s="620"/>
      <c r="CJ28" s="620"/>
      <c r="CK28" s="620"/>
      <c r="CL28" s="620"/>
      <c r="CM28" s="620"/>
      <c r="CN28" s="620"/>
      <c r="CO28" s="620"/>
      <c r="CP28" s="620"/>
      <c r="CQ28" s="621"/>
      <c r="CR28" s="622">
        <v>650781</v>
      </c>
      <c r="CS28" s="623"/>
      <c r="CT28" s="623"/>
      <c r="CU28" s="623"/>
      <c r="CV28" s="623"/>
      <c r="CW28" s="623"/>
      <c r="CX28" s="623"/>
      <c r="CY28" s="624"/>
      <c r="CZ28" s="625">
        <v>10.9</v>
      </c>
      <c r="DA28" s="634"/>
      <c r="DB28" s="634"/>
      <c r="DC28" s="635"/>
      <c r="DD28" s="628">
        <v>650781</v>
      </c>
      <c r="DE28" s="623"/>
      <c r="DF28" s="623"/>
      <c r="DG28" s="623"/>
      <c r="DH28" s="623"/>
      <c r="DI28" s="623"/>
      <c r="DJ28" s="623"/>
      <c r="DK28" s="624"/>
      <c r="DL28" s="628">
        <v>650781</v>
      </c>
      <c r="DM28" s="623"/>
      <c r="DN28" s="623"/>
      <c r="DO28" s="623"/>
      <c r="DP28" s="623"/>
      <c r="DQ28" s="623"/>
      <c r="DR28" s="623"/>
      <c r="DS28" s="623"/>
      <c r="DT28" s="623"/>
      <c r="DU28" s="623"/>
      <c r="DV28" s="624"/>
      <c r="DW28" s="625">
        <v>15.8</v>
      </c>
      <c r="DX28" s="634"/>
      <c r="DY28" s="634"/>
      <c r="DZ28" s="634"/>
      <c r="EA28" s="634"/>
      <c r="EB28" s="634"/>
      <c r="EC28" s="656"/>
    </row>
    <row r="29" spans="2:133" ht="11.25" customHeight="1">
      <c r="B29" s="619" t="s">
        <v>304</v>
      </c>
      <c r="C29" s="620"/>
      <c r="D29" s="620"/>
      <c r="E29" s="620"/>
      <c r="F29" s="620"/>
      <c r="G29" s="620"/>
      <c r="H29" s="620"/>
      <c r="I29" s="620"/>
      <c r="J29" s="620"/>
      <c r="K29" s="620"/>
      <c r="L29" s="620"/>
      <c r="M29" s="620"/>
      <c r="N29" s="620"/>
      <c r="O29" s="620"/>
      <c r="P29" s="620"/>
      <c r="Q29" s="621"/>
      <c r="R29" s="622">
        <v>156896</v>
      </c>
      <c r="S29" s="623"/>
      <c r="T29" s="623"/>
      <c r="U29" s="623"/>
      <c r="V29" s="623"/>
      <c r="W29" s="623"/>
      <c r="X29" s="623"/>
      <c r="Y29" s="624"/>
      <c r="Z29" s="648">
        <v>2.5</v>
      </c>
      <c r="AA29" s="648"/>
      <c r="AB29" s="648"/>
      <c r="AC29" s="648"/>
      <c r="AD29" s="649" t="s">
        <v>128</v>
      </c>
      <c r="AE29" s="649"/>
      <c r="AF29" s="649"/>
      <c r="AG29" s="649"/>
      <c r="AH29" s="649"/>
      <c r="AI29" s="649"/>
      <c r="AJ29" s="649"/>
      <c r="AK29" s="649"/>
      <c r="AL29" s="625" t="s">
        <v>128</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305</v>
      </c>
      <c r="CE29" s="643"/>
      <c r="CF29" s="619" t="s">
        <v>70</v>
      </c>
      <c r="CG29" s="620"/>
      <c r="CH29" s="620"/>
      <c r="CI29" s="620"/>
      <c r="CJ29" s="620"/>
      <c r="CK29" s="620"/>
      <c r="CL29" s="620"/>
      <c r="CM29" s="620"/>
      <c r="CN29" s="620"/>
      <c r="CO29" s="620"/>
      <c r="CP29" s="620"/>
      <c r="CQ29" s="621"/>
      <c r="CR29" s="622">
        <v>650781</v>
      </c>
      <c r="CS29" s="632"/>
      <c r="CT29" s="632"/>
      <c r="CU29" s="632"/>
      <c r="CV29" s="632"/>
      <c r="CW29" s="632"/>
      <c r="CX29" s="632"/>
      <c r="CY29" s="633"/>
      <c r="CZ29" s="625">
        <v>10.9</v>
      </c>
      <c r="DA29" s="634"/>
      <c r="DB29" s="634"/>
      <c r="DC29" s="635"/>
      <c r="DD29" s="628">
        <v>650781</v>
      </c>
      <c r="DE29" s="632"/>
      <c r="DF29" s="632"/>
      <c r="DG29" s="632"/>
      <c r="DH29" s="632"/>
      <c r="DI29" s="632"/>
      <c r="DJ29" s="632"/>
      <c r="DK29" s="633"/>
      <c r="DL29" s="628">
        <v>650781</v>
      </c>
      <c r="DM29" s="632"/>
      <c r="DN29" s="632"/>
      <c r="DO29" s="632"/>
      <c r="DP29" s="632"/>
      <c r="DQ29" s="632"/>
      <c r="DR29" s="632"/>
      <c r="DS29" s="632"/>
      <c r="DT29" s="632"/>
      <c r="DU29" s="632"/>
      <c r="DV29" s="633"/>
      <c r="DW29" s="625">
        <v>15.8</v>
      </c>
      <c r="DX29" s="634"/>
      <c r="DY29" s="634"/>
      <c r="DZ29" s="634"/>
      <c r="EA29" s="634"/>
      <c r="EB29" s="634"/>
      <c r="EC29" s="656"/>
    </row>
    <row r="30" spans="2:133" ht="11.25" customHeight="1">
      <c r="B30" s="619" t="s">
        <v>306</v>
      </c>
      <c r="C30" s="620"/>
      <c r="D30" s="620"/>
      <c r="E30" s="620"/>
      <c r="F30" s="620"/>
      <c r="G30" s="620"/>
      <c r="H30" s="620"/>
      <c r="I30" s="620"/>
      <c r="J30" s="620"/>
      <c r="K30" s="620"/>
      <c r="L30" s="620"/>
      <c r="M30" s="620"/>
      <c r="N30" s="620"/>
      <c r="O30" s="620"/>
      <c r="P30" s="620"/>
      <c r="Q30" s="621"/>
      <c r="R30" s="622">
        <v>15158</v>
      </c>
      <c r="S30" s="623"/>
      <c r="T30" s="623"/>
      <c r="U30" s="623"/>
      <c r="V30" s="623"/>
      <c r="W30" s="623"/>
      <c r="X30" s="623"/>
      <c r="Y30" s="624"/>
      <c r="Z30" s="648">
        <v>0.2</v>
      </c>
      <c r="AA30" s="648"/>
      <c r="AB30" s="648"/>
      <c r="AC30" s="648"/>
      <c r="AD30" s="649">
        <v>8419</v>
      </c>
      <c r="AE30" s="649"/>
      <c r="AF30" s="649"/>
      <c r="AG30" s="649"/>
      <c r="AH30" s="649"/>
      <c r="AI30" s="649"/>
      <c r="AJ30" s="649"/>
      <c r="AK30" s="649"/>
      <c r="AL30" s="625">
        <v>0.2</v>
      </c>
      <c r="AM30" s="626"/>
      <c r="AN30" s="626"/>
      <c r="AO30" s="650"/>
      <c r="AP30" s="675" t="s">
        <v>224</v>
      </c>
      <c r="AQ30" s="676"/>
      <c r="AR30" s="676"/>
      <c r="AS30" s="676"/>
      <c r="AT30" s="676"/>
      <c r="AU30" s="676"/>
      <c r="AV30" s="676"/>
      <c r="AW30" s="676"/>
      <c r="AX30" s="676"/>
      <c r="AY30" s="676"/>
      <c r="AZ30" s="676"/>
      <c r="BA30" s="676"/>
      <c r="BB30" s="676"/>
      <c r="BC30" s="676"/>
      <c r="BD30" s="676"/>
      <c r="BE30" s="676"/>
      <c r="BF30" s="677"/>
      <c r="BG30" s="675" t="s">
        <v>307</v>
      </c>
      <c r="BH30" s="692"/>
      <c r="BI30" s="692"/>
      <c r="BJ30" s="692"/>
      <c r="BK30" s="692"/>
      <c r="BL30" s="692"/>
      <c r="BM30" s="692"/>
      <c r="BN30" s="692"/>
      <c r="BO30" s="692"/>
      <c r="BP30" s="692"/>
      <c r="BQ30" s="693"/>
      <c r="BR30" s="675" t="s">
        <v>308</v>
      </c>
      <c r="BS30" s="692"/>
      <c r="BT30" s="692"/>
      <c r="BU30" s="692"/>
      <c r="BV30" s="692"/>
      <c r="BW30" s="692"/>
      <c r="BX30" s="692"/>
      <c r="BY30" s="692"/>
      <c r="BZ30" s="692"/>
      <c r="CA30" s="692"/>
      <c r="CB30" s="693"/>
      <c r="CD30" s="644"/>
      <c r="CE30" s="645"/>
      <c r="CF30" s="619" t="s">
        <v>309</v>
      </c>
      <c r="CG30" s="620"/>
      <c r="CH30" s="620"/>
      <c r="CI30" s="620"/>
      <c r="CJ30" s="620"/>
      <c r="CK30" s="620"/>
      <c r="CL30" s="620"/>
      <c r="CM30" s="620"/>
      <c r="CN30" s="620"/>
      <c r="CO30" s="620"/>
      <c r="CP30" s="620"/>
      <c r="CQ30" s="621"/>
      <c r="CR30" s="622">
        <v>616826</v>
      </c>
      <c r="CS30" s="623"/>
      <c r="CT30" s="623"/>
      <c r="CU30" s="623"/>
      <c r="CV30" s="623"/>
      <c r="CW30" s="623"/>
      <c r="CX30" s="623"/>
      <c r="CY30" s="624"/>
      <c r="CZ30" s="625">
        <v>10.3</v>
      </c>
      <c r="DA30" s="634"/>
      <c r="DB30" s="634"/>
      <c r="DC30" s="635"/>
      <c r="DD30" s="628">
        <v>616826</v>
      </c>
      <c r="DE30" s="623"/>
      <c r="DF30" s="623"/>
      <c r="DG30" s="623"/>
      <c r="DH30" s="623"/>
      <c r="DI30" s="623"/>
      <c r="DJ30" s="623"/>
      <c r="DK30" s="624"/>
      <c r="DL30" s="628">
        <v>616826</v>
      </c>
      <c r="DM30" s="623"/>
      <c r="DN30" s="623"/>
      <c r="DO30" s="623"/>
      <c r="DP30" s="623"/>
      <c r="DQ30" s="623"/>
      <c r="DR30" s="623"/>
      <c r="DS30" s="623"/>
      <c r="DT30" s="623"/>
      <c r="DU30" s="623"/>
      <c r="DV30" s="624"/>
      <c r="DW30" s="625">
        <v>14.9</v>
      </c>
      <c r="DX30" s="634"/>
      <c r="DY30" s="634"/>
      <c r="DZ30" s="634"/>
      <c r="EA30" s="634"/>
      <c r="EB30" s="634"/>
      <c r="EC30" s="656"/>
    </row>
    <row r="31" spans="2:133" ht="11.25" customHeight="1">
      <c r="B31" s="619" t="s">
        <v>310</v>
      </c>
      <c r="C31" s="620"/>
      <c r="D31" s="620"/>
      <c r="E31" s="620"/>
      <c r="F31" s="620"/>
      <c r="G31" s="620"/>
      <c r="H31" s="620"/>
      <c r="I31" s="620"/>
      <c r="J31" s="620"/>
      <c r="K31" s="620"/>
      <c r="L31" s="620"/>
      <c r="M31" s="620"/>
      <c r="N31" s="620"/>
      <c r="O31" s="620"/>
      <c r="P31" s="620"/>
      <c r="Q31" s="621"/>
      <c r="R31" s="622">
        <v>4912</v>
      </c>
      <c r="S31" s="623"/>
      <c r="T31" s="623"/>
      <c r="U31" s="623"/>
      <c r="V31" s="623"/>
      <c r="W31" s="623"/>
      <c r="X31" s="623"/>
      <c r="Y31" s="624"/>
      <c r="Z31" s="648">
        <v>0.1</v>
      </c>
      <c r="AA31" s="648"/>
      <c r="AB31" s="648"/>
      <c r="AC31" s="648"/>
      <c r="AD31" s="649" t="s">
        <v>128</v>
      </c>
      <c r="AE31" s="649"/>
      <c r="AF31" s="649"/>
      <c r="AG31" s="649"/>
      <c r="AH31" s="649"/>
      <c r="AI31" s="649"/>
      <c r="AJ31" s="649"/>
      <c r="AK31" s="649"/>
      <c r="AL31" s="625" t="s">
        <v>128</v>
      </c>
      <c r="AM31" s="626"/>
      <c r="AN31" s="626"/>
      <c r="AO31" s="650"/>
      <c r="AP31" s="687" t="s">
        <v>311</v>
      </c>
      <c r="AQ31" s="688"/>
      <c r="AR31" s="688"/>
      <c r="AS31" s="688"/>
      <c r="AT31" s="689" t="s">
        <v>312</v>
      </c>
      <c r="AU31" s="355"/>
      <c r="AV31" s="355"/>
      <c r="AW31" s="355"/>
      <c r="AX31" s="672" t="s">
        <v>190</v>
      </c>
      <c r="AY31" s="673"/>
      <c r="AZ31" s="673"/>
      <c r="BA31" s="673"/>
      <c r="BB31" s="673"/>
      <c r="BC31" s="673"/>
      <c r="BD31" s="673"/>
      <c r="BE31" s="673"/>
      <c r="BF31" s="674"/>
      <c r="BG31" s="683">
        <v>99.3</v>
      </c>
      <c r="BH31" s="684"/>
      <c r="BI31" s="684"/>
      <c r="BJ31" s="684"/>
      <c r="BK31" s="684"/>
      <c r="BL31" s="684"/>
      <c r="BM31" s="685">
        <v>97.9</v>
      </c>
      <c r="BN31" s="684"/>
      <c r="BO31" s="684"/>
      <c r="BP31" s="684"/>
      <c r="BQ31" s="686"/>
      <c r="BR31" s="683">
        <v>98.4</v>
      </c>
      <c r="BS31" s="684"/>
      <c r="BT31" s="684"/>
      <c r="BU31" s="684"/>
      <c r="BV31" s="684"/>
      <c r="BW31" s="684"/>
      <c r="BX31" s="685">
        <v>96.8</v>
      </c>
      <c r="BY31" s="684"/>
      <c r="BZ31" s="684"/>
      <c r="CA31" s="684"/>
      <c r="CB31" s="686"/>
      <c r="CD31" s="644"/>
      <c r="CE31" s="645"/>
      <c r="CF31" s="619" t="s">
        <v>313</v>
      </c>
      <c r="CG31" s="620"/>
      <c r="CH31" s="620"/>
      <c r="CI31" s="620"/>
      <c r="CJ31" s="620"/>
      <c r="CK31" s="620"/>
      <c r="CL31" s="620"/>
      <c r="CM31" s="620"/>
      <c r="CN31" s="620"/>
      <c r="CO31" s="620"/>
      <c r="CP31" s="620"/>
      <c r="CQ31" s="621"/>
      <c r="CR31" s="622">
        <v>33955</v>
      </c>
      <c r="CS31" s="632"/>
      <c r="CT31" s="632"/>
      <c r="CU31" s="632"/>
      <c r="CV31" s="632"/>
      <c r="CW31" s="632"/>
      <c r="CX31" s="632"/>
      <c r="CY31" s="633"/>
      <c r="CZ31" s="625">
        <v>0.6</v>
      </c>
      <c r="DA31" s="634"/>
      <c r="DB31" s="634"/>
      <c r="DC31" s="635"/>
      <c r="DD31" s="628">
        <v>33955</v>
      </c>
      <c r="DE31" s="632"/>
      <c r="DF31" s="632"/>
      <c r="DG31" s="632"/>
      <c r="DH31" s="632"/>
      <c r="DI31" s="632"/>
      <c r="DJ31" s="632"/>
      <c r="DK31" s="633"/>
      <c r="DL31" s="628">
        <v>33955</v>
      </c>
      <c r="DM31" s="632"/>
      <c r="DN31" s="632"/>
      <c r="DO31" s="632"/>
      <c r="DP31" s="632"/>
      <c r="DQ31" s="632"/>
      <c r="DR31" s="632"/>
      <c r="DS31" s="632"/>
      <c r="DT31" s="632"/>
      <c r="DU31" s="632"/>
      <c r="DV31" s="633"/>
      <c r="DW31" s="625">
        <v>0.8</v>
      </c>
      <c r="DX31" s="634"/>
      <c r="DY31" s="634"/>
      <c r="DZ31" s="634"/>
      <c r="EA31" s="634"/>
      <c r="EB31" s="634"/>
      <c r="EC31" s="656"/>
    </row>
    <row r="32" spans="2:133" ht="11.25" customHeight="1">
      <c r="B32" s="619" t="s">
        <v>314</v>
      </c>
      <c r="C32" s="620"/>
      <c r="D32" s="620"/>
      <c r="E32" s="620"/>
      <c r="F32" s="620"/>
      <c r="G32" s="620"/>
      <c r="H32" s="620"/>
      <c r="I32" s="620"/>
      <c r="J32" s="620"/>
      <c r="K32" s="620"/>
      <c r="L32" s="620"/>
      <c r="M32" s="620"/>
      <c r="N32" s="620"/>
      <c r="O32" s="620"/>
      <c r="P32" s="620"/>
      <c r="Q32" s="621"/>
      <c r="R32" s="622">
        <v>927347</v>
      </c>
      <c r="S32" s="623"/>
      <c r="T32" s="623"/>
      <c r="U32" s="623"/>
      <c r="V32" s="623"/>
      <c r="W32" s="623"/>
      <c r="X32" s="623"/>
      <c r="Y32" s="624"/>
      <c r="Z32" s="648">
        <v>14.8</v>
      </c>
      <c r="AA32" s="648"/>
      <c r="AB32" s="648"/>
      <c r="AC32" s="648"/>
      <c r="AD32" s="649" t="s">
        <v>128</v>
      </c>
      <c r="AE32" s="649"/>
      <c r="AF32" s="649"/>
      <c r="AG32" s="649"/>
      <c r="AH32" s="649"/>
      <c r="AI32" s="649"/>
      <c r="AJ32" s="649"/>
      <c r="AK32" s="649"/>
      <c r="AL32" s="625" t="s">
        <v>128</v>
      </c>
      <c r="AM32" s="626"/>
      <c r="AN32" s="626"/>
      <c r="AO32" s="650"/>
      <c r="AP32" s="662"/>
      <c r="AQ32" s="663"/>
      <c r="AR32" s="663"/>
      <c r="AS32" s="663"/>
      <c r="AT32" s="690"/>
      <c r="AU32" s="211" t="s">
        <v>315</v>
      </c>
      <c r="AX32" s="619" t="s">
        <v>316</v>
      </c>
      <c r="AY32" s="620"/>
      <c r="AZ32" s="620"/>
      <c r="BA32" s="620"/>
      <c r="BB32" s="620"/>
      <c r="BC32" s="620"/>
      <c r="BD32" s="620"/>
      <c r="BE32" s="620"/>
      <c r="BF32" s="621"/>
      <c r="BG32" s="682">
        <v>99.2</v>
      </c>
      <c r="BH32" s="632"/>
      <c r="BI32" s="632"/>
      <c r="BJ32" s="632"/>
      <c r="BK32" s="632"/>
      <c r="BL32" s="632"/>
      <c r="BM32" s="626">
        <v>98.4</v>
      </c>
      <c r="BN32" s="632"/>
      <c r="BO32" s="632"/>
      <c r="BP32" s="632"/>
      <c r="BQ32" s="660"/>
      <c r="BR32" s="682">
        <v>99.2</v>
      </c>
      <c r="BS32" s="632"/>
      <c r="BT32" s="632"/>
      <c r="BU32" s="632"/>
      <c r="BV32" s="632"/>
      <c r="BW32" s="632"/>
      <c r="BX32" s="626">
        <v>98.4</v>
      </c>
      <c r="BY32" s="632"/>
      <c r="BZ32" s="632"/>
      <c r="CA32" s="632"/>
      <c r="CB32" s="660"/>
      <c r="CD32" s="646"/>
      <c r="CE32" s="647"/>
      <c r="CF32" s="619" t="s">
        <v>317</v>
      </c>
      <c r="CG32" s="620"/>
      <c r="CH32" s="620"/>
      <c r="CI32" s="620"/>
      <c r="CJ32" s="620"/>
      <c r="CK32" s="620"/>
      <c r="CL32" s="620"/>
      <c r="CM32" s="620"/>
      <c r="CN32" s="620"/>
      <c r="CO32" s="620"/>
      <c r="CP32" s="620"/>
      <c r="CQ32" s="621"/>
      <c r="CR32" s="622" t="s">
        <v>128</v>
      </c>
      <c r="CS32" s="623"/>
      <c r="CT32" s="623"/>
      <c r="CU32" s="623"/>
      <c r="CV32" s="623"/>
      <c r="CW32" s="623"/>
      <c r="CX32" s="623"/>
      <c r="CY32" s="624"/>
      <c r="CZ32" s="625" t="s">
        <v>128</v>
      </c>
      <c r="DA32" s="634"/>
      <c r="DB32" s="634"/>
      <c r="DC32" s="635"/>
      <c r="DD32" s="628" t="s">
        <v>128</v>
      </c>
      <c r="DE32" s="623"/>
      <c r="DF32" s="623"/>
      <c r="DG32" s="623"/>
      <c r="DH32" s="623"/>
      <c r="DI32" s="623"/>
      <c r="DJ32" s="623"/>
      <c r="DK32" s="624"/>
      <c r="DL32" s="628" t="s">
        <v>128</v>
      </c>
      <c r="DM32" s="623"/>
      <c r="DN32" s="623"/>
      <c r="DO32" s="623"/>
      <c r="DP32" s="623"/>
      <c r="DQ32" s="623"/>
      <c r="DR32" s="623"/>
      <c r="DS32" s="623"/>
      <c r="DT32" s="623"/>
      <c r="DU32" s="623"/>
      <c r="DV32" s="624"/>
      <c r="DW32" s="625" t="s">
        <v>128</v>
      </c>
      <c r="DX32" s="634"/>
      <c r="DY32" s="634"/>
      <c r="DZ32" s="634"/>
      <c r="EA32" s="634"/>
      <c r="EB32" s="634"/>
      <c r="EC32" s="656"/>
    </row>
    <row r="33" spans="2:133" ht="11.25" customHeight="1">
      <c r="B33" s="679" t="s">
        <v>318</v>
      </c>
      <c r="C33" s="680"/>
      <c r="D33" s="680"/>
      <c r="E33" s="680"/>
      <c r="F33" s="680"/>
      <c r="G33" s="680"/>
      <c r="H33" s="680"/>
      <c r="I33" s="680"/>
      <c r="J33" s="680"/>
      <c r="K33" s="680"/>
      <c r="L33" s="680"/>
      <c r="M33" s="680"/>
      <c r="N33" s="680"/>
      <c r="O33" s="680"/>
      <c r="P33" s="680"/>
      <c r="Q33" s="681"/>
      <c r="R33" s="622" t="s">
        <v>128</v>
      </c>
      <c r="S33" s="623"/>
      <c r="T33" s="623"/>
      <c r="U33" s="623"/>
      <c r="V33" s="623"/>
      <c r="W33" s="623"/>
      <c r="X33" s="623"/>
      <c r="Y33" s="624"/>
      <c r="Z33" s="648" t="s">
        <v>128</v>
      </c>
      <c r="AA33" s="648"/>
      <c r="AB33" s="648"/>
      <c r="AC33" s="648"/>
      <c r="AD33" s="649" t="s">
        <v>128</v>
      </c>
      <c r="AE33" s="649"/>
      <c r="AF33" s="649"/>
      <c r="AG33" s="649"/>
      <c r="AH33" s="649"/>
      <c r="AI33" s="649"/>
      <c r="AJ33" s="649"/>
      <c r="AK33" s="649"/>
      <c r="AL33" s="625" t="s">
        <v>128</v>
      </c>
      <c r="AM33" s="626"/>
      <c r="AN33" s="626"/>
      <c r="AO33" s="650"/>
      <c r="AP33" s="664"/>
      <c r="AQ33" s="665"/>
      <c r="AR33" s="665"/>
      <c r="AS33" s="665"/>
      <c r="AT33" s="691"/>
      <c r="AU33" s="356"/>
      <c r="AV33" s="356"/>
      <c r="AW33" s="356"/>
      <c r="AX33" s="599" t="s">
        <v>319</v>
      </c>
      <c r="AY33" s="600"/>
      <c r="AZ33" s="600"/>
      <c r="BA33" s="600"/>
      <c r="BB33" s="600"/>
      <c r="BC33" s="600"/>
      <c r="BD33" s="600"/>
      <c r="BE33" s="600"/>
      <c r="BF33" s="601"/>
      <c r="BG33" s="678">
        <v>99.3</v>
      </c>
      <c r="BH33" s="603"/>
      <c r="BI33" s="603"/>
      <c r="BJ33" s="603"/>
      <c r="BK33" s="603"/>
      <c r="BL33" s="603"/>
      <c r="BM33" s="640">
        <v>97.4</v>
      </c>
      <c r="BN33" s="603"/>
      <c r="BO33" s="603"/>
      <c r="BP33" s="603"/>
      <c r="BQ33" s="651"/>
      <c r="BR33" s="678">
        <v>97.5</v>
      </c>
      <c r="BS33" s="603"/>
      <c r="BT33" s="603"/>
      <c r="BU33" s="603"/>
      <c r="BV33" s="603"/>
      <c r="BW33" s="603"/>
      <c r="BX33" s="640">
        <v>95.2</v>
      </c>
      <c r="BY33" s="603"/>
      <c r="BZ33" s="603"/>
      <c r="CA33" s="603"/>
      <c r="CB33" s="651"/>
      <c r="CD33" s="619" t="s">
        <v>320</v>
      </c>
      <c r="CE33" s="620"/>
      <c r="CF33" s="620"/>
      <c r="CG33" s="620"/>
      <c r="CH33" s="620"/>
      <c r="CI33" s="620"/>
      <c r="CJ33" s="620"/>
      <c r="CK33" s="620"/>
      <c r="CL33" s="620"/>
      <c r="CM33" s="620"/>
      <c r="CN33" s="620"/>
      <c r="CO33" s="620"/>
      <c r="CP33" s="620"/>
      <c r="CQ33" s="621"/>
      <c r="CR33" s="622">
        <v>3158783</v>
      </c>
      <c r="CS33" s="632"/>
      <c r="CT33" s="632"/>
      <c r="CU33" s="632"/>
      <c r="CV33" s="632"/>
      <c r="CW33" s="632"/>
      <c r="CX33" s="632"/>
      <c r="CY33" s="633"/>
      <c r="CZ33" s="625">
        <v>52.8</v>
      </c>
      <c r="DA33" s="634"/>
      <c r="DB33" s="634"/>
      <c r="DC33" s="635"/>
      <c r="DD33" s="628">
        <v>2577530</v>
      </c>
      <c r="DE33" s="632"/>
      <c r="DF33" s="632"/>
      <c r="DG33" s="632"/>
      <c r="DH33" s="632"/>
      <c r="DI33" s="632"/>
      <c r="DJ33" s="632"/>
      <c r="DK33" s="633"/>
      <c r="DL33" s="628">
        <v>1733928</v>
      </c>
      <c r="DM33" s="632"/>
      <c r="DN33" s="632"/>
      <c r="DO33" s="632"/>
      <c r="DP33" s="632"/>
      <c r="DQ33" s="632"/>
      <c r="DR33" s="632"/>
      <c r="DS33" s="632"/>
      <c r="DT33" s="632"/>
      <c r="DU33" s="632"/>
      <c r="DV33" s="633"/>
      <c r="DW33" s="625">
        <v>42</v>
      </c>
      <c r="DX33" s="634"/>
      <c r="DY33" s="634"/>
      <c r="DZ33" s="634"/>
      <c r="EA33" s="634"/>
      <c r="EB33" s="634"/>
      <c r="EC33" s="656"/>
    </row>
    <row r="34" spans="2:133" ht="11.25" customHeight="1">
      <c r="B34" s="619" t="s">
        <v>321</v>
      </c>
      <c r="C34" s="620"/>
      <c r="D34" s="620"/>
      <c r="E34" s="620"/>
      <c r="F34" s="620"/>
      <c r="G34" s="620"/>
      <c r="H34" s="620"/>
      <c r="I34" s="620"/>
      <c r="J34" s="620"/>
      <c r="K34" s="620"/>
      <c r="L34" s="620"/>
      <c r="M34" s="620"/>
      <c r="N34" s="620"/>
      <c r="O34" s="620"/>
      <c r="P34" s="620"/>
      <c r="Q34" s="621"/>
      <c r="R34" s="622">
        <v>399541</v>
      </c>
      <c r="S34" s="623"/>
      <c r="T34" s="623"/>
      <c r="U34" s="623"/>
      <c r="V34" s="623"/>
      <c r="W34" s="623"/>
      <c r="X34" s="623"/>
      <c r="Y34" s="624"/>
      <c r="Z34" s="648">
        <v>6.4</v>
      </c>
      <c r="AA34" s="648"/>
      <c r="AB34" s="648"/>
      <c r="AC34" s="648"/>
      <c r="AD34" s="649" t="s">
        <v>128</v>
      </c>
      <c r="AE34" s="649"/>
      <c r="AF34" s="649"/>
      <c r="AG34" s="649"/>
      <c r="AH34" s="649"/>
      <c r="AI34" s="649"/>
      <c r="AJ34" s="649"/>
      <c r="AK34" s="649"/>
      <c r="AL34" s="625" t="s">
        <v>128</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322</v>
      </c>
      <c r="CE34" s="620"/>
      <c r="CF34" s="620"/>
      <c r="CG34" s="620"/>
      <c r="CH34" s="620"/>
      <c r="CI34" s="620"/>
      <c r="CJ34" s="620"/>
      <c r="CK34" s="620"/>
      <c r="CL34" s="620"/>
      <c r="CM34" s="620"/>
      <c r="CN34" s="620"/>
      <c r="CO34" s="620"/>
      <c r="CP34" s="620"/>
      <c r="CQ34" s="621"/>
      <c r="CR34" s="622">
        <v>839012</v>
      </c>
      <c r="CS34" s="623"/>
      <c r="CT34" s="623"/>
      <c r="CU34" s="623"/>
      <c r="CV34" s="623"/>
      <c r="CW34" s="623"/>
      <c r="CX34" s="623"/>
      <c r="CY34" s="624"/>
      <c r="CZ34" s="625">
        <v>14</v>
      </c>
      <c r="DA34" s="634"/>
      <c r="DB34" s="634"/>
      <c r="DC34" s="635"/>
      <c r="DD34" s="628">
        <v>577335</v>
      </c>
      <c r="DE34" s="623"/>
      <c r="DF34" s="623"/>
      <c r="DG34" s="623"/>
      <c r="DH34" s="623"/>
      <c r="DI34" s="623"/>
      <c r="DJ34" s="623"/>
      <c r="DK34" s="624"/>
      <c r="DL34" s="628">
        <v>452624</v>
      </c>
      <c r="DM34" s="623"/>
      <c r="DN34" s="623"/>
      <c r="DO34" s="623"/>
      <c r="DP34" s="623"/>
      <c r="DQ34" s="623"/>
      <c r="DR34" s="623"/>
      <c r="DS34" s="623"/>
      <c r="DT34" s="623"/>
      <c r="DU34" s="623"/>
      <c r="DV34" s="624"/>
      <c r="DW34" s="625">
        <v>11</v>
      </c>
      <c r="DX34" s="634"/>
      <c r="DY34" s="634"/>
      <c r="DZ34" s="634"/>
      <c r="EA34" s="634"/>
      <c r="EB34" s="634"/>
      <c r="EC34" s="656"/>
    </row>
    <row r="35" spans="2:133" ht="11.25" customHeight="1">
      <c r="B35" s="619" t="s">
        <v>323</v>
      </c>
      <c r="C35" s="620"/>
      <c r="D35" s="620"/>
      <c r="E35" s="620"/>
      <c r="F35" s="620"/>
      <c r="G35" s="620"/>
      <c r="H35" s="620"/>
      <c r="I35" s="620"/>
      <c r="J35" s="620"/>
      <c r="K35" s="620"/>
      <c r="L35" s="620"/>
      <c r="M35" s="620"/>
      <c r="N35" s="620"/>
      <c r="O35" s="620"/>
      <c r="P35" s="620"/>
      <c r="Q35" s="621"/>
      <c r="R35" s="622">
        <v>30635</v>
      </c>
      <c r="S35" s="623"/>
      <c r="T35" s="623"/>
      <c r="U35" s="623"/>
      <c r="V35" s="623"/>
      <c r="W35" s="623"/>
      <c r="X35" s="623"/>
      <c r="Y35" s="624"/>
      <c r="Z35" s="648">
        <v>0.5</v>
      </c>
      <c r="AA35" s="648"/>
      <c r="AB35" s="648"/>
      <c r="AC35" s="648"/>
      <c r="AD35" s="649">
        <v>23826</v>
      </c>
      <c r="AE35" s="649"/>
      <c r="AF35" s="649"/>
      <c r="AG35" s="649"/>
      <c r="AH35" s="649"/>
      <c r="AI35" s="649"/>
      <c r="AJ35" s="649"/>
      <c r="AK35" s="649"/>
      <c r="AL35" s="625">
        <v>0.6</v>
      </c>
      <c r="AM35" s="626"/>
      <c r="AN35" s="626"/>
      <c r="AO35" s="650"/>
      <c r="AP35" s="216"/>
      <c r="AQ35" s="675" t="s">
        <v>324</v>
      </c>
      <c r="AR35" s="676"/>
      <c r="AS35" s="676"/>
      <c r="AT35" s="676"/>
      <c r="AU35" s="676"/>
      <c r="AV35" s="676"/>
      <c r="AW35" s="676"/>
      <c r="AX35" s="676"/>
      <c r="AY35" s="676"/>
      <c r="AZ35" s="676"/>
      <c r="BA35" s="676"/>
      <c r="BB35" s="676"/>
      <c r="BC35" s="676"/>
      <c r="BD35" s="676"/>
      <c r="BE35" s="676"/>
      <c r="BF35" s="677"/>
      <c r="BG35" s="675" t="s">
        <v>325</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326</v>
      </c>
      <c r="CE35" s="620"/>
      <c r="CF35" s="620"/>
      <c r="CG35" s="620"/>
      <c r="CH35" s="620"/>
      <c r="CI35" s="620"/>
      <c r="CJ35" s="620"/>
      <c r="CK35" s="620"/>
      <c r="CL35" s="620"/>
      <c r="CM35" s="620"/>
      <c r="CN35" s="620"/>
      <c r="CO35" s="620"/>
      <c r="CP35" s="620"/>
      <c r="CQ35" s="621"/>
      <c r="CR35" s="622">
        <v>53742</v>
      </c>
      <c r="CS35" s="632"/>
      <c r="CT35" s="632"/>
      <c r="CU35" s="632"/>
      <c r="CV35" s="632"/>
      <c r="CW35" s="632"/>
      <c r="CX35" s="632"/>
      <c r="CY35" s="633"/>
      <c r="CZ35" s="625">
        <v>0.9</v>
      </c>
      <c r="DA35" s="634"/>
      <c r="DB35" s="634"/>
      <c r="DC35" s="635"/>
      <c r="DD35" s="628">
        <v>39213</v>
      </c>
      <c r="DE35" s="632"/>
      <c r="DF35" s="632"/>
      <c r="DG35" s="632"/>
      <c r="DH35" s="632"/>
      <c r="DI35" s="632"/>
      <c r="DJ35" s="632"/>
      <c r="DK35" s="633"/>
      <c r="DL35" s="628">
        <v>39186</v>
      </c>
      <c r="DM35" s="632"/>
      <c r="DN35" s="632"/>
      <c r="DO35" s="632"/>
      <c r="DP35" s="632"/>
      <c r="DQ35" s="632"/>
      <c r="DR35" s="632"/>
      <c r="DS35" s="632"/>
      <c r="DT35" s="632"/>
      <c r="DU35" s="632"/>
      <c r="DV35" s="633"/>
      <c r="DW35" s="625">
        <v>0.9</v>
      </c>
      <c r="DX35" s="634"/>
      <c r="DY35" s="634"/>
      <c r="DZ35" s="634"/>
      <c r="EA35" s="634"/>
      <c r="EB35" s="634"/>
      <c r="EC35" s="656"/>
    </row>
    <row r="36" spans="2:133" ht="11.25" customHeight="1">
      <c r="B36" s="619" t="s">
        <v>327</v>
      </c>
      <c r="C36" s="620"/>
      <c r="D36" s="620"/>
      <c r="E36" s="620"/>
      <c r="F36" s="620"/>
      <c r="G36" s="620"/>
      <c r="H36" s="620"/>
      <c r="I36" s="620"/>
      <c r="J36" s="620"/>
      <c r="K36" s="620"/>
      <c r="L36" s="620"/>
      <c r="M36" s="620"/>
      <c r="N36" s="620"/>
      <c r="O36" s="620"/>
      <c r="P36" s="620"/>
      <c r="Q36" s="621"/>
      <c r="R36" s="622">
        <v>31785</v>
      </c>
      <c r="S36" s="623"/>
      <c r="T36" s="623"/>
      <c r="U36" s="623"/>
      <c r="V36" s="623"/>
      <c r="W36" s="623"/>
      <c r="X36" s="623"/>
      <c r="Y36" s="624"/>
      <c r="Z36" s="648">
        <v>0.5</v>
      </c>
      <c r="AA36" s="648"/>
      <c r="AB36" s="648"/>
      <c r="AC36" s="648"/>
      <c r="AD36" s="649" t="s">
        <v>128</v>
      </c>
      <c r="AE36" s="649"/>
      <c r="AF36" s="649"/>
      <c r="AG36" s="649"/>
      <c r="AH36" s="649"/>
      <c r="AI36" s="649"/>
      <c r="AJ36" s="649"/>
      <c r="AK36" s="649"/>
      <c r="AL36" s="625" t="s">
        <v>128</v>
      </c>
      <c r="AM36" s="626"/>
      <c r="AN36" s="626"/>
      <c r="AO36" s="650"/>
      <c r="AP36" s="216"/>
      <c r="AQ36" s="666" t="s">
        <v>328</v>
      </c>
      <c r="AR36" s="667"/>
      <c r="AS36" s="667"/>
      <c r="AT36" s="667"/>
      <c r="AU36" s="667"/>
      <c r="AV36" s="667"/>
      <c r="AW36" s="667"/>
      <c r="AX36" s="667"/>
      <c r="AY36" s="668"/>
      <c r="AZ36" s="669">
        <v>747064</v>
      </c>
      <c r="BA36" s="670"/>
      <c r="BB36" s="670"/>
      <c r="BC36" s="670"/>
      <c r="BD36" s="670"/>
      <c r="BE36" s="670"/>
      <c r="BF36" s="671"/>
      <c r="BG36" s="672" t="s">
        <v>329</v>
      </c>
      <c r="BH36" s="673"/>
      <c r="BI36" s="673"/>
      <c r="BJ36" s="673"/>
      <c r="BK36" s="673"/>
      <c r="BL36" s="673"/>
      <c r="BM36" s="673"/>
      <c r="BN36" s="673"/>
      <c r="BO36" s="673"/>
      <c r="BP36" s="673"/>
      <c r="BQ36" s="673"/>
      <c r="BR36" s="673"/>
      <c r="BS36" s="673"/>
      <c r="BT36" s="673"/>
      <c r="BU36" s="674"/>
      <c r="BV36" s="669">
        <v>66472</v>
      </c>
      <c r="BW36" s="670"/>
      <c r="BX36" s="670"/>
      <c r="BY36" s="670"/>
      <c r="BZ36" s="670"/>
      <c r="CA36" s="670"/>
      <c r="CB36" s="671"/>
      <c r="CD36" s="619" t="s">
        <v>330</v>
      </c>
      <c r="CE36" s="620"/>
      <c r="CF36" s="620"/>
      <c r="CG36" s="620"/>
      <c r="CH36" s="620"/>
      <c r="CI36" s="620"/>
      <c r="CJ36" s="620"/>
      <c r="CK36" s="620"/>
      <c r="CL36" s="620"/>
      <c r="CM36" s="620"/>
      <c r="CN36" s="620"/>
      <c r="CO36" s="620"/>
      <c r="CP36" s="620"/>
      <c r="CQ36" s="621"/>
      <c r="CR36" s="622">
        <v>994073</v>
      </c>
      <c r="CS36" s="623"/>
      <c r="CT36" s="623"/>
      <c r="CU36" s="623"/>
      <c r="CV36" s="623"/>
      <c r="CW36" s="623"/>
      <c r="CX36" s="623"/>
      <c r="CY36" s="624"/>
      <c r="CZ36" s="625">
        <v>16.600000000000001</v>
      </c>
      <c r="DA36" s="634"/>
      <c r="DB36" s="634"/>
      <c r="DC36" s="635"/>
      <c r="DD36" s="628">
        <v>950361</v>
      </c>
      <c r="DE36" s="623"/>
      <c r="DF36" s="623"/>
      <c r="DG36" s="623"/>
      <c r="DH36" s="623"/>
      <c r="DI36" s="623"/>
      <c r="DJ36" s="623"/>
      <c r="DK36" s="624"/>
      <c r="DL36" s="628">
        <v>711493</v>
      </c>
      <c r="DM36" s="623"/>
      <c r="DN36" s="623"/>
      <c r="DO36" s="623"/>
      <c r="DP36" s="623"/>
      <c r="DQ36" s="623"/>
      <c r="DR36" s="623"/>
      <c r="DS36" s="623"/>
      <c r="DT36" s="623"/>
      <c r="DU36" s="623"/>
      <c r="DV36" s="624"/>
      <c r="DW36" s="625">
        <v>17.2</v>
      </c>
      <c r="DX36" s="634"/>
      <c r="DY36" s="634"/>
      <c r="DZ36" s="634"/>
      <c r="EA36" s="634"/>
      <c r="EB36" s="634"/>
      <c r="EC36" s="656"/>
    </row>
    <row r="37" spans="2:133" ht="11.25" customHeight="1">
      <c r="B37" s="619" t="s">
        <v>331</v>
      </c>
      <c r="C37" s="620"/>
      <c r="D37" s="620"/>
      <c r="E37" s="620"/>
      <c r="F37" s="620"/>
      <c r="G37" s="620"/>
      <c r="H37" s="620"/>
      <c r="I37" s="620"/>
      <c r="J37" s="620"/>
      <c r="K37" s="620"/>
      <c r="L37" s="620"/>
      <c r="M37" s="620"/>
      <c r="N37" s="620"/>
      <c r="O37" s="620"/>
      <c r="P37" s="620"/>
      <c r="Q37" s="621"/>
      <c r="R37" s="622">
        <v>179810</v>
      </c>
      <c r="S37" s="623"/>
      <c r="T37" s="623"/>
      <c r="U37" s="623"/>
      <c r="V37" s="623"/>
      <c r="W37" s="623"/>
      <c r="X37" s="623"/>
      <c r="Y37" s="624"/>
      <c r="Z37" s="648">
        <v>2.9</v>
      </c>
      <c r="AA37" s="648"/>
      <c r="AB37" s="648"/>
      <c r="AC37" s="648"/>
      <c r="AD37" s="649" t="s">
        <v>128</v>
      </c>
      <c r="AE37" s="649"/>
      <c r="AF37" s="649"/>
      <c r="AG37" s="649"/>
      <c r="AH37" s="649"/>
      <c r="AI37" s="649"/>
      <c r="AJ37" s="649"/>
      <c r="AK37" s="649"/>
      <c r="AL37" s="625" t="s">
        <v>128</v>
      </c>
      <c r="AM37" s="626"/>
      <c r="AN37" s="626"/>
      <c r="AO37" s="650"/>
      <c r="AQ37" s="657" t="s">
        <v>332</v>
      </c>
      <c r="AR37" s="658"/>
      <c r="AS37" s="658"/>
      <c r="AT37" s="658"/>
      <c r="AU37" s="658"/>
      <c r="AV37" s="658"/>
      <c r="AW37" s="658"/>
      <c r="AX37" s="658"/>
      <c r="AY37" s="659"/>
      <c r="AZ37" s="622">
        <v>168341</v>
      </c>
      <c r="BA37" s="623"/>
      <c r="BB37" s="623"/>
      <c r="BC37" s="623"/>
      <c r="BD37" s="632"/>
      <c r="BE37" s="632"/>
      <c r="BF37" s="660"/>
      <c r="BG37" s="619" t="s">
        <v>333</v>
      </c>
      <c r="BH37" s="620"/>
      <c r="BI37" s="620"/>
      <c r="BJ37" s="620"/>
      <c r="BK37" s="620"/>
      <c r="BL37" s="620"/>
      <c r="BM37" s="620"/>
      <c r="BN37" s="620"/>
      <c r="BO37" s="620"/>
      <c r="BP37" s="620"/>
      <c r="BQ37" s="620"/>
      <c r="BR37" s="620"/>
      <c r="BS37" s="620"/>
      <c r="BT37" s="620"/>
      <c r="BU37" s="621"/>
      <c r="BV37" s="622">
        <v>67257</v>
      </c>
      <c r="BW37" s="623"/>
      <c r="BX37" s="623"/>
      <c r="BY37" s="623"/>
      <c r="BZ37" s="623"/>
      <c r="CA37" s="623"/>
      <c r="CB37" s="661"/>
      <c r="CD37" s="619" t="s">
        <v>334</v>
      </c>
      <c r="CE37" s="620"/>
      <c r="CF37" s="620"/>
      <c r="CG37" s="620"/>
      <c r="CH37" s="620"/>
      <c r="CI37" s="620"/>
      <c r="CJ37" s="620"/>
      <c r="CK37" s="620"/>
      <c r="CL37" s="620"/>
      <c r="CM37" s="620"/>
      <c r="CN37" s="620"/>
      <c r="CO37" s="620"/>
      <c r="CP37" s="620"/>
      <c r="CQ37" s="621"/>
      <c r="CR37" s="622">
        <v>541138</v>
      </c>
      <c r="CS37" s="632"/>
      <c r="CT37" s="632"/>
      <c r="CU37" s="632"/>
      <c r="CV37" s="632"/>
      <c r="CW37" s="632"/>
      <c r="CX37" s="632"/>
      <c r="CY37" s="633"/>
      <c r="CZ37" s="625">
        <v>9</v>
      </c>
      <c r="DA37" s="634"/>
      <c r="DB37" s="634"/>
      <c r="DC37" s="635"/>
      <c r="DD37" s="628">
        <v>541138</v>
      </c>
      <c r="DE37" s="632"/>
      <c r="DF37" s="632"/>
      <c r="DG37" s="632"/>
      <c r="DH37" s="632"/>
      <c r="DI37" s="632"/>
      <c r="DJ37" s="632"/>
      <c r="DK37" s="633"/>
      <c r="DL37" s="628">
        <v>523987</v>
      </c>
      <c r="DM37" s="632"/>
      <c r="DN37" s="632"/>
      <c r="DO37" s="632"/>
      <c r="DP37" s="632"/>
      <c r="DQ37" s="632"/>
      <c r="DR37" s="632"/>
      <c r="DS37" s="632"/>
      <c r="DT37" s="632"/>
      <c r="DU37" s="632"/>
      <c r="DV37" s="633"/>
      <c r="DW37" s="625">
        <v>12.7</v>
      </c>
      <c r="DX37" s="634"/>
      <c r="DY37" s="634"/>
      <c r="DZ37" s="634"/>
      <c r="EA37" s="634"/>
      <c r="EB37" s="634"/>
      <c r="EC37" s="656"/>
    </row>
    <row r="38" spans="2:133" ht="11.25" customHeight="1">
      <c r="B38" s="619" t="s">
        <v>335</v>
      </c>
      <c r="C38" s="620"/>
      <c r="D38" s="620"/>
      <c r="E38" s="620"/>
      <c r="F38" s="620"/>
      <c r="G38" s="620"/>
      <c r="H38" s="620"/>
      <c r="I38" s="620"/>
      <c r="J38" s="620"/>
      <c r="K38" s="620"/>
      <c r="L38" s="620"/>
      <c r="M38" s="620"/>
      <c r="N38" s="620"/>
      <c r="O38" s="620"/>
      <c r="P38" s="620"/>
      <c r="Q38" s="621"/>
      <c r="R38" s="622">
        <v>212986</v>
      </c>
      <c r="S38" s="623"/>
      <c r="T38" s="623"/>
      <c r="U38" s="623"/>
      <c r="V38" s="623"/>
      <c r="W38" s="623"/>
      <c r="X38" s="623"/>
      <c r="Y38" s="624"/>
      <c r="Z38" s="648">
        <v>3.4</v>
      </c>
      <c r="AA38" s="648"/>
      <c r="AB38" s="648"/>
      <c r="AC38" s="648"/>
      <c r="AD38" s="649" t="s">
        <v>128</v>
      </c>
      <c r="AE38" s="649"/>
      <c r="AF38" s="649"/>
      <c r="AG38" s="649"/>
      <c r="AH38" s="649"/>
      <c r="AI38" s="649"/>
      <c r="AJ38" s="649"/>
      <c r="AK38" s="649"/>
      <c r="AL38" s="625" t="s">
        <v>128</v>
      </c>
      <c r="AM38" s="626"/>
      <c r="AN38" s="626"/>
      <c r="AO38" s="650"/>
      <c r="AQ38" s="657" t="s">
        <v>336</v>
      </c>
      <c r="AR38" s="658"/>
      <c r="AS38" s="658"/>
      <c r="AT38" s="658"/>
      <c r="AU38" s="658"/>
      <c r="AV38" s="658"/>
      <c r="AW38" s="658"/>
      <c r="AX38" s="658"/>
      <c r="AY38" s="659"/>
      <c r="AZ38" s="622" t="s">
        <v>128</v>
      </c>
      <c r="BA38" s="623"/>
      <c r="BB38" s="623"/>
      <c r="BC38" s="623"/>
      <c r="BD38" s="632"/>
      <c r="BE38" s="632"/>
      <c r="BF38" s="660"/>
      <c r="BG38" s="619" t="s">
        <v>337</v>
      </c>
      <c r="BH38" s="620"/>
      <c r="BI38" s="620"/>
      <c r="BJ38" s="620"/>
      <c r="BK38" s="620"/>
      <c r="BL38" s="620"/>
      <c r="BM38" s="620"/>
      <c r="BN38" s="620"/>
      <c r="BO38" s="620"/>
      <c r="BP38" s="620"/>
      <c r="BQ38" s="620"/>
      <c r="BR38" s="620"/>
      <c r="BS38" s="620"/>
      <c r="BT38" s="620"/>
      <c r="BU38" s="621"/>
      <c r="BV38" s="622">
        <v>2513</v>
      </c>
      <c r="BW38" s="623"/>
      <c r="BX38" s="623"/>
      <c r="BY38" s="623"/>
      <c r="BZ38" s="623"/>
      <c r="CA38" s="623"/>
      <c r="CB38" s="661"/>
      <c r="CD38" s="619" t="s">
        <v>338</v>
      </c>
      <c r="CE38" s="620"/>
      <c r="CF38" s="620"/>
      <c r="CG38" s="620"/>
      <c r="CH38" s="620"/>
      <c r="CI38" s="620"/>
      <c r="CJ38" s="620"/>
      <c r="CK38" s="620"/>
      <c r="CL38" s="620"/>
      <c r="CM38" s="620"/>
      <c r="CN38" s="620"/>
      <c r="CO38" s="620"/>
      <c r="CP38" s="620"/>
      <c r="CQ38" s="621"/>
      <c r="CR38" s="622">
        <v>615685</v>
      </c>
      <c r="CS38" s="623"/>
      <c r="CT38" s="623"/>
      <c r="CU38" s="623"/>
      <c r="CV38" s="623"/>
      <c r="CW38" s="623"/>
      <c r="CX38" s="623"/>
      <c r="CY38" s="624"/>
      <c r="CZ38" s="625">
        <v>10.3</v>
      </c>
      <c r="DA38" s="634"/>
      <c r="DB38" s="634"/>
      <c r="DC38" s="635"/>
      <c r="DD38" s="628">
        <v>530625</v>
      </c>
      <c r="DE38" s="623"/>
      <c r="DF38" s="623"/>
      <c r="DG38" s="623"/>
      <c r="DH38" s="623"/>
      <c r="DI38" s="623"/>
      <c r="DJ38" s="623"/>
      <c r="DK38" s="624"/>
      <c r="DL38" s="628">
        <v>530625</v>
      </c>
      <c r="DM38" s="623"/>
      <c r="DN38" s="623"/>
      <c r="DO38" s="623"/>
      <c r="DP38" s="623"/>
      <c r="DQ38" s="623"/>
      <c r="DR38" s="623"/>
      <c r="DS38" s="623"/>
      <c r="DT38" s="623"/>
      <c r="DU38" s="623"/>
      <c r="DV38" s="624"/>
      <c r="DW38" s="625">
        <v>12.8</v>
      </c>
      <c r="DX38" s="634"/>
      <c r="DY38" s="634"/>
      <c r="DZ38" s="634"/>
      <c r="EA38" s="634"/>
      <c r="EB38" s="634"/>
      <c r="EC38" s="656"/>
    </row>
    <row r="39" spans="2:133" ht="11.25" customHeight="1">
      <c r="B39" s="619" t="s">
        <v>339</v>
      </c>
      <c r="C39" s="620"/>
      <c r="D39" s="620"/>
      <c r="E39" s="620"/>
      <c r="F39" s="620"/>
      <c r="G39" s="620"/>
      <c r="H39" s="620"/>
      <c r="I39" s="620"/>
      <c r="J39" s="620"/>
      <c r="K39" s="620"/>
      <c r="L39" s="620"/>
      <c r="M39" s="620"/>
      <c r="N39" s="620"/>
      <c r="O39" s="620"/>
      <c r="P39" s="620"/>
      <c r="Q39" s="621"/>
      <c r="R39" s="622">
        <v>90218</v>
      </c>
      <c r="S39" s="623"/>
      <c r="T39" s="623"/>
      <c r="U39" s="623"/>
      <c r="V39" s="623"/>
      <c r="W39" s="623"/>
      <c r="X39" s="623"/>
      <c r="Y39" s="624"/>
      <c r="Z39" s="648">
        <v>1.4</v>
      </c>
      <c r="AA39" s="648"/>
      <c r="AB39" s="648"/>
      <c r="AC39" s="648"/>
      <c r="AD39" s="649">
        <v>18523</v>
      </c>
      <c r="AE39" s="649"/>
      <c r="AF39" s="649"/>
      <c r="AG39" s="649"/>
      <c r="AH39" s="649"/>
      <c r="AI39" s="649"/>
      <c r="AJ39" s="649"/>
      <c r="AK39" s="649"/>
      <c r="AL39" s="625">
        <v>0.5</v>
      </c>
      <c r="AM39" s="626"/>
      <c r="AN39" s="626"/>
      <c r="AO39" s="650"/>
      <c r="AQ39" s="657" t="s">
        <v>340</v>
      </c>
      <c r="AR39" s="658"/>
      <c r="AS39" s="658"/>
      <c r="AT39" s="658"/>
      <c r="AU39" s="658"/>
      <c r="AV39" s="658"/>
      <c r="AW39" s="658"/>
      <c r="AX39" s="658"/>
      <c r="AY39" s="659"/>
      <c r="AZ39" s="622" t="s">
        <v>128</v>
      </c>
      <c r="BA39" s="623"/>
      <c r="BB39" s="623"/>
      <c r="BC39" s="623"/>
      <c r="BD39" s="632"/>
      <c r="BE39" s="632"/>
      <c r="BF39" s="660"/>
      <c r="BG39" s="619" t="s">
        <v>341</v>
      </c>
      <c r="BH39" s="620"/>
      <c r="BI39" s="620"/>
      <c r="BJ39" s="620"/>
      <c r="BK39" s="620"/>
      <c r="BL39" s="620"/>
      <c r="BM39" s="620"/>
      <c r="BN39" s="620"/>
      <c r="BO39" s="620"/>
      <c r="BP39" s="620"/>
      <c r="BQ39" s="620"/>
      <c r="BR39" s="620"/>
      <c r="BS39" s="620"/>
      <c r="BT39" s="620"/>
      <c r="BU39" s="621"/>
      <c r="BV39" s="622">
        <v>3844</v>
      </c>
      <c r="BW39" s="623"/>
      <c r="BX39" s="623"/>
      <c r="BY39" s="623"/>
      <c r="BZ39" s="623"/>
      <c r="CA39" s="623"/>
      <c r="CB39" s="661"/>
      <c r="CD39" s="619" t="s">
        <v>342</v>
      </c>
      <c r="CE39" s="620"/>
      <c r="CF39" s="620"/>
      <c r="CG39" s="620"/>
      <c r="CH39" s="620"/>
      <c r="CI39" s="620"/>
      <c r="CJ39" s="620"/>
      <c r="CK39" s="620"/>
      <c r="CL39" s="620"/>
      <c r="CM39" s="620"/>
      <c r="CN39" s="620"/>
      <c r="CO39" s="620"/>
      <c r="CP39" s="620"/>
      <c r="CQ39" s="621"/>
      <c r="CR39" s="622">
        <v>653271</v>
      </c>
      <c r="CS39" s="632"/>
      <c r="CT39" s="632"/>
      <c r="CU39" s="632"/>
      <c r="CV39" s="632"/>
      <c r="CW39" s="632"/>
      <c r="CX39" s="632"/>
      <c r="CY39" s="633"/>
      <c r="CZ39" s="625">
        <v>10.9</v>
      </c>
      <c r="DA39" s="634"/>
      <c r="DB39" s="634"/>
      <c r="DC39" s="635"/>
      <c r="DD39" s="628">
        <v>479996</v>
      </c>
      <c r="DE39" s="632"/>
      <c r="DF39" s="632"/>
      <c r="DG39" s="632"/>
      <c r="DH39" s="632"/>
      <c r="DI39" s="632"/>
      <c r="DJ39" s="632"/>
      <c r="DK39" s="633"/>
      <c r="DL39" s="628" t="s">
        <v>128</v>
      </c>
      <c r="DM39" s="632"/>
      <c r="DN39" s="632"/>
      <c r="DO39" s="632"/>
      <c r="DP39" s="632"/>
      <c r="DQ39" s="632"/>
      <c r="DR39" s="632"/>
      <c r="DS39" s="632"/>
      <c r="DT39" s="632"/>
      <c r="DU39" s="632"/>
      <c r="DV39" s="633"/>
      <c r="DW39" s="625" t="s">
        <v>128</v>
      </c>
      <c r="DX39" s="634"/>
      <c r="DY39" s="634"/>
      <c r="DZ39" s="634"/>
      <c r="EA39" s="634"/>
      <c r="EB39" s="634"/>
      <c r="EC39" s="656"/>
    </row>
    <row r="40" spans="2:133" ht="11.25" customHeight="1">
      <c r="B40" s="619" t="s">
        <v>343</v>
      </c>
      <c r="C40" s="620"/>
      <c r="D40" s="620"/>
      <c r="E40" s="620"/>
      <c r="F40" s="620"/>
      <c r="G40" s="620"/>
      <c r="H40" s="620"/>
      <c r="I40" s="620"/>
      <c r="J40" s="620"/>
      <c r="K40" s="620"/>
      <c r="L40" s="620"/>
      <c r="M40" s="620"/>
      <c r="N40" s="620"/>
      <c r="O40" s="620"/>
      <c r="P40" s="620"/>
      <c r="Q40" s="621"/>
      <c r="R40" s="622">
        <v>296057</v>
      </c>
      <c r="S40" s="623"/>
      <c r="T40" s="623"/>
      <c r="U40" s="623"/>
      <c r="V40" s="623"/>
      <c r="W40" s="623"/>
      <c r="X40" s="623"/>
      <c r="Y40" s="624"/>
      <c r="Z40" s="648">
        <v>4.7</v>
      </c>
      <c r="AA40" s="648"/>
      <c r="AB40" s="648"/>
      <c r="AC40" s="648"/>
      <c r="AD40" s="649" t="s">
        <v>128</v>
      </c>
      <c r="AE40" s="649"/>
      <c r="AF40" s="649"/>
      <c r="AG40" s="649"/>
      <c r="AH40" s="649"/>
      <c r="AI40" s="649"/>
      <c r="AJ40" s="649"/>
      <c r="AK40" s="649"/>
      <c r="AL40" s="625" t="s">
        <v>128</v>
      </c>
      <c r="AM40" s="626"/>
      <c r="AN40" s="626"/>
      <c r="AO40" s="650"/>
      <c r="AQ40" s="657" t="s">
        <v>344</v>
      </c>
      <c r="AR40" s="658"/>
      <c r="AS40" s="658"/>
      <c r="AT40" s="658"/>
      <c r="AU40" s="658"/>
      <c r="AV40" s="658"/>
      <c r="AW40" s="658"/>
      <c r="AX40" s="658"/>
      <c r="AY40" s="659"/>
      <c r="AZ40" s="622" t="s">
        <v>128</v>
      </c>
      <c r="BA40" s="623"/>
      <c r="BB40" s="623"/>
      <c r="BC40" s="623"/>
      <c r="BD40" s="632"/>
      <c r="BE40" s="632"/>
      <c r="BF40" s="660"/>
      <c r="BG40" s="662" t="s">
        <v>345</v>
      </c>
      <c r="BH40" s="663"/>
      <c r="BI40" s="663"/>
      <c r="BJ40" s="663"/>
      <c r="BK40" s="663"/>
      <c r="BL40" s="359"/>
      <c r="BM40" s="620" t="s">
        <v>346</v>
      </c>
      <c r="BN40" s="620"/>
      <c r="BO40" s="620"/>
      <c r="BP40" s="620"/>
      <c r="BQ40" s="620"/>
      <c r="BR40" s="620"/>
      <c r="BS40" s="620"/>
      <c r="BT40" s="620"/>
      <c r="BU40" s="621"/>
      <c r="BV40" s="622">
        <v>93</v>
      </c>
      <c r="BW40" s="623"/>
      <c r="BX40" s="623"/>
      <c r="BY40" s="623"/>
      <c r="BZ40" s="623"/>
      <c r="CA40" s="623"/>
      <c r="CB40" s="661"/>
      <c r="CD40" s="619" t="s">
        <v>347</v>
      </c>
      <c r="CE40" s="620"/>
      <c r="CF40" s="620"/>
      <c r="CG40" s="620"/>
      <c r="CH40" s="620"/>
      <c r="CI40" s="620"/>
      <c r="CJ40" s="620"/>
      <c r="CK40" s="620"/>
      <c r="CL40" s="620"/>
      <c r="CM40" s="620"/>
      <c r="CN40" s="620"/>
      <c r="CO40" s="620"/>
      <c r="CP40" s="620"/>
      <c r="CQ40" s="621"/>
      <c r="CR40" s="622">
        <v>3000</v>
      </c>
      <c r="CS40" s="623"/>
      <c r="CT40" s="623"/>
      <c r="CU40" s="623"/>
      <c r="CV40" s="623"/>
      <c r="CW40" s="623"/>
      <c r="CX40" s="623"/>
      <c r="CY40" s="624"/>
      <c r="CZ40" s="625">
        <v>0.1</v>
      </c>
      <c r="DA40" s="634"/>
      <c r="DB40" s="634"/>
      <c r="DC40" s="635"/>
      <c r="DD40" s="628" t="s">
        <v>128</v>
      </c>
      <c r="DE40" s="623"/>
      <c r="DF40" s="623"/>
      <c r="DG40" s="623"/>
      <c r="DH40" s="623"/>
      <c r="DI40" s="623"/>
      <c r="DJ40" s="623"/>
      <c r="DK40" s="624"/>
      <c r="DL40" s="628" t="s">
        <v>128</v>
      </c>
      <c r="DM40" s="623"/>
      <c r="DN40" s="623"/>
      <c r="DO40" s="623"/>
      <c r="DP40" s="623"/>
      <c r="DQ40" s="623"/>
      <c r="DR40" s="623"/>
      <c r="DS40" s="623"/>
      <c r="DT40" s="623"/>
      <c r="DU40" s="623"/>
      <c r="DV40" s="624"/>
      <c r="DW40" s="625" t="s">
        <v>128</v>
      </c>
      <c r="DX40" s="634"/>
      <c r="DY40" s="634"/>
      <c r="DZ40" s="634"/>
      <c r="EA40" s="634"/>
      <c r="EB40" s="634"/>
      <c r="EC40" s="656"/>
    </row>
    <row r="41" spans="2:133" ht="11.25" customHeight="1">
      <c r="B41" s="619" t="s">
        <v>348</v>
      </c>
      <c r="C41" s="620"/>
      <c r="D41" s="620"/>
      <c r="E41" s="620"/>
      <c r="F41" s="620"/>
      <c r="G41" s="620"/>
      <c r="H41" s="620"/>
      <c r="I41" s="620"/>
      <c r="J41" s="620"/>
      <c r="K41" s="620"/>
      <c r="L41" s="620"/>
      <c r="M41" s="620"/>
      <c r="N41" s="620"/>
      <c r="O41" s="620"/>
      <c r="P41" s="620"/>
      <c r="Q41" s="621"/>
      <c r="R41" s="622" t="s">
        <v>128</v>
      </c>
      <c r="S41" s="623"/>
      <c r="T41" s="623"/>
      <c r="U41" s="623"/>
      <c r="V41" s="623"/>
      <c r="W41" s="623"/>
      <c r="X41" s="623"/>
      <c r="Y41" s="624"/>
      <c r="Z41" s="648" t="s">
        <v>128</v>
      </c>
      <c r="AA41" s="648"/>
      <c r="AB41" s="648"/>
      <c r="AC41" s="648"/>
      <c r="AD41" s="649" t="s">
        <v>128</v>
      </c>
      <c r="AE41" s="649"/>
      <c r="AF41" s="649"/>
      <c r="AG41" s="649"/>
      <c r="AH41" s="649"/>
      <c r="AI41" s="649"/>
      <c r="AJ41" s="649"/>
      <c r="AK41" s="649"/>
      <c r="AL41" s="625" t="s">
        <v>128</v>
      </c>
      <c r="AM41" s="626"/>
      <c r="AN41" s="626"/>
      <c r="AO41" s="650"/>
      <c r="AQ41" s="657" t="s">
        <v>349</v>
      </c>
      <c r="AR41" s="658"/>
      <c r="AS41" s="658"/>
      <c r="AT41" s="658"/>
      <c r="AU41" s="658"/>
      <c r="AV41" s="658"/>
      <c r="AW41" s="658"/>
      <c r="AX41" s="658"/>
      <c r="AY41" s="659"/>
      <c r="AZ41" s="622">
        <v>107345</v>
      </c>
      <c r="BA41" s="623"/>
      <c r="BB41" s="623"/>
      <c r="BC41" s="623"/>
      <c r="BD41" s="632"/>
      <c r="BE41" s="632"/>
      <c r="BF41" s="660"/>
      <c r="BG41" s="662"/>
      <c r="BH41" s="663"/>
      <c r="BI41" s="663"/>
      <c r="BJ41" s="663"/>
      <c r="BK41" s="663"/>
      <c r="BL41" s="359"/>
      <c r="BM41" s="620" t="s">
        <v>350</v>
      </c>
      <c r="BN41" s="620"/>
      <c r="BO41" s="620"/>
      <c r="BP41" s="620"/>
      <c r="BQ41" s="620"/>
      <c r="BR41" s="620"/>
      <c r="BS41" s="620"/>
      <c r="BT41" s="620"/>
      <c r="BU41" s="621"/>
      <c r="BV41" s="622" t="s">
        <v>128</v>
      </c>
      <c r="BW41" s="623"/>
      <c r="BX41" s="623"/>
      <c r="BY41" s="623"/>
      <c r="BZ41" s="623"/>
      <c r="CA41" s="623"/>
      <c r="CB41" s="661"/>
      <c r="CD41" s="619" t="s">
        <v>351</v>
      </c>
      <c r="CE41" s="620"/>
      <c r="CF41" s="620"/>
      <c r="CG41" s="620"/>
      <c r="CH41" s="620"/>
      <c r="CI41" s="620"/>
      <c r="CJ41" s="620"/>
      <c r="CK41" s="620"/>
      <c r="CL41" s="620"/>
      <c r="CM41" s="620"/>
      <c r="CN41" s="620"/>
      <c r="CO41" s="620"/>
      <c r="CP41" s="620"/>
      <c r="CQ41" s="621"/>
      <c r="CR41" s="622" t="s">
        <v>128</v>
      </c>
      <c r="CS41" s="632"/>
      <c r="CT41" s="632"/>
      <c r="CU41" s="632"/>
      <c r="CV41" s="632"/>
      <c r="CW41" s="632"/>
      <c r="CX41" s="632"/>
      <c r="CY41" s="633"/>
      <c r="CZ41" s="625" t="s">
        <v>128</v>
      </c>
      <c r="DA41" s="634"/>
      <c r="DB41" s="634"/>
      <c r="DC41" s="635"/>
      <c r="DD41" s="628" t="s">
        <v>128</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c r="B42" s="619" t="s">
        <v>352</v>
      </c>
      <c r="C42" s="620"/>
      <c r="D42" s="620"/>
      <c r="E42" s="620"/>
      <c r="F42" s="620"/>
      <c r="G42" s="620"/>
      <c r="H42" s="620"/>
      <c r="I42" s="620"/>
      <c r="J42" s="620"/>
      <c r="K42" s="620"/>
      <c r="L42" s="620"/>
      <c r="M42" s="620"/>
      <c r="N42" s="620"/>
      <c r="O42" s="620"/>
      <c r="P42" s="620"/>
      <c r="Q42" s="621"/>
      <c r="R42" s="622" t="s">
        <v>128</v>
      </c>
      <c r="S42" s="623"/>
      <c r="T42" s="623"/>
      <c r="U42" s="623"/>
      <c r="V42" s="623"/>
      <c r="W42" s="623"/>
      <c r="X42" s="623"/>
      <c r="Y42" s="624"/>
      <c r="Z42" s="648" t="s">
        <v>128</v>
      </c>
      <c r="AA42" s="648"/>
      <c r="AB42" s="648"/>
      <c r="AC42" s="648"/>
      <c r="AD42" s="649" t="s">
        <v>128</v>
      </c>
      <c r="AE42" s="649"/>
      <c r="AF42" s="649"/>
      <c r="AG42" s="649"/>
      <c r="AH42" s="649"/>
      <c r="AI42" s="649"/>
      <c r="AJ42" s="649"/>
      <c r="AK42" s="649"/>
      <c r="AL42" s="625" t="s">
        <v>128</v>
      </c>
      <c r="AM42" s="626"/>
      <c r="AN42" s="626"/>
      <c r="AO42" s="650"/>
      <c r="AQ42" s="653" t="s">
        <v>353</v>
      </c>
      <c r="AR42" s="654"/>
      <c r="AS42" s="654"/>
      <c r="AT42" s="654"/>
      <c r="AU42" s="654"/>
      <c r="AV42" s="654"/>
      <c r="AW42" s="654"/>
      <c r="AX42" s="654"/>
      <c r="AY42" s="655"/>
      <c r="AZ42" s="602">
        <v>471378</v>
      </c>
      <c r="BA42" s="636"/>
      <c r="BB42" s="636"/>
      <c r="BC42" s="636"/>
      <c r="BD42" s="603"/>
      <c r="BE42" s="603"/>
      <c r="BF42" s="651"/>
      <c r="BG42" s="664"/>
      <c r="BH42" s="665"/>
      <c r="BI42" s="665"/>
      <c r="BJ42" s="665"/>
      <c r="BK42" s="665"/>
      <c r="BL42" s="357"/>
      <c r="BM42" s="600" t="s">
        <v>354</v>
      </c>
      <c r="BN42" s="600"/>
      <c r="BO42" s="600"/>
      <c r="BP42" s="600"/>
      <c r="BQ42" s="600"/>
      <c r="BR42" s="600"/>
      <c r="BS42" s="600"/>
      <c r="BT42" s="600"/>
      <c r="BU42" s="601"/>
      <c r="BV42" s="602">
        <v>303</v>
      </c>
      <c r="BW42" s="636"/>
      <c r="BX42" s="636"/>
      <c r="BY42" s="636"/>
      <c r="BZ42" s="636"/>
      <c r="CA42" s="636"/>
      <c r="CB42" s="652"/>
      <c r="CD42" s="619" t="s">
        <v>355</v>
      </c>
      <c r="CE42" s="620"/>
      <c r="CF42" s="620"/>
      <c r="CG42" s="620"/>
      <c r="CH42" s="620"/>
      <c r="CI42" s="620"/>
      <c r="CJ42" s="620"/>
      <c r="CK42" s="620"/>
      <c r="CL42" s="620"/>
      <c r="CM42" s="620"/>
      <c r="CN42" s="620"/>
      <c r="CO42" s="620"/>
      <c r="CP42" s="620"/>
      <c r="CQ42" s="621"/>
      <c r="CR42" s="622">
        <v>315130</v>
      </c>
      <c r="CS42" s="632"/>
      <c r="CT42" s="632"/>
      <c r="CU42" s="632"/>
      <c r="CV42" s="632"/>
      <c r="CW42" s="632"/>
      <c r="CX42" s="632"/>
      <c r="CY42" s="633"/>
      <c r="CZ42" s="625">
        <v>5.3</v>
      </c>
      <c r="DA42" s="634"/>
      <c r="DB42" s="634"/>
      <c r="DC42" s="635"/>
      <c r="DD42" s="628">
        <v>96880</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c r="B43" s="619" t="s">
        <v>356</v>
      </c>
      <c r="C43" s="620"/>
      <c r="D43" s="620"/>
      <c r="E43" s="620"/>
      <c r="F43" s="620"/>
      <c r="G43" s="620"/>
      <c r="H43" s="620"/>
      <c r="I43" s="620"/>
      <c r="J43" s="620"/>
      <c r="K43" s="620"/>
      <c r="L43" s="620"/>
      <c r="M43" s="620"/>
      <c r="N43" s="620"/>
      <c r="O43" s="620"/>
      <c r="P43" s="620"/>
      <c r="Q43" s="621"/>
      <c r="R43" s="622">
        <v>281957</v>
      </c>
      <c r="S43" s="623"/>
      <c r="T43" s="623"/>
      <c r="U43" s="623"/>
      <c r="V43" s="623"/>
      <c r="W43" s="623"/>
      <c r="X43" s="623"/>
      <c r="Y43" s="624"/>
      <c r="Z43" s="648">
        <v>4.5</v>
      </c>
      <c r="AA43" s="648"/>
      <c r="AB43" s="648"/>
      <c r="AC43" s="648"/>
      <c r="AD43" s="649" t="s">
        <v>128</v>
      </c>
      <c r="AE43" s="649"/>
      <c r="AF43" s="649"/>
      <c r="AG43" s="649"/>
      <c r="AH43" s="649"/>
      <c r="AI43" s="649"/>
      <c r="AJ43" s="649"/>
      <c r="AK43" s="649"/>
      <c r="AL43" s="625" t="s">
        <v>128</v>
      </c>
      <c r="AM43" s="626"/>
      <c r="AN43" s="626"/>
      <c r="AO43" s="650"/>
      <c r="CD43" s="619" t="s">
        <v>357</v>
      </c>
      <c r="CE43" s="620"/>
      <c r="CF43" s="620"/>
      <c r="CG43" s="620"/>
      <c r="CH43" s="620"/>
      <c r="CI43" s="620"/>
      <c r="CJ43" s="620"/>
      <c r="CK43" s="620"/>
      <c r="CL43" s="620"/>
      <c r="CM43" s="620"/>
      <c r="CN43" s="620"/>
      <c r="CO43" s="620"/>
      <c r="CP43" s="620"/>
      <c r="CQ43" s="621"/>
      <c r="CR43" s="622">
        <v>4875</v>
      </c>
      <c r="CS43" s="632"/>
      <c r="CT43" s="632"/>
      <c r="CU43" s="632"/>
      <c r="CV43" s="632"/>
      <c r="CW43" s="632"/>
      <c r="CX43" s="632"/>
      <c r="CY43" s="633"/>
      <c r="CZ43" s="625">
        <v>0.1</v>
      </c>
      <c r="DA43" s="634"/>
      <c r="DB43" s="634"/>
      <c r="DC43" s="635"/>
      <c r="DD43" s="628">
        <v>4875</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c r="B44" s="599" t="s">
        <v>358</v>
      </c>
      <c r="C44" s="600"/>
      <c r="D44" s="600"/>
      <c r="E44" s="600"/>
      <c r="F44" s="600"/>
      <c r="G44" s="600"/>
      <c r="H44" s="600"/>
      <c r="I44" s="600"/>
      <c r="J44" s="600"/>
      <c r="K44" s="600"/>
      <c r="L44" s="600"/>
      <c r="M44" s="600"/>
      <c r="N44" s="600"/>
      <c r="O44" s="600"/>
      <c r="P44" s="600"/>
      <c r="Q44" s="601"/>
      <c r="R44" s="602">
        <v>6270826</v>
      </c>
      <c r="S44" s="636"/>
      <c r="T44" s="636"/>
      <c r="U44" s="636"/>
      <c r="V44" s="636"/>
      <c r="W44" s="636"/>
      <c r="X44" s="636"/>
      <c r="Y44" s="637"/>
      <c r="Z44" s="638">
        <v>100</v>
      </c>
      <c r="AA44" s="638"/>
      <c r="AB44" s="638"/>
      <c r="AC44" s="638"/>
      <c r="AD44" s="639">
        <v>3848851</v>
      </c>
      <c r="AE44" s="639"/>
      <c r="AF44" s="639"/>
      <c r="AG44" s="639"/>
      <c r="AH44" s="639"/>
      <c r="AI44" s="639"/>
      <c r="AJ44" s="639"/>
      <c r="AK44" s="639"/>
      <c r="AL44" s="605">
        <v>100</v>
      </c>
      <c r="AM44" s="640"/>
      <c r="AN44" s="640"/>
      <c r="AO44" s="641"/>
      <c r="CD44" s="642" t="s">
        <v>305</v>
      </c>
      <c r="CE44" s="643"/>
      <c r="CF44" s="619" t="s">
        <v>359</v>
      </c>
      <c r="CG44" s="620"/>
      <c r="CH44" s="620"/>
      <c r="CI44" s="620"/>
      <c r="CJ44" s="620"/>
      <c r="CK44" s="620"/>
      <c r="CL44" s="620"/>
      <c r="CM44" s="620"/>
      <c r="CN44" s="620"/>
      <c r="CO44" s="620"/>
      <c r="CP44" s="620"/>
      <c r="CQ44" s="621"/>
      <c r="CR44" s="622">
        <v>315130</v>
      </c>
      <c r="CS44" s="623"/>
      <c r="CT44" s="623"/>
      <c r="CU44" s="623"/>
      <c r="CV44" s="623"/>
      <c r="CW44" s="623"/>
      <c r="CX44" s="623"/>
      <c r="CY44" s="624"/>
      <c r="CZ44" s="625">
        <v>5.3</v>
      </c>
      <c r="DA44" s="626"/>
      <c r="DB44" s="626"/>
      <c r="DC44" s="627"/>
      <c r="DD44" s="628">
        <v>96880</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c r="CD45" s="644"/>
      <c r="CE45" s="645"/>
      <c r="CF45" s="619" t="s">
        <v>360</v>
      </c>
      <c r="CG45" s="620"/>
      <c r="CH45" s="620"/>
      <c r="CI45" s="620"/>
      <c r="CJ45" s="620"/>
      <c r="CK45" s="620"/>
      <c r="CL45" s="620"/>
      <c r="CM45" s="620"/>
      <c r="CN45" s="620"/>
      <c r="CO45" s="620"/>
      <c r="CP45" s="620"/>
      <c r="CQ45" s="621"/>
      <c r="CR45" s="622">
        <v>30064</v>
      </c>
      <c r="CS45" s="632"/>
      <c r="CT45" s="632"/>
      <c r="CU45" s="632"/>
      <c r="CV45" s="632"/>
      <c r="CW45" s="632"/>
      <c r="CX45" s="632"/>
      <c r="CY45" s="633"/>
      <c r="CZ45" s="625">
        <v>0.5</v>
      </c>
      <c r="DA45" s="634"/>
      <c r="DB45" s="634"/>
      <c r="DC45" s="635"/>
      <c r="DD45" s="628">
        <v>6795</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c r="B46" s="211" t="s">
        <v>361</v>
      </c>
      <c r="CD46" s="644"/>
      <c r="CE46" s="645"/>
      <c r="CF46" s="619" t="s">
        <v>362</v>
      </c>
      <c r="CG46" s="620"/>
      <c r="CH46" s="620"/>
      <c r="CI46" s="620"/>
      <c r="CJ46" s="620"/>
      <c r="CK46" s="620"/>
      <c r="CL46" s="620"/>
      <c r="CM46" s="620"/>
      <c r="CN46" s="620"/>
      <c r="CO46" s="620"/>
      <c r="CP46" s="620"/>
      <c r="CQ46" s="621"/>
      <c r="CR46" s="622">
        <v>285066</v>
      </c>
      <c r="CS46" s="623"/>
      <c r="CT46" s="623"/>
      <c r="CU46" s="623"/>
      <c r="CV46" s="623"/>
      <c r="CW46" s="623"/>
      <c r="CX46" s="623"/>
      <c r="CY46" s="624"/>
      <c r="CZ46" s="625">
        <v>4.8</v>
      </c>
      <c r="DA46" s="626"/>
      <c r="DB46" s="626"/>
      <c r="DC46" s="627"/>
      <c r="DD46" s="628">
        <v>90085</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c r="B47" s="618" t="s">
        <v>363</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364</v>
      </c>
      <c r="CG47" s="620"/>
      <c r="CH47" s="620"/>
      <c r="CI47" s="620"/>
      <c r="CJ47" s="620"/>
      <c r="CK47" s="620"/>
      <c r="CL47" s="620"/>
      <c r="CM47" s="620"/>
      <c r="CN47" s="620"/>
      <c r="CO47" s="620"/>
      <c r="CP47" s="620"/>
      <c r="CQ47" s="621"/>
      <c r="CR47" s="622" t="s">
        <v>128</v>
      </c>
      <c r="CS47" s="632"/>
      <c r="CT47" s="632"/>
      <c r="CU47" s="632"/>
      <c r="CV47" s="632"/>
      <c r="CW47" s="632"/>
      <c r="CX47" s="632"/>
      <c r="CY47" s="633"/>
      <c r="CZ47" s="625" t="s">
        <v>128</v>
      </c>
      <c r="DA47" s="634"/>
      <c r="DB47" s="634"/>
      <c r="DC47" s="635"/>
      <c r="DD47" s="628" t="s">
        <v>128</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ht="11">
      <c r="B48" s="618" t="s">
        <v>365</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366</v>
      </c>
      <c r="CG48" s="620"/>
      <c r="CH48" s="620"/>
      <c r="CI48" s="620"/>
      <c r="CJ48" s="620"/>
      <c r="CK48" s="620"/>
      <c r="CL48" s="620"/>
      <c r="CM48" s="620"/>
      <c r="CN48" s="620"/>
      <c r="CO48" s="620"/>
      <c r="CP48" s="620"/>
      <c r="CQ48" s="621"/>
      <c r="CR48" s="622" t="s">
        <v>128</v>
      </c>
      <c r="CS48" s="623"/>
      <c r="CT48" s="623"/>
      <c r="CU48" s="623"/>
      <c r="CV48" s="623"/>
      <c r="CW48" s="623"/>
      <c r="CX48" s="623"/>
      <c r="CY48" s="624"/>
      <c r="CZ48" s="625" t="s">
        <v>128</v>
      </c>
      <c r="DA48" s="626"/>
      <c r="DB48" s="626"/>
      <c r="DC48" s="627"/>
      <c r="DD48" s="628" t="s">
        <v>128</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c r="B49" s="360"/>
      <c r="CD49" s="599" t="s">
        <v>367</v>
      </c>
      <c r="CE49" s="600"/>
      <c r="CF49" s="600"/>
      <c r="CG49" s="600"/>
      <c r="CH49" s="600"/>
      <c r="CI49" s="600"/>
      <c r="CJ49" s="600"/>
      <c r="CK49" s="600"/>
      <c r="CL49" s="600"/>
      <c r="CM49" s="600"/>
      <c r="CN49" s="600"/>
      <c r="CO49" s="600"/>
      <c r="CP49" s="600"/>
      <c r="CQ49" s="601"/>
      <c r="CR49" s="602">
        <v>5980973</v>
      </c>
      <c r="CS49" s="603"/>
      <c r="CT49" s="603"/>
      <c r="CU49" s="603"/>
      <c r="CV49" s="603"/>
      <c r="CW49" s="603"/>
      <c r="CX49" s="603"/>
      <c r="CY49" s="604"/>
      <c r="CZ49" s="605">
        <v>100</v>
      </c>
      <c r="DA49" s="606"/>
      <c r="DB49" s="606"/>
      <c r="DC49" s="607"/>
      <c r="DD49" s="608">
        <v>4363368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 hidden="1">
      <c r="B50" s="360"/>
    </row>
  </sheetData>
  <sheetProtection algorithmName="SHA-512" hashValue="RA+YyBDN2+sZkgeWE6Etx7Ua4L7g0lI4UepFLvyztEGRQdCat4OlWcRIM6DG29zx4LWbyF56PuzvzIpN7baw6g==" saltValue="SOfEXyGbVeMyGkmtrCG9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76" sqref="Q76:U76"/>
    </sheetView>
  </sheetViews>
  <sheetFormatPr defaultColWidth="0" defaultRowHeight="13" zeroHeight="1"/>
  <cols>
    <col min="1" max="130" width="2.7265625" style="222" customWidth="1"/>
    <col min="131" max="131" width="1.63281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61" t="s">
        <v>368</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62" t="s">
        <v>369</v>
      </c>
      <c r="DK2" s="763"/>
      <c r="DL2" s="763"/>
      <c r="DM2" s="763"/>
      <c r="DN2" s="763"/>
      <c r="DO2" s="764"/>
      <c r="DP2" s="219"/>
      <c r="DQ2" s="762" t="s">
        <v>370</v>
      </c>
      <c r="DR2" s="763"/>
      <c r="DS2" s="763"/>
      <c r="DT2" s="763"/>
      <c r="DU2" s="763"/>
      <c r="DV2" s="763"/>
      <c r="DW2" s="763"/>
      <c r="DX2" s="763"/>
      <c r="DY2" s="763"/>
      <c r="DZ2" s="764"/>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65" t="s">
        <v>371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223"/>
      <c r="BA4" s="223"/>
      <c r="BB4" s="223"/>
      <c r="BC4" s="223"/>
      <c r="BD4" s="223"/>
      <c r="BE4" s="224"/>
      <c r="BF4" s="224"/>
      <c r="BG4" s="224"/>
      <c r="BH4" s="224"/>
      <c r="BI4" s="224"/>
      <c r="BJ4" s="224"/>
      <c r="BK4" s="224"/>
      <c r="BL4" s="224"/>
      <c r="BM4" s="224"/>
      <c r="BN4" s="224"/>
      <c r="BO4" s="224"/>
      <c r="BP4" s="224"/>
      <c r="BQ4" s="766" t="s">
        <v>372</v>
      </c>
      <c r="BR4" s="766"/>
      <c r="BS4" s="766"/>
      <c r="BT4" s="766"/>
      <c r="BU4" s="766"/>
      <c r="BV4" s="766"/>
      <c r="BW4" s="766"/>
      <c r="BX4" s="766"/>
      <c r="BY4" s="766"/>
      <c r="BZ4" s="766"/>
      <c r="CA4" s="766"/>
      <c r="CB4" s="766"/>
      <c r="CC4" s="766"/>
      <c r="CD4" s="766"/>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225"/>
    </row>
    <row r="5" spans="1:131" s="226" customFormat="1" ht="26.25" customHeight="1">
      <c r="A5" s="730" t="s">
        <v>373</v>
      </c>
      <c r="B5" s="731"/>
      <c r="C5" s="731"/>
      <c r="D5" s="731"/>
      <c r="E5" s="731"/>
      <c r="F5" s="731"/>
      <c r="G5" s="731"/>
      <c r="H5" s="731"/>
      <c r="I5" s="731"/>
      <c r="J5" s="731"/>
      <c r="K5" s="731"/>
      <c r="L5" s="731"/>
      <c r="M5" s="731"/>
      <c r="N5" s="731"/>
      <c r="O5" s="731"/>
      <c r="P5" s="732"/>
      <c r="Q5" s="726" t="s">
        <v>374</v>
      </c>
      <c r="R5" s="722"/>
      <c r="S5" s="722"/>
      <c r="T5" s="722"/>
      <c r="U5" s="723"/>
      <c r="V5" s="726" t="s">
        <v>375</v>
      </c>
      <c r="W5" s="722"/>
      <c r="X5" s="722"/>
      <c r="Y5" s="722"/>
      <c r="Z5" s="723"/>
      <c r="AA5" s="726" t="s">
        <v>376</v>
      </c>
      <c r="AB5" s="722"/>
      <c r="AC5" s="722"/>
      <c r="AD5" s="722"/>
      <c r="AE5" s="722"/>
      <c r="AF5" s="767" t="s">
        <v>377</v>
      </c>
      <c r="AG5" s="722"/>
      <c r="AH5" s="722"/>
      <c r="AI5" s="722"/>
      <c r="AJ5" s="728"/>
      <c r="AK5" s="722" t="s">
        <v>378</v>
      </c>
      <c r="AL5" s="722"/>
      <c r="AM5" s="722"/>
      <c r="AN5" s="722"/>
      <c r="AO5" s="723"/>
      <c r="AP5" s="726" t="s">
        <v>379</v>
      </c>
      <c r="AQ5" s="722"/>
      <c r="AR5" s="722"/>
      <c r="AS5" s="722"/>
      <c r="AT5" s="723"/>
      <c r="AU5" s="726" t="s">
        <v>380</v>
      </c>
      <c r="AV5" s="722"/>
      <c r="AW5" s="722"/>
      <c r="AX5" s="722"/>
      <c r="AY5" s="728"/>
      <c r="AZ5" s="223"/>
      <c r="BA5" s="223"/>
      <c r="BB5" s="223"/>
      <c r="BC5" s="223"/>
      <c r="BD5" s="223"/>
      <c r="BE5" s="224"/>
      <c r="BF5" s="224"/>
      <c r="BG5" s="224"/>
      <c r="BH5" s="224"/>
      <c r="BI5" s="224"/>
      <c r="BJ5" s="224"/>
      <c r="BK5" s="224"/>
      <c r="BL5" s="224"/>
      <c r="BM5" s="224"/>
      <c r="BN5" s="224"/>
      <c r="BO5" s="224"/>
      <c r="BP5" s="224"/>
      <c r="BQ5" s="730" t="s">
        <v>381</v>
      </c>
      <c r="BR5" s="731"/>
      <c r="BS5" s="731"/>
      <c r="BT5" s="731"/>
      <c r="BU5" s="731"/>
      <c r="BV5" s="731"/>
      <c r="BW5" s="731"/>
      <c r="BX5" s="731"/>
      <c r="BY5" s="731"/>
      <c r="BZ5" s="731"/>
      <c r="CA5" s="731"/>
      <c r="CB5" s="731"/>
      <c r="CC5" s="731"/>
      <c r="CD5" s="731"/>
      <c r="CE5" s="731"/>
      <c r="CF5" s="731"/>
      <c r="CG5" s="732"/>
      <c r="CH5" s="726" t="s">
        <v>382</v>
      </c>
      <c r="CI5" s="722"/>
      <c r="CJ5" s="722"/>
      <c r="CK5" s="722"/>
      <c r="CL5" s="723"/>
      <c r="CM5" s="726" t="s">
        <v>383</v>
      </c>
      <c r="CN5" s="722"/>
      <c r="CO5" s="722"/>
      <c r="CP5" s="722"/>
      <c r="CQ5" s="723"/>
      <c r="CR5" s="726" t="s">
        <v>384</v>
      </c>
      <c r="CS5" s="722"/>
      <c r="CT5" s="722"/>
      <c r="CU5" s="722"/>
      <c r="CV5" s="723"/>
      <c r="CW5" s="726" t="s">
        <v>385</v>
      </c>
      <c r="CX5" s="722"/>
      <c r="CY5" s="722"/>
      <c r="CZ5" s="722"/>
      <c r="DA5" s="723"/>
      <c r="DB5" s="726" t="s">
        <v>386</v>
      </c>
      <c r="DC5" s="722"/>
      <c r="DD5" s="722"/>
      <c r="DE5" s="722"/>
      <c r="DF5" s="723"/>
      <c r="DG5" s="780" t="s">
        <v>387</v>
      </c>
      <c r="DH5" s="781"/>
      <c r="DI5" s="781"/>
      <c r="DJ5" s="781"/>
      <c r="DK5" s="782"/>
      <c r="DL5" s="780" t="s">
        <v>388</v>
      </c>
      <c r="DM5" s="781"/>
      <c r="DN5" s="781"/>
      <c r="DO5" s="781"/>
      <c r="DP5" s="782"/>
      <c r="DQ5" s="726" t="s">
        <v>389</v>
      </c>
      <c r="DR5" s="722"/>
      <c r="DS5" s="722"/>
      <c r="DT5" s="722"/>
      <c r="DU5" s="723"/>
      <c r="DV5" s="726" t="s">
        <v>380</v>
      </c>
      <c r="DW5" s="722"/>
      <c r="DX5" s="722"/>
      <c r="DY5" s="722"/>
      <c r="DZ5" s="728"/>
      <c r="EA5" s="225"/>
    </row>
    <row r="6" spans="1:131" s="226" customFormat="1" ht="26.25" customHeight="1" thickBot="1">
      <c r="A6" s="733"/>
      <c r="B6" s="734"/>
      <c r="C6" s="734"/>
      <c r="D6" s="734"/>
      <c r="E6" s="734"/>
      <c r="F6" s="734"/>
      <c r="G6" s="734"/>
      <c r="H6" s="734"/>
      <c r="I6" s="734"/>
      <c r="J6" s="734"/>
      <c r="K6" s="734"/>
      <c r="L6" s="734"/>
      <c r="M6" s="734"/>
      <c r="N6" s="734"/>
      <c r="O6" s="734"/>
      <c r="P6" s="735"/>
      <c r="Q6" s="727"/>
      <c r="R6" s="724"/>
      <c r="S6" s="724"/>
      <c r="T6" s="724"/>
      <c r="U6" s="725"/>
      <c r="V6" s="727"/>
      <c r="W6" s="724"/>
      <c r="X6" s="724"/>
      <c r="Y6" s="724"/>
      <c r="Z6" s="725"/>
      <c r="AA6" s="727"/>
      <c r="AB6" s="724"/>
      <c r="AC6" s="724"/>
      <c r="AD6" s="724"/>
      <c r="AE6" s="724"/>
      <c r="AF6" s="768"/>
      <c r="AG6" s="724"/>
      <c r="AH6" s="724"/>
      <c r="AI6" s="724"/>
      <c r="AJ6" s="729"/>
      <c r="AK6" s="724"/>
      <c r="AL6" s="724"/>
      <c r="AM6" s="724"/>
      <c r="AN6" s="724"/>
      <c r="AO6" s="725"/>
      <c r="AP6" s="727"/>
      <c r="AQ6" s="724"/>
      <c r="AR6" s="724"/>
      <c r="AS6" s="724"/>
      <c r="AT6" s="725"/>
      <c r="AU6" s="727"/>
      <c r="AV6" s="724"/>
      <c r="AW6" s="724"/>
      <c r="AX6" s="724"/>
      <c r="AY6" s="729"/>
      <c r="AZ6" s="223"/>
      <c r="BA6" s="223"/>
      <c r="BB6" s="223"/>
      <c r="BC6" s="223"/>
      <c r="BD6" s="223"/>
      <c r="BE6" s="224"/>
      <c r="BF6" s="224"/>
      <c r="BG6" s="224"/>
      <c r="BH6" s="224"/>
      <c r="BI6" s="224"/>
      <c r="BJ6" s="224"/>
      <c r="BK6" s="224"/>
      <c r="BL6" s="224"/>
      <c r="BM6" s="224"/>
      <c r="BN6" s="224"/>
      <c r="BO6" s="224"/>
      <c r="BP6" s="224"/>
      <c r="BQ6" s="733"/>
      <c r="BR6" s="734"/>
      <c r="BS6" s="734"/>
      <c r="BT6" s="734"/>
      <c r="BU6" s="734"/>
      <c r="BV6" s="734"/>
      <c r="BW6" s="734"/>
      <c r="BX6" s="734"/>
      <c r="BY6" s="734"/>
      <c r="BZ6" s="734"/>
      <c r="CA6" s="734"/>
      <c r="CB6" s="734"/>
      <c r="CC6" s="734"/>
      <c r="CD6" s="734"/>
      <c r="CE6" s="734"/>
      <c r="CF6" s="734"/>
      <c r="CG6" s="735"/>
      <c r="CH6" s="727"/>
      <c r="CI6" s="724"/>
      <c r="CJ6" s="724"/>
      <c r="CK6" s="724"/>
      <c r="CL6" s="725"/>
      <c r="CM6" s="727"/>
      <c r="CN6" s="724"/>
      <c r="CO6" s="724"/>
      <c r="CP6" s="724"/>
      <c r="CQ6" s="725"/>
      <c r="CR6" s="727"/>
      <c r="CS6" s="724"/>
      <c r="CT6" s="724"/>
      <c r="CU6" s="724"/>
      <c r="CV6" s="725"/>
      <c r="CW6" s="727"/>
      <c r="CX6" s="724"/>
      <c r="CY6" s="724"/>
      <c r="CZ6" s="724"/>
      <c r="DA6" s="725"/>
      <c r="DB6" s="727"/>
      <c r="DC6" s="724"/>
      <c r="DD6" s="724"/>
      <c r="DE6" s="724"/>
      <c r="DF6" s="725"/>
      <c r="DG6" s="783"/>
      <c r="DH6" s="784"/>
      <c r="DI6" s="784"/>
      <c r="DJ6" s="784"/>
      <c r="DK6" s="785"/>
      <c r="DL6" s="783"/>
      <c r="DM6" s="784"/>
      <c r="DN6" s="784"/>
      <c r="DO6" s="784"/>
      <c r="DP6" s="785"/>
      <c r="DQ6" s="727"/>
      <c r="DR6" s="724"/>
      <c r="DS6" s="724"/>
      <c r="DT6" s="724"/>
      <c r="DU6" s="725"/>
      <c r="DV6" s="727"/>
      <c r="DW6" s="724"/>
      <c r="DX6" s="724"/>
      <c r="DY6" s="724"/>
      <c r="DZ6" s="729"/>
      <c r="EA6" s="225"/>
    </row>
    <row r="7" spans="1:131" s="226" customFormat="1" ht="26.25" customHeight="1" thickTop="1">
      <c r="A7" s="227">
        <v>1</v>
      </c>
      <c r="B7" s="776" t="s">
        <v>390</v>
      </c>
      <c r="C7" s="777"/>
      <c r="D7" s="777"/>
      <c r="E7" s="777"/>
      <c r="F7" s="777"/>
      <c r="G7" s="777"/>
      <c r="H7" s="777"/>
      <c r="I7" s="777"/>
      <c r="J7" s="777"/>
      <c r="K7" s="777"/>
      <c r="L7" s="777"/>
      <c r="M7" s="777"/>
      <c r="N7" s="777"/>
      <c r="O7" s="777"/>
      <c r="P7" s="778"/>
      <c r="Q7" s="779">
        <v>6271</v>
      </c>
      <c r="R7" s="736"/>
      <c r="S7" s="736"/>
      <c r="T7" s="736"/>
      <c r="U7" s="736"/>
      <c r="V7" s="736">
        <v>5981</v>
      </c>
      <c r="W7" s="736"/>
      <c r="X7" s="736"/>
      <c r="Y7" s="736"/>
      <c r="Z7" s="736"/>
      <c r="AA7" s="736">
        <v>290</v>
      </c>
      <c r="AB7" s="736"/>
      <c r="AC7" s="736"/>
      <c r="AD7" s="736"/>
      <c r="AE7" s="737"/>
      <c r="AF7" s="738">
        <v>225</v>
      </c>
      <c r="AG7" s="739"/>
      <c r="AH7" s="739"/>
      <c r="AI7" s="739"/>
      <c r="AJ7" s="740"/>
      <c r="AK7" s="741">
        <v>180</v>
      </c>
      <c r="AL7" s="742"/>
      <c r="AM7" s="742"/>
      <c r="AN7" s="742"/>
      <c r="AO7" s="742"/>
      <c r="AP7" s="742">
        <v>7052</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45"/>
      <c r="BT7" s="746"/>
      <c r="BU7" s="746"/>
      <c r="BV7" s="746"/>
      <c r="BW7" s="746"/>
      <c r="BX7" s="746"/>
      <c r="BY7" s="746"/>
      <c r="BZ7" s="746"/>
      <c r="CA7" s="746"/>
      <c r="CB7" s="746"/>
      <c r="CC7" s="746"/>
      <c r="CD7" s="746"/>
      <c r="CE7" s="746"/>
      <c r="CF7" s="746"/>
      <c r="CG7" s="747"/>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45"/>
      <c r="DW7" s="746"/>
      <c r="DX7" s="746"/>
      <c r="DY7" s="746"/>
      <c r="DZ7" s="775"/>
      <c r="EA7" s="225"/>
    </row>
    <row r="8" spans="1:131" s="226" customFormat="1" ht="26.25" customHeight="1">
      <c r="A8" s="229">
        <v>2</v>
      </c>
      <c r="B8" s="748"/>
      <c r="C8" s="749"/>
      <c r="D8" s="749"/>
      <c r="E8" s="749"/>
      <c r="F8" s="749"/>
      <c r="G8" s="749"/>
      <c r="H8" s="749"/>
      <c r="I8" s="749"/>
      <c r="J8" s="749"/>
      <c r="K8" s="749"/>
      <c r="L8" s="749"/>
      <c r="M8" s="749"/>
      <c r="N8" s="749"/>
      <c r="O8" s="749"/>
      <c r="P8" s="750"/>
      <c r="Q8" s="751"/>
      <c r="R8" s="752"/>
      <c r="S8" s="752"/>
      <c r="T8" s="752"/>
      <c r="U8" s="752"/>
      <c r="V8" s="752"/>
      <c r="W8" s="752"/>
      <c r="X8" s="752"/>
      <c r="Y8" s="752"/>
      <c r="Z8" s="752"/>
      <c r="AA8" s="752"/>
      <c r="AB8" s="752"/>
      <c r="AC8" s="752"/>
      <c r="AD8" s="752"/>
      <c r="AE8" s="753"/>
      <c r="AF8" s="754"/>
      <c r="AG8" s="755"/>
      <c r="AH8" s="755"/>
      <c r="AI8" s="755"/>
      <c r="AJ8" s="756"/>
      <c r="AK8" s="757"/>
      <c r="AL8" s="758"/>
      <c r="AM8" s="758"/>
      <c r="AN8" s="758"/>
      <c r="AO8" s="758"/>
      <c r="AP8" s="758"/>
      <c r="AQ8" s="758"/>
      <c r="AR8" s="758"/>
      <c r="AS8" s="758"/>
      <c r="AT8" s="758"/>
      <c r="AU8" s="759"/>
      <c r="AV8" s="759"/>
      <c r="AW8" s="759"/>
      <c r="AX8" s="759"/>
      <c r="AY8" s="760"/>
      <c r="AZ8" s="223"/>
      <c r="BA8" s="223"/>
      <c r="BB8" s="223"/>
      <c r="BC8" s="223"/>
      <c r="BD8" s="223"/>
      <c r="BE8" s="224"/>
      <c r="BF8" s="224"/>
      <c r="BG8" s="224"/>
      <c r="BH8" s="224"/>
      <c r="BI8" s="224"/>
      <c r="BJ8" s="224"/>
      <c r="BK8" s="224"/>
      <c r="BL8" s="224"/>
      <c r="BM8" s="224"/>
      <c r="BN8" s="224"/>
      <c r="BO8" s="224"/>
      <c r="BP8" s="224"/>
      <c r="BQ8" s="229">
        <v>2</v>
      </c>
      <c r="BR8" s="230"/>
      <c r="BS8" s="786"/>
      <c r="BT8" s="787"/>
      <c r="BU8" s="787"/>
      <c r="BV8" s="787"/>
      <c r="BW8" s="787"/>
      <c r="BX8" s="787"/>
      <c r="BY8" s="787"/>
      <c r="BZ8" s="787"/>
      <c r="CA8" s="787"/>
      <c r="CB8" s="787"/>
      <c r="CC8" s="787"/>
      <c r="CD8" s="787"/>
      <c r="CE8" s="787"/>
      <c r="CF8" s="787"/>
      <c r="CG8" s="788"/>
      <c r="CH8" s="789"/>
      <c r="CI8" s="790"/>
      <c r="CJ8" s="790"/>
      <c r="CK8" s="790"/>
      <c r="CL8" s="791"/>
      <c r="CM8" s="789"/>
      <c r="CN8" s="790"/>
      <c r="CO8" s="790"/>
      <c r="CP8" s="790"/>
      <c r="CQ8" s="791"/>
      <c r="CR8" s="789"/>
      <c r="CS8" s="790"/>
      <c r="CT8" s="790"/>
      <c r="CU8" s="790"/>
      <c r="CV8" s="791"/>
      <c r="CW8" s="789"/>
      <c r="CX8" s="790"/>
      <c r="CY8" s="790"/>
      <c r="CZ8" s="790"/>
      <c r="DA8" s="791"/>
      <c r="DB8" s="789"/>
      <c r="DC8" s="790"/>
      <c r="DD8" s="790"/>
      <c r="DE8" s="790"/>
      <c r="DF8" s="791"/>
      <c r="DG8" s="789"/>
      <c r="DH8" s="790"/>
      <c r="DI8" s="790"/>
      <c r="DJ8" s="790"/>
      <c r="DK8" s="791"/>
      <c r="DL8" s="789"/>
      <c r="DM8" s="790"/>
      <c r="DN8" s="790"/>
      <c r="DO8" s="790"/>
      <c r="DP8" s="791"/>
      <c r="DQ8" s="789"/>
      <c r="DR8" s="790"/>
      <c r="DS8" s="790"/>
      <c r="DT8" s="790"/>
      <c r="DU8" s="791"/>
      <c r="DV8" s="786"/>
      <c r="DW8" s="787"/>
      <c r="DX8" s="787"/>
      <c r="DY8" s="787"/>
      <c r="DZ8" s="792"/>
      <c r="EA8" s="225"/>
    </row>
    <row r="9" spans="1:131" s="226" customFormat="1" ht="26.25" customHeight="1">
      <c r="A9" s="229">
        <v>3</v>
      </c>
      <c r="B9" s="748"/>
      <c r="C9" s="749"/>
      <c r="D9" s="749"/>
      <c r="E9" s="749"/>
      <c r="F9" s="749"/>
      <c r="G9" s="749"/>
      <c r="H9" s="749"/>
      <c r="I9" s="749"/>
      <c r="J9" s="749"/>
      <c r="K9" s="749"/>
      <c r="L9" s="749"/>
      <c r="M9" s="749"/>
      <c r="N9" s="749"/>
      <c r="O9" s="749"/>
      <c r="P9" s="750"/>
      <c r="Q9" s="751"/>
      <c r="R9" s="752"/>
      <c r="S9" s="752"/>
      <c r="T9" s="752"/>
      <c r="U9" s="752"/>
      <c r="V9" s="752"/>
      <c r="W9" s="752"/>
      <c r="X9" s="752"/>
      <c r="Y9" s="752"/>
      <c r="Z9" s="752"/>
      <c r="AA9" s="752"/>
      <c r="AB9" s="752"/>
      <c r="AC9" s="752"/>
      <c r="AD9" s="752"/>
      <c r="AE9" s="753"/>
      <c r="AF9" s="754"/>
      <c r="AG9" s="755"/>
      <c r="AH9" s="755"/>
      <c r="AI9" s="755"/>
      <c r="AJ9" s="756"/>
      <c r="AK9" s="757"/>
      <c r="AL9" s="758"/>
      <c r="AM9" s="758"/>
      <c r="AN9" s="758"/>
      <c r="AO9" s="758"/>
      <c r="AP9" s="758"/>
      <c r="AQ9" s="758"/>
      <c r="AR9" s="758"/>
      <c r="AS9" s="758"/>
      <c r="AT9" s="758"/>
      <c r="AU9" s="759"/>
      <c r="AV9" s="759"/>
      <c r="AW9" s="759"/>
      <c r="AX9" s="759"/>
      <c r="AY9" s="760"/>
      <c r="AZ9" s="223"/>
      <c r="BA9" s="223"/>
      <c r="BB9" s="223"/>
      <c r="BC9" s="223"/>
      <c r="BD9" s="223"/>
      <c r="BE9" s="224"/>
      <c r="BF9" s="224"/>
      <c r="BG9" s="224"/>
      <c r="BH9" s="224"/>
      <c r="BI9" s="224"/>
      <c r="BJ9" s="224"/>
      <c r="BK9" s="224"/>
      <c r="BL9" s="224"/>
      <c r="BM9" s="224"/>
      <c r="BN9" s="224"/>
      <c r="BO9" s="224"/>
      <c r="BP9" s="224"/>
      <c r="BQ9" s="229">
        <v>3</v>
      </c>
      <c r="BR9" s="230"/>
      <c r="BS9" s="786"/>
      <c r="BT9" s="787"/>
      <c r="BU9" s="787"/>
      <c r="BV9" s="787"/>
      <c r="BW9" s="787"/>
      <c r="BX9" s="787"/>
      <c r="BY9" s="787"/>
      <c r="BZ9" s="787"/>
      <c r="CA9" s="787"/>
      <c r="CB9" s="787"/>
      <c r="CC9" s="787"/>
      <c r="CD9" s="787"/>
      <c r="CE9" s="787"/>
      <c r="CF9" s="787"/>
      <c r="CG9" s="788"/>
      <c r="CH9" s="789"/>
      <c r="CI9" s="790"/>
      <c r="CJ9" s="790"/>
      <c r="CK9" s="790"/>
      <c r="CL9" s="791"/>
      <c r="CM9" s="789"/>
      <c r="CN9" s="790"/>
      <c r="CO9" s="790"/>
      <c r="CP9" s="790"/>
      <c r="CQ9" s="791"/>
      <c r="CR9" s="789"/>
      <c r="CS9" s="790"/>
      <c r="CT9" s="790"/>
      <c r="CU9" s="790"/>
      <c r="CV9" s="791"/>
      <c r="CW9" s="789"/>
      <c r="CX9" s="790"/>
      <c r="CY9" s="790"/>
      <c r="CZ9" s="790"/>
      <c r="DA9" s="791"/>
      <c r="DB9" s="789"/>
      <c r="DC9" s="790"/>
      <c r="DD9" s="790"/>
      <c r="DE9" s="790"/>
      <c r="DF9" s="791"/>
      <c r="DG9" s="789"/>
      <c r="DH9" s="790"/>
      <c r="DI9" s="790"/>
      <c r="DJ9" s="790"/>
      <c r="DK9" s="791"/>
      <c r="DL9" s="789"/>
      <c r="DM9" s="790"/>
      <c r="DN9" s="790"/>
      <c r="DO9" s="790"/>
      <c r="DP9" s="791"/>
      <c r="DQ9" s="789"/>
      <c r="DR9" s="790"/>
      <c r="DS9" s="790"/>
      <c r="DT9" s="790"/>
      <c r="DU9" s="791"/>
      <c r="DV9" s="786"/>
      <c r="DW9" s="787"/>
      <c r="DX9" s="787"/>
      <c r="DY9" s="787"/>
      <c r="DZ9" s="792"/>
      <c r="EA9" s="225"/>
    </row>
    <row r="10" spans="1:131" s="226" customFormat="1" ht="26.25" customHeight="1">
      <c r="A10" s="229">
        <v>4</v>
      </c>
      <c r="B10" s="748"/>
      <c r="C10" s="749"/>
      <c r="D10" s="749"/>
      <c r="E10" s="749"/>
      <c r="F10" s="749"/>
      <c r="G10" s="749"/>
      <c r="H10" s="749"/>
      <c r="I10" s="749"/>
      <c r="J10" s="749"/>
      <c r="K10" s="749"/>
      <c r="L10" s="749"/>
      <c r="M10" s="749"/>
      <c r="N10" s="749"/>
      <c r="O10" s="749"/>
      <c r="P10" s="750"/>
      <c r="Q10" s="751"/>
      <c r="R10" s="752"/>
      <c r="S10" s="752"/>
      <c r="T10" s="752"/>
      <c r="U10" s="752"/>
      <c r="V10" s="752"/>
      <c r="W10" s="752"/>
      <c r="X10" s="752"/>
      <c r="Y10" s="752"/>
      <c r="Z10" s="752"/>
      <c r="AA10" s="752"/>
      <c r="AB10" s="752"/>
      <c r="AC10" s="752"/>
      <c r="AD10" s="752"/>
      <c r="AE10" s="753"/>
      <c r="AF10" s="754"/>
      <c r="AG10" s="755"/>
      <c r="AH10" s="755"/>
      <c r="AI10" s="755"/>
      <c r="AJ10" s="756"/>
      <c r="AK10" s="757"/>
      <c r="AL10" s="758"/>
      <c r="AM10" s="758"/>
      <c r="AN10" s="758"/>
      <c r="AO10" s="758"/>
      <c r="AP10" s="758"/>
      <c r="AQ10" s="758"/>
      <c r="AR10" s="758"/>
      <c r="AS10" s="758"/>
      <c r="AT10" s="758"/>
      <c r="AU10" s="759"/>
      <c r="AV10" s="759"/>
      <c r="AW10" s="759"/>
      <c r="AX10" s="759"/>
      <c r="AY10" s="760"/>
      <c r="AZ10" s="223"/>
      <c r="BA10" s="223"/>
      <c r="BB10" s="223"/>
      <c r="BC10" s="223"/>
      <c r="BD10" s="223"/>
      <c r="BE10" s="224"/>
      <c r="BF10" s="224"/>
      <c r="BG10" s="224"/>
      <c r="BH10" s="224"/>
      <c r="BI10" s="224"/>
      <c r="BJ10" s="224"/>
      <c r="BK10" s="224"/>
      <c r="BL10" s="224"/>
      <c r="BM10" s="224"/>
      <c r="BN10" s="224"/>
      <c r="BO10" s="224"/>
      <c r="BP10" s="224"/>
      <c r="BQ10" s="229">
        <v>4</v>
      </c>
      <c r="BR10" s="230"/>
      <c r="BS10" s="786"/>
      <c r="BT10" s="787"/>
      <c r="BU10" s="787"/>
      <c r="BV10" s="787"/>
      <c r="BW10" s="787"/>
      <c r="BX10" s="787"/>
      <c r="BY10" s="787"/>
      <c r="BZ10" s="787"/>
      <c r="CA10" s="787"/>
      <c r="CB10" s="787"/>
      <c r="CC10" s="787"/>
      <c r="CD10" s="787"/>
      <c r="CE10" s="787"/>
      <c r="CF10" s="787"/>
      <c r="CG10" s="788"/>
      <c r="CH10" s="789"/>
      <c r="CI10" s="790"/>
      <c r="CJ10" s="790"/>
      <c r="CK10" s="790"/>
      <c r="CL10" s="791"/>
      <c r="CM10" s="789"/>
      <c r="CN10" s="790"/>
      <c r="CO10" s="790"/>
      <c r="CP10" s="790"/>
      <c r="CQ10" s="791"/>
      <c r="CR10" s="789"/>
      <c r="CS10" s="790"/>
      <c r="CT10" s="790"/>
      <c r="CU10" s="790"/>
      <c r="CV10" s="791"/>
      <c r="CW10" s="789"/>
      <c r="CX10" s="790"/>
      <c r="CY10" s="790"/>
      <c r="CZ10" s="790"/>
      <c r="DA10" s="791"/>
      <c r="DB10" s="789"/>
      <c r="DC10" s="790"/>
      <c r="DD10" s="790"/>
      <c r="DE10" s="790"/>
      <c r="DF10" s="791"/>
      <c r="DG10" s="789"/>
      <c r="DH10" s="790"/>
      <c r="DI10" s="790"/>
      <c r="DJ10" s="790"/>
      <c r="DK10" s="791"/>
      <c r="DL10" s="789"/>
      <c r="DM10" s="790"/>
      <c r="DN10" s="790"/>
      <c r="DO10" s="790"/>
      <c r="DP10" s="791"/>
      <c r="DQ10" s="789"/>
      <c r="DR10" s="790"/>
      <c r="DS10" s="790"/>
      <c r="DT10" s="790"/>
      <c r="DU10" s="791"/>
      <c r="DV10" s="786"/>
      <c r="DW10" s="787"/>
      <c r="DX10" s="787"/>
      <c r="DY10" s="787"/>
      <c r="DZ10" s="792"/>
      <c r="EA10" s="225"/>
    </row>
    <row r="11" spans="1:131" s="226" customFormat="1" ht="26.25" customHeight="1">
      <c r="A11" s="229">
        <v>5</v>
      </c>
      <c r="B11" s="748"/>
      <c r="C11" s="749"/>
      <c r="D11" s="749"/>
      <c r="E11" s="749"/>
      <c r="F11" s="749"/>
      <c r="G11" s="749"/>
      <c r="H11" s="749"/>
      <c r="I11" s="749"/>
      <c r="J11" s="749"/>
      <c r="K11" s="749"/>
      <c r="L11" s="749"/>
      <c r="M11" s="749"/>
      <c r="N11" s="749"/>
      <c r="O11" s="749"/>
      <c r="P11" s="750"/>
      <c r="Q11" s="751"/>
      <c r="R11" s="752"/>
      <c r="S11" s="752"/>
      <c r="T11" s="752"/>
      <c r="U11" s="752"/>
      <c r="V11" s="752"/>
      <c r="W11" s="752"/>
      <c r="X11" s="752"/>
      <c r="Y11" s="752"/>
      <c r="Z11" s="752"/>
      <c r="AA11" s="752"/>
      <c r="AB11" s="752"/>
      <c r="AC11" s="752"/>
      <c r="AD11" s="752"/>
      <c r="AE11" s="753"/>
      <c r="AF11" s="754"/>
      <c r="AG11" s="755"/>
      <c r="AH11" s="755"/>
      <c r="AI11" s="755"/>
      <c r="AJ11" s="756"/>
      <c r="AK11" s="757"/>
      <c r="AL11" s="758"/>
      <c r="AM11" s="758"/>
      <c r="AN11" s="758"/>
      <c r="AO11" s="758"/>
      <c r="AP11" s="758"/>
      <c r="AQ11" s="758"/>
      <c r="AR11" s="758"/>
      <c r="AS11" s="758"/>
      <c r="AT11" s="758"/>
      <c r="AU11" s="759"/>
      <c r="AV11" s="759"/>
      <c r="AW11" s="759"/>
      <c r="AX11" s="759"/>
      <c r="AY11" s="760"/>
      <c r="AZ11" s="223"/>
      <c r="BA11" s="223"/>
      <c r="BB11" s="223"/>
      <c r="BC11" s="223"/>
      <c r="BD11" s="223"/>
      <c r="BE11" s="224"/>
      <c r="BF11" s="224"/>
      <c r="BG11" s="224"/>
      <c r="BH11" s="224"/>
      <c r="BI11" s="224"/>
      <c r="BJ11" s="224"/>
      <c r="BK11" s="224"/>
      <c r="BL11" s="224"/>
      <c r="BM11" s="224"/>
      <c r="BN11" s="224"/>
      <c r="BO11" s="224"/>
      <c r="BP11" s="224"/>
      <c r="BQ11" s="229">
        <v>5</v>
      </c>
      <c r="BR11" s="230"/>
      <c r="BS11" s="786"/>
      <c r="BT11" s="787"/>
      <c r="BU11" s="787"/>
      <c r="BV11" s="787"/>
      <c r="BW11" s="787"/>
      <c r="BX11" s="787"/>
      <c r="BY11" s="787"/>
      <c r="BZ11" s="787"/>
      <c r="CA11" s="787"/>
      <c r="CB11" s="787"/>
      <c r="CC11" s="787"/>
      <c r="CD11" s="787"/>
      <c r="CE11" s="787"/>
      <c r="CF11" s="787"/>
      <c r="CG11" s="788"/>
      <c r="CH11" s="789"/>
      <c r="CI11" s="790"/>
      <c r="CJ11" s="790"/>
      <c r="CK11" s="790"/>
      <c r="CL11" s="791"/>
      <c r="CM11" s="789"/>
      <c r="CN11" s="790"/>
      <c r="CO11" s="790"/>
      <c r="CP11" s="790"/>
      <c r="CQ11" s="791"/>
      <c r="CR11" s="789"/>
      <c r="CS11" s="790"/>
      <c r="CT11" s="790"/>
      <c r="CU11" s="790"/>
      <c r="CV11" s="791"/>
      <c r="CW11" s="789"/>
      <c r="CX11" s="790"/>
      <c r="CY11" s="790"/>
      <c r="CZ11" s="790"/>
      <c r="DA11" s="791"/>
      <c r="DB11" s="789"/>
      <c r="DC11" s="790"/>
      <c r="DD11" s="790"/>
      <c r="DE11" s="790"/>
      <c r="DF11" s="791"/>
      <c r="DG11" s="789"/>
      <c r="DH11" s="790"/>
      <c r="DI11" s="790"/>
      <c r="DJ11" s="790"/>
      <c r="DK11" s="791"/>
      <c r="DL11" s="789"/>
      <c r="DM11" s="790"/>
      <c r="DN11" s="790"/>
      <c r="DO11" s="790"/>
      <c r="DP11" s="791"/>
      <c r="DQ11" s="789"/>
      <c r="DR11" s="790"/>
      <c r="DS11" s="790"/>
      <c r="DT11" s="790"/>
      <c r="DU11" s="791"/>
      <c r="DV11" s="786"/>
      <c r="DW11" s="787"/>
      <c r="DX11" s="787"/>
      <c r="DY11" s="787"/>
      <c r="DZ11" s="792"/>
      <c r="EA11" s="225"/>
    </row>
    <row r="12" spans="1:131" s="226" customFormat="1" ht="26.25" customHeight="1">
      <c r="A12" s="229">
        <v>6</v>
      </c>
      <c r="B12" s="748"/>
      <c r="C12" s="749"/>
      <c r="D12" s="749"/>
      <c r="E12" s="749"/>
      <c r="F12" s="749"/>
      <c r="G12" s="749"/>
      <c r="H12" s="749"/>
      <c r="I12" s="749"/>
      <c r="J12" s="749"/>
      <c r="K12" s="749"/>
      <c r="L12" s="749"/>
      <c r="M12" s="749"/>
      <c r="N12" s="749"/>
      <c r="O12" s="749"/>
      <c r="P12" s="750"/>
      <c r="Q12" s="751"/>
      <c r="R12" s="752"/>
      <c r="S12" s="752"/>
      <c r="T12" s="752"/>
      <c r="U12" s="752"/>
      <c r="V12" s="752"/>
      <c r="W12" s="752"/>
      <c r="X12" s="752"/>
      <c r="Y12" s="752"/>
      <c r="Z12" s="752"/>
      <c r="AA12" s="752"/>
      <c r="AB12" s="752"/>
      <c r="AC12" s="752"/>
      <c r="AD12" s="752"/>
      <c r="AE12" s="753"/>
      <c r="AF12" s="754"/>
      <c r="AG12" s="755"/>
      <c r="AH12" s="755"/>
      <c r="AI12" s="755"/>
      <c r="AJ12" s="756"/>
      <c r="AK12" s="757"/>
      <c r="AL12" s="758"/>
      <c r="AM12" s="758"/>
      <c r="AN12" s="758"/>
      <c r="AO12" s="758"/>
      <c r="AP12" s="758"/>
      <c r="AQ12" s="758"/>
      <c r="AR12" s="758"/>
      <c r="AS12" s="758"/>
      <c r="AT12" s="758"/>
      <c r="AU12" s="759"/>
      <c r="AV12" s="759"/>
      <c r="AW12" s="759"/>
      <c r="AX12" s="759"/>
      <c r="AY12" s="760"/>
      <c r="AZ12" s="223"/>
      <c r="BA12" s="223"/>
      <c r="BB12" s="223"/>
      <c r="BC12" s="223"/>
      <c r="BD12" s="223"/>
      <c r="BE12" s="224"/>
      <c r="BF12" s="224"/>
      <c r="BG12" s="224"/>
      <c r="BH12" s="224"/>
      <c r="BI12" s="224"/>
      <c r="BJ12" s="224"/>
      <c r="BK12" s="224"/>
      <c r="BL12" s="224"/>
      <c r="BM12" s="224"/>
      <c r="BN12" s="224"/>
      <c r="BO12" s="224"/>
      <c r="BP12" s="224"/>
      <c r="BQ12" s="229">
        <v>6</v>
      </c>
      <c r="BR12" s="230"/>
      <c r="BS12" s="786"/>
      <c r="BT12" s="787"/>
      <c r="BU12" s="787"/>
      <c r="BV12" s="787"/>
      <c r="BW12" s="787"/>
      <c r="BX12" s="787"/>
      <c r="BY12" s="787"/>
      <c r="BZ12" s="787"/>
      <c r="CA12" s="787"/>
      <c r="CB12" s="787"/>
      <c r="CC12" s="787"/>
      <c r="CD12" s="787"/>
      <c r="CE12" s="787"/>
      <c r="CF12" s="787"/>
      <c r="CG12" s="788"/>
      <c r="CH12" s="789"/>
      <c r="CI12" s="790"/>
      <c r="CJ12" s="790"/>
      <c r="CK12" s="790"/>
      <c r="CL12" s="791"/>
      <c r="CM12" s="789"/>
      <c r="CN12" s="790"/>
      <c r="CO12" s="790"/>
      <c r="CP12" s="790"/>
      <c r="CQ12" s="791"/>
      <c r="CR12" s="789"/>
      <c r="CS12" s="790"/>
      <c r="CT12" s="790"/>
      <c r="CU12" s="790"/>
      <c r="CV12" s="791"/>
      <c r="CW12" s="789"/>
      <c r="CX12" s="790"/>
      <c r="CY12" s="790"/>
      <c r="CZ12" s="790"/>
      <c r="DA12" s="791"/>
      <c r="DB12" s="789"/>
      <c r="DC12" s="790"/>
      <c r="DD12" s="790"/>
      <c r="DE12" s="790"/>
      <c r="DF12" s="791"/>
      <c r="DG12" s="789"/>
      <c r="DH12" s="790"/>
      <c r="DI12" s="790"/>
      <c r="DJ12" s="790"/>
      <c r="DK12" s="791"/>
      <c r="DL12" s="789"/>
      <c r="DM12" s="790"/>
      <c r="DN12" s="790"/>
      <c r="DO12" s="790"/>
      <c r="DP12" s="791"/>
      <c r="DQ12" s="789"/>
      <c r="DR12" s="790"/>
      <c r="DS12" s="790"/>
      <c r="DT12" s="790"/>
      <c r="DU12" s="791"/>
      <c r="DV12" s="786"/>
      <c r="DW12" s="787"/>
      <c r="DX12" s="787"/>
      <c r="DY12" s="787"/>
      <c r="DZ12" s="792"/>
      <c r="EA12" s="225"/>
    </row>
    <row r="13" spans="1:131" s="226" customFormat="1" ht="26.25" customHeight="1">
      <c r="A13" s="229">
        <v>7</v>
      </c>
      <c r="B13" s="748"/>
      <c r="C13" s="749"/>
      <c r="D13" s="749"/>
      <c r="E13" s="749"/>
      <c r="F13" s="749"/>
      <c r="G13" s="749"/>
      <c r="H13" s="749"/>
      <c r="I13" s="749"/>
      <c r="J13" s="749"/>
      <c r="K13" s="749"/>
      <c r="L13" s="749"/>
      <c r="M13" s="749"/>
      <c r="N13" s="749"/>
      <c r="O13" s="749"/>
      <c r="P13" s="750"/>
      <c r="Q13" s="751"/>
      <c r="R13" s="752"/>
      <c r="S13" s="752"/>
      <c r="T13" s="752"/>
      <c r="U13" s="752"/>
      <c r="V13" s="752"/>
      <c r="W13" s="752"/>
      <c r="X13" s="752"/>
      <c r="Y13" s="752"/>
      <c r="Z13" s="752"/>
      <c r="AA13" s="752"/>
      <c r="AB13" s="752"/>
      <c r="AC13" s="752"/>
      <c r="AD13" s="752"/>
      <c r="AE13" s="753"/>
      <c r="AF13" s="754"/>
      <c r="AG13" s="755"/>
      <c r="AH13" s="755"/>
      <c r="AI13" s="755"/>
      <c r="AJ13" s="756"/>
      <c r="AK13" s="757"/>
      <c r="AL13" s="758"/>
      <c r="AM13" s="758"/>
      <c r="AN13" s="758"/>
      <c r="AO13" s="758"/>
      <c r="AP13" s="758"/>
      <c r="AQ13" s="758"/>
      <c r="AR13" s="758"/>
      <c r="AS13" s="758"/>
      <c r="AT13" s="758"/>
      <c r="AU13" s="759"/>
      <c r="AV13" s="759"/>
      <c r="AW13" s="759"/>
      <c r="AX13" s="759"/>
      <c r="AY13" s="760"/>
      <c r="AZ13" s="223"/>
      <c r="BA13" s="223"/>
      <c r="BB13" s="223"/>
      <c r="BC13" s="223"/>
      <c r="BD13" s="223"/>
      <c r="BE13" s="224"/>
      <c r="BF13" s="224"/>
      <c r="BG13" s="224"/>
      <c r="BH13" s="224"/>
      <c r="BI13" s="224"/>
      <c r="BJ13" s="224"/>
      <c r="BK13" s="224"/>
      <c r="BL13" s="224"/>
      <c r="BM13" s="224"/>
      <c r="BN13" s="224"/>
      <c r="BO13" s="224"/>
      <c r="BP13" s="224"/>
      <c r="BQ13" s="229">
        <v>7</v>
      </c>
      <c r="BR13" s="230"/>
      <c r="BS13" s="786"/>
      <c r="BT13" s="787"/>
      <c r="BU13" s="787"/>
      <c r="BV13" s="787"/>
      <c r="BW13" s="787"/>
      <c r="BX13" s="787"/>
      <c r="BY13" s="787"/>
      <c r="BZ13" s="787"/>
      <c r="CA13" s="787"/>
      <c r="CB13" s="787"/>
      <c r="CC13" s="787"/>
      <c r="CD13" s="787"/>
      <c r="CE13" s="787"/>
      <c r="CF13" s="787"/>
      <c r="CG13" s="788"/>
      <c r="CH13" s="789"/>
      <c r="CI13" s="790"/>
      <c r="CJ13" s="790"/>
      <c r="CK13" s="790"/>
      <c r="CL13" s="791"/>
      <c r="CM13" s="789"/>
      <c r="CN13" s="790"/>
      <c r="CO13" s="790"/>
      <c r="CP13" s="790"/>
      <c r="CQ13" s="791"/>
      <c r="CR13" s="789"/>
      <c r="CS13" s="790"/>
      <c r="CT13" s="790"/>
      <c r="CU13" s="790"/>
      <c r="CV13" s="791"/>
      <c r="CW13" s="789"/>
      <c r="CX13" s="790"/>
      <c r="CY13" s="790"/>
      <c r="CZ13" s="790"/>
      <c r="DA13" s="791"/>
      <c r="DB13" s="789"/>
      <c r="DC13" s="790"/>
      <c r="DD13" s="790"/>
      <c r="DE13" s="790"/>
      <c r="DF13" s="791"/>
      <c r="DG13" s="789"/>
      <c r="DH13" s="790"/>
      <c r="DI13" s="790"/>
      <c r="DJ13" s="790"/>
      <c r="DK13" s="791"/>
      <c r="DL13" s="789"/>
      <c r="DM13" s="790"/>
      <c r="DN13" s="790"/>
      <c r="DO13" s="790"/>
      <c r="DP13" s="791"/>
      <c r="DQ13" s="789"/>
      <c r="DR13" s="790"/>
      <c r="DS13" s="790"/>
      <c r="DT13" s="790"/>
      <c r="DU13" s="791"/>
      <c r="DV13" s="786"/>
      <c r="DW13" s="787"/>
      <c r="DX13" s="787"/>
      <c r="DY13" s="787"/>
      <c r="DZ13" s="792"/>
      <c r="EA13" s="225"/>
    </row>
    <row r="14" spans="1:131" s="226" customFormat="1" ht="26.25" customHeight="1">
      <c r="A14" s="229">
        <v>8</v>
      </c>
      <c r="B14" s="748"/>
      <c r="C14" s="749"/>
      <c r="D14" s="749"/>
      <c r="E14" s="749"/>
      <c r="F14" s="749"/>
      <c r="G14" s="749"/>
      <c r="H14" s="749"/>
      <c r="I14" s="749"/>
      <c r="J14" s="749"/>
      <c r="K14" s="749"/>
      <c r="L14" s="749"/>
      <c r="M14" s="749"/>
      <c r="N14" s="749"/>
      <c r="O14" s="749"/>
      <c r="P14" s="750"/>
      <c r="Q14" s="751"/>
      <c r="R14" s="752"/>
      <c r="S14" s="752"/>
      <c r="T14" s="752"/>
      <c r="U14" s="752"/>
      <c r="V14" s="752"/>
      <c r="W14" s="752"/>
      <c r="X14" s="752"/>
      <c r="Y14" s="752"/>
      <c r="Z14" s="752"/>
      <c r="AA14" s="752"/>
      <c r="AB14" s="752"/>
      <c r="AC14" s="752"/>
      <c r="AD14" s="752"/>
      <c r="AE14" s="753"/>
      <c r="AF14" s="754"/>
      <c r="AG14" s="755"/>
      <c r="AH14" s="755"/>
      <c r="AI14" s="755"/>
      <c r="AJ14" s="756"/>
      <c r="AK14" s="757"/>
      <c r="AL14" s="758"/>
      <c r="AM14" s="758"/>
      <c r="AN14" s="758"/>
      <c r="AO14" s="758"/>
      <c r="AP14" s="758"/>
      <c r="AQ14" s="758"/>
      <c r="AR14" s="758"/>
      <c r="AS14" s="758"/>
      <c r="AT14" s="758"/>
      <c r="AU14" s="759"/>
      <c r="AV14" s="759"/>
      <c r="AW14" s="759"/>
      <c r="AX14" s="759"/>
      <c r="AY14" s="760"/>
      <c r="AZ14" s="223"/>
      <c r="BA14" s="223"/>
      <c r="BB14" s="223"/>
      <c r="BC14" s="223"/>
      <c r="BD14" s="223"/>
      <c r="BE14" s="224"/>
      <c r="BF14" s="224"/>
      <c r="BG14" s="224"/>
      <c r="BH14" s="224"/>
      <c r="BI14" s="224"/>
      <c r="BJ14" s="224"/>
      <c r="BK14" s="224"/>
      <c r="BL14" s="224"/>
      <c r="BM14" s="224"/>
      <c r="BN14" s="224"/>
      <c r="BO14" s="224"/>
      <c r="BP14" s="224"/>
      <c r="BQ14" s="229">
        <v>8</v>
      </c>
      <c r="BR14" s="230"/>
      <c r="BS14" s="786"/>
      <c r="BT14" s="787"/>
      <c r="BU14" s="787"/>
      <c r="BV14" s="787"/>
      <c r="BW14" s="787"/>
      <c r="BX14" s="787"/>
      <c r="BY14" s="787"/>
      <c r="BZ14" s="787"/>
      <c r="CA14" s="787"/>
      <c r="CB14" s="787"/>
      <c r="CC14" s="787"/>
      <c r="CD14" s="787"/>
      <c r="CE14" s="787"/>
      <c r="CF14" s="787"/>
      <c r="CG14" s="788"/>
      <c r="CH14" s="789"/>
      <c r="CI14" s="790"/>
      <c r="CJ14" s="790"/>
      <c r="CK14" s="790"/>
      <c r="CL14" s="791"/>
      <c r="CM14" s="789"/>
      <c r="CN14" s="790"/>
      <c r="CO14" s="790"/>
      <c r="CP14" s="790"/>
      <c r="CQ14" s="791"/>
      <c r="CR14" s="789"/>
      <c r="CS14" s="790"/>
      <c r="CT14" s="790"/>
      <c r="CU14" s="790"/>
      <c r="CV14" s="791"/>
      <c r="CW14" s="789"/>
      <c r="CX14" s="790"/>
      <c r="CY14" s="790"/>
      <c r="CZ14" s="790"/>
      <c r="DA14" s="791"/>
      <c r="DB14" s="789"/>
      <c r="DC14" s="790"/>
      <c r="DD14" s="790"/>
      <c r="DE14" s="790"/>
      <c r="DF14" s="791"/>
      <c r="DG14" s="789"/>
      <c r="DH14" s="790"/>
      <c r="DI14" s="790"/>
      <c r="DJ14" s="790"/>
      <c r="DK14" s="791"/>
      <c r="DL14" s="789"/>
      <c r="DM14" s="790"/>
      <c r="DN14" s="790"/>
      <c r="DO14" s="790"/>
      <c r="DP14" s="791"/>
      <c r="DQ14" s="789"/>
      <c r="DR14" s="790"/>
      <c r="DS14" s="790"/>
      <c r="DT14" s="790"/>
      <c r="DU14" s="791"/>
      <c r="DV14" s="786"/>
      <c r="DW14" s="787"/>
      <c r="DX14" s="787"/>
      <c r="DY14" s="787"/>
      <c r="DZ14" s="792"/>
      <c r="EA14" s="225"/>
    </row>
    <row r="15" spans="1:131" s="226" customFormat="1" ht="26.25" customHeight="1">
      <c r="A15" s="229">
        <v>9</v>
      </c>
      <c r="B15" s="748"/>
      <c r="C15" s="749"/>
      <c r="D15" s="749"/>
      <c r="E15" s="749"/>
      <c r="F15" s="749"/>
      <c r="G15" s="749"/>
      <c r="H15" s="749"/>
      <c r="I15" s="749"/>
      <c r="J15" s="749"/>
      <c r="K15" s="749"/>
      <c r="L15" s="749"/>
      <c r="M15" s="749"/>
      <c r="N15" s="749"/>
      <c r="O15" s="749"/>
      <c r="P15" s="750"/>
      <c r="Q15" s="751"/>
      <c r="R15" s="752"/>
      <c r="S15" s="752"/>
      <c r="T15" s="752"/>
      <c r="U15" s="752"/>
      <c r="V15" s="752"/>
      <c r="W15" s="752"/>
      <c r="X15" s="752"/>
      <c r="Y15" s="752"/>
      <c r="Z15" s="752"/>
      <c r="AA15" s="752"/>
      <c r="AB15" s="752"/>
      <c r="AC15" s="752"/>
      <c r="AD15" s="752"/>
      <c r="AE15" s="753"/>
      <c r="AF15" s="754"/>
      <c r="AG15" s="755"/>
      <c r="AH15" s="755"/>
      <c r="AI15" s="755"/>
      <c r="AJ15" s="756"/>
      <c r="AK15" s="757"/>
      <c r="AL15" s="758"/>
      <c r="AM15" s="758"/>
      <c r="AN15" s="758"/>
      <c r="AO15" s="758"/>
      <c r="AP15" s="758"/>
      <c r="AQ15" s="758"/>
      <c r="AR15" s="758"/>
      <c r="AS15" s="758"/>
      <c r="AT15" s="758"/>
      <c r="AU15" s="759"/>
      <c r="AV15" s="759"/>
      <c r="AW15" s="759"/>
      <c r="AX15" s="759"/>
      <c r="AY15" s="760"/>
      <c r="AZ15" s="223"/>
      <c r="BA15" s="223"/>
      <c r="BB15" s="223"/>
      <c r="BC15" s="223"/>
      <c r="BD15" s="223"/>
      <c r="BE15" s="224"/>
      <c r="BF15" s="224"/>
      <c r="BG15" s="224"/>
      <c r="BH15" s="224"/>
      <c r="BI15" s="224"/>
      <c r="BJ15" s="224"/>
      <c r="BK15" s="224"/>
      <c r="BL15" s="224"/>
      <c r="BM15" s="224"/>
      <c r="BN15" s="224"/>
      <c r="BO15" s="224"/>
      <c r="BP15" s="224"/>
      <c r="BQ15" s="229">
        <v>9</v>
      </c>
      <c r="BR15" s="230"/>
      <c r="BS15" s="786"/>
      <c r="BT15" s="787"/>
      <c r="BU15" s="787"/>
      <c r="BV15" s="787"/>
      <c r="BW15" s="787"/>
      <c r="BX15" s="787"/>
      <c r="BY15" s="787"/>
      <c r="BZ15" s="787"/>
      <c r="CA15" s="787"/>
      <c r="CB15" s="787"/>
      <c r="CC15" s="787"/>
      <c r="CD15" s="787"/>
      <c r="CE15" s="787"/>
      <c r="CF15" s="787"/>
      <c r="CG15" s="788"/>
      <c r="CH15" s="789"/>
      <c r="CI15" s="790"/>
      <c r="CJ15" s="790"/>
      <c r="CK15" s="790"/>
      <c r="CL15" s="791"/>
      <c r="CM15" s="789"/>
      <c r="CN15" s="790"/>
      <c r="CO15" s="790"/>
      <c r="CP15" s="790"/>
      <c r="CQ15" s="791"/>
      <c r="CR15" s="789"/>
      <c r="CS15" s="790"/>
      <c r="CT15" s="790"/>
      <c r="CU15" s="790"/>
      <c r="CV15" s="791"/>
      <c r="CW15" s="789"/>
      <c r="CX15" s="790"/>
      <c r="CY15" s="790"/>
      <c r="CZ15" s="790"/>
      <c r="DA15" s="791"/>
      <c r="DB15" s="789"/>
      <c r="DC15" s="790"/>
      <c r="DD15" s="790"/>
      <c r="DE15" s="790"/>
      <c r="DF15" s="791"/>
      <c r="DG15" s="789"/>
      <c r="DH15" s="790"/>
      <c r="DI15" s="790"/>
      <c r="DJ15" s="790"/>
      <c r="DK15" s="791"/>
      <c r="DL15" s="789"/>
      <c r="DM15" s="790"/>
      <c r="DN15" s="790"/>
      <c r="DO15" s="790"/>
      <c r="DP15" s="791"/>
      <c r="DQ15" s="789"/>
      <c r="DR15" s="790"/>
      <c r="DS15" s="790"/>
      <c r="DT15" s="790"/>
      <c r="DU15" s="791"/>
      <c r="DV15" s="786"/>
      <c r="DW15" s="787"/>
      <c r="DX15" s="787"/>
      <c r="DY15" s="787"/>
      <c r="DZ15" s="792"/>
      <c r="EA15" s="225"/>
    </row>
    <row r="16" spans="1:131" s="226" customFormat="1" ht="26.25" customHeight="1">
      <c r="A16" s="229">
        <v>10</v>
      </c>
      <c r="B16" s="748"/>
      <c r="C16" s="749"/>
      <c r="D16" s="749"/>
      <c r="E16" s="749"/>
      <c r="F16" s="749"/>
      <c r="G16" s="749"/>
      <c r="H16" s="749"/>
      <c r="I16" s="749"/>
      <c r="J16" s="749"/>
      <c r="K16" s="749"/>
      <c r="L16" s="749"/>
      <c r="M16" s="749"/>
      <c r="N16" s="749"/>
      <c r="O16" s="749"/>
      <c r="P16" s="750"/>
      <c r="Q16" s="751"/>
      <c r="R16" s="752"/>
      <c r="S16" s="752"/>
      <c r="T16" s="752"/>
      <c r="U16" s="752"/>
      <c r="V16" s="752"/>
      <c r="W16" s="752"/>
      <c r="X16" s="752"/>
      <c r="Y16" s="752"/>
      <c r="Z16" s="752"/>
      <c r="AA16" s="752"/>
      <c r="AB16" s="752"/>
      <c r="AC16" s="752"/>
      <c r="AD16" s="752"/>
      <c r="AE16" s="753"/>
      <c r="AF16" s="754"/>
      <c r="AG16" s="755"/>
      <c r="AH16" s="755"/>
      <c r="AI16" s="755"/>
      <c r="AJ16" s="756"/>
      <c r="AK16" s="757"/>
      <c r="AL16" s="758"/>
      <c r="AM16" s="758"/>
      <c r="AN16" s="758"/>
      <c r="AO16" s="758"/>
      <c r="AP16" s="758"/>
      <c r="AQ16" s="758"/>
      <c r="AR16" s="758"/>
      <c r="AS16" s="758"/>
      <c r="AT16" s="758"/>
      <c r="AU16" s="759"/>
      <c r="AV16" s="759"/>
      <c r="AW16" s="759"/>
      <c r="AX16" s="759"/>
      <c r="AY16" s="760"/>
      <c r="AZ16" s="223"/>
      <c r="BA16" s="223"/>
      <c r="BB16" s="223"/>
      <c r="BC16" s="223"/>
      <c r="BD16" s="223"/>
      <c r="BE16" s="224"/>
      <c r="BF16" s="224"/>
      <c r="BG16" s="224"/>
      <c r="BH16" s="224"/>
      <c r="BI16" s="224"/>
      <c r="BJ16" s="224"/>
      <c r="BK16" s="224"/>
      <c r="BL16" s="224"/>
      <c r="BM16" s="224"/>
      <c r="BN16" s="224"/>
      <c r="BO16" s="224"/>
      <c r="BP16" s="224"/>
      <c r="BQ16" s="229">
        <v>10</v>
      </c>
      <c r="BR16" s="230"/>
      <c r="BS16" s="786"/>
      <c r="BT16" s="787"/>
      <c r="BU16" s="787"/>
      <c r="BV16" s="787"/>
      <c r="BW16" s="787"/>
      <c r="BX16" s="787"/>
      <c r="BY16" s="787"/>
      <c r="BZ16" s="787"/>
      <c r="CA16" s="787"/>
      <c r="CB16" s="787"/>
      <c r="CC16" s="787"/>
      <c r="CD16" s="787"/>
      <c r="CE16" s="787"/>
      <c r="CF16" s="787"/>
      <c r="CG16" s="788"/>
      <c r="CH16" s="789"/>
      <c r="CI16" s="790"/>
      <c r="CJ16" s="790"/>
      <c r="CK16" s="790"/>
      <c r="CL16" s="791"/>
      <c r="CM16" s="789"/>
      <c r="CN16" s="790"/>
      <c r="CO16" s="790"/>
      <c r="CP16" s="790"/>
      <c r="CQ16" s="791"/>
      <c r="CR16" s="789"/>
      <c r="CS16" s="790"/>
      <c r="CT16" s="790"/>
      <c r="CU16" s="790"/>
      <c r="CV16" s="791"/>
      <c r="CW16" s="789"/>
      <c r="CX16" s="790"/>
      <c r="CY16" s="790"/>
      <c r="CZ16" s="790"/>
      <c r="DA16" s="791"/>
      <c r="DB16" s="789"/>
      <c r="DC16" s="790"/>
      <c r="DD16" s="790"/>
      <c r="DE16" s="790"/>
      <c r="DF16" s="791"/>
      <c r="DG16" s="789"/>
      <c r="DH16" s="790"/>
      <c r="DI16" s="790"/>
      <c r="DJ16" s="790"/>
      <c r="DK16" s="791"/>
      <c r="DL16" s="789"/>
      <c r="DM16" s="790"/>
      <c r="DN16" s="790"/>
      <c r="DO16" s="790"/>
      <c r="DP16" s="791"/>
      <c r="DQ16" s="789"/>
      <c r="DR16" s="790"/>
      <c r="DS16" s="790"/>
      <c r="DT16" s="790"/>
      <c r="DU16" s="791"/>
      <c r="DV16" s="786"/>
      <c r="DW16" s="787"/>
      <c r="DX16" s="787"/>
      <c r="DY16" s="787"/>
      <c r="DZ16" s="792"/>
      <c r="EA16" s="225"/>
    </row>
    <row r="17" spans="1:131" s="226" customFormat="1" ht="26.25" customHeight="1">
      <c r="A17" s="229">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53"/>
      <c r="AF17" s="754"/>
      <c r="AG17" s="755"/>
      <c r="AH17" s="755"/>
      <c r="AI17" s="755"/>
      <c r="AJ17" s="756"/>
      <c r="AK17" s="757"/>
      <c r="AL17" s="758"/>
      <c r="AM17" s="758"/>
      <c r="AN17" s="758"/>
      <c r="AO17" s="758"/>
      <c r="AP17" s="758"/>
      <c r="AQ17" s="758"/>
      <c r="AR17" s="758"/>
      <c r="AS17" s="758"/>
      <c r="AT17" s="758"/>
      <c r="AU17" s="759"/>
      <c r="AV17" s="759"/>
      <c r="AW17" s="759"/>
      <c r="AX17" s="759"/>
      <c r="AY17" s="760"/>
      <c r="AZ17" s="223"/>
      <c r="BA17" s="223"/>
      <c r="BB17" s="223"/>
      <c r="BC17" s="223"/>
      <c r="BD17" s="223"/>
      <c r="BE17" s="224"/>
      <c r="BF17" s="224"/>
      <c r="BG17" s="224"/>
      <c r="BH17" s="224"/>
      <c r="BI17" s="224"/>
      <c r="BJ17" s="224"/>
      <c r="BK17" s="224"/>
      <c r="BL17" s="224"/>
      <c r="BM17" s="224"/>
      <c r="BN17" s="224"/>
      <c r="BO17" s="224"/>
      <c r="BP17" s="224"/>
      <c r="BQ17" s="229">
        <v>11</v>
      </c>
      <c r="BR17" s="230"/>
      <c r="BS17" s="786"/>
      <c r="BT17" s="787"/>
      <c r="BU17" s="787"/>
      <c r="BV17" s="787"/>
      <c r="BW17" s="787"/>
      <c r="BX17" s="787"/>
      <c r="BY17" s="787"/>
      <c r="BZ17" s="787"/>
      <c r="CA17" s="787"/>
      <c r="CB17" s="787"/>
      <c r="CC17" s="787"/>
      <c r="CD17" s="787"/>
      <c r="CE17" s="787"/>
      <c r="CF17" s="787"/>
      <c r="CG17" s="788"/>
      <c r="CH17" s="789"/>
      <c r="CI17" s="790"/>
      <c r="CJ17" s="790"/>
      <c r="CK17" s="790"/>
      <c r="CL17" s="791"/>
      <c r="CM17" s="789"/>
      <c r="CN17" s="790"/>
      <c r="CO17" s="790"/>
      <c r="CP17" s="790"/>
      <c r="CQ17" s="791"/>
      <c r="CR17" s="789"/>
      <c r="CS17" s="790"/>
      <c r="CT17" s="790"/>
      <c r="CU17" s="790"/>
      <c r="CV17" s="791"/>
      <c r="CW17" s="789"/>
      <c r="CX17" s="790"/>
      <c r="CY17" s="790"/>
      <c r="CZ17" s="790"/>
      <c r="DA17" s="791"/>
      <c r="DB17" s="789"/>
      <c r="DC17" s="790"/>
      <c r="DD17" s="790"/>
      <c r="DE17" s="790"/>
      <c r="DF17" s="791"/>
      <c r="DG17" s="789"/>
      <c r="DH17" s="790"/>
      <c r="DI17" s="790"/>
      <c r="DJ17" s="790"/>
      <c r="DK17" s="791"/>
      <c r="DL17" s="789"/>
      <c r="DM17" s="790"/>
      <c r="DN17" s="790"/>
      <c r="DO17" s="790"/>
      <c r="DP17" s="791"/>
      <c r="DQ17" s="789"/>
      <c r="DR17" s="790"/>
      <c r="DS17" s="790"/>
      <c r="DT17" s="790"/>
      <c r="DU17" s="791"/>
      <c r="DV17" s="786"/>
      <c r="DW17" s="787"/>
      <c r="DX17" s="787"/>
      <c r="DY17" s="787"/>
      <c r="DZ17" s="792"/>
      <c r="EA17" s="225"/>
    </row>
    <row r="18" spans="1:131" s="226" customFormat="1" ht="26.25" customHeight="1">
      <c r="A18" s="229">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53"/>
      <c r="AF18" s="754"/>
      <c r="AG18" s="755"/>
      <c r="AH18" s="755"/>
      <c r="AI18" s="755"/>
      <c r="AJ18" s="756"/>
      <c r="AK18" s="757"/>
      <c r="AL18" s="758"/>
      <c r="AM18" s="758"/>
      <c r="AN18" s="758"/>
      <c r="AO18" s="758"/>
      <c r="AP18" s="758"/>
      <c r="AQ18" s="758"/>
      <c r="AR18" s="758"/>
      <c r="AS18" s="758"/>
      <c r="AT18" s="758"/>
      <c r="AU18" s="759"/>
      <c r="AV18" s="759"/>
      <c r="AW18" s="759"/>
      <c r="AX18" s="759"/>
      <c r="AY18" s="760"/>
      <c r="AZ18" s="223"/>
      <c r="BA18" s="223"/>
      <c r="BB18" s="223"/>
      <c r="BC18" s="223"/>
      <c r="BD18" s="223"/>
      <c r="BE18" s="224"/>
      <c r="BF18" s="224"/>
      <c r="BG18" s="224"/>
      <c r="BH18" s="224"/>
      <c r="BI18" s="224"/>
      <c r="BJ18" s="224"/>
      <c r="BK18" s="224"/>
      <c r="BL18" s="224"/>
      <c r="BM18" s="224"/>
      <c r="BN18" s="224"/>
      <c r="BO18" s="224"/>
      <c r="BP18" s="224"/>
      <c r="BQ18" s="229">
        <v>12</v>
      </c>
      <c r="BR18" s="230"/>
      <c r="BS18" s="786"/>
      <c r="BT18" s="787"/>
      <c r="BU18" s="787"/>
      <c r="BV18" s="787"/>
      <c r="BW18" s="787"/>
      <c r="BX18" s="787"/>
      <c r="BY18" s="787"/>
      <c r="BZ18" s="787"/>
      <c r="CA18" s="787"/>
      <c r="CB18" s="787"/>
      <c r="CC18" s="787"/>
      <c r="CD18" s="787"/>
      <c r="CE18" s="787"/>
      <c r="CF18" s="787"/>
      <c r="CG18" s="788"/>
      <c r="CH18" s="789"/>
      <c r="CI18" s="790"/>
      <c r="CJ18" s="790"/>
      <c r="CK18" s="790"/>
      <c r="CL18" s="791"/>
      <c r="CM18" s="789"/>
      <c r="CN18" s="790"/>
      <c r="CO18" s="790"/>
      <c r="CP18" s="790"/>
      <c r="CQ18" s="791"/>
      <c r="CR18" s="789"/>
      <c r="CS18" s="790"/>
      <c r="CT18" s="790"/>
      <c r="CU18" s="790"/>
      <c r="CV18" s="791"/>
      <c r="CW18" s="789"/>
      <c r="CX18" s="790"/>
      <c r="CY18" s="790"/>
      <c r="CZ18" s="790"/>
      <c r="DA18" s="791"/>
      <c r="DB18" s="789"/>
      <c r="DC18" s="790"/>
      <c r="DD18" s="790"/>
      <c r="DE18" s="790"/>
      <c r="DF18" s="791"/>
      <c r="DG18" s="789"/>
      <c r="DH18" s="790"/>
      <c r="DI18" s="790"/>
      <c r="DJ18" s="790"/>
      <c r="DK18" s="791"/>
      <c r="DL18" s="789"/>
      <c r="DM18" s="790"/>
      <c r="DN18" s="790"/>
      <c r="DO18" s="790"/>
      <c r="DP18" s="791"/>
      <c r="DQ18" s="789"/>
      <c r="DR18" s="790"/>
      <c r="DS18" s="790"/>
      <c r="DT18" s="790"/>
      <c r="DU18" s="791"/>
      <c r="DV18" s="786"/>
      <c r="DW18" s="787"/>
      <c r="DX18" s="787"/>
      <c r="DY18" s="787"/>
      <c r="DZ18" s="792"/>
      <c r="EA18" s="225"/>
    </row>
    <row r="19" spans="1:131" s="226" customFormat="1" ht="26.25" customHeight="1">
      <c r="A19" s="229">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53"/>
      <c r="AF19" s="754"/>
      <c r="AG19" s="755"/>
      <c r="AH19" s="755"/>
      <c r="AI19" s="755"/>
      <c r="AJ19" s="756"/>
      <c r="AK19" s="757"/>
      <c r="AL19" s="758"/>
      <c r="AM19" s="758"/>
      <c r="AN19" s="758"/>
      <c r="AO19" s="758"/>
      <c r="AP19" s="758"/>
      <c r="AQ19" s="758"/>
      <c r="AR19" s="758"/>
      <c r="AS19" s="758"/>
      <c r="AT19" s="758"/>
      <c r="AU19" s="759"/>
      <c r="AV19" s="759"/>
      <c r="AW19" s="759"/>
      <c r="AX19" s="759"/>
      <c r="AY19" s="760"/>
      <c r="AZ19" s="223"/>
      <c r="BA19" s="223"/>
      <c r="BB19" s="223"/>
      <c r="BC19" s="223"/>
      <c r="BD19" s="223"/>
      <c r="BE19" s="224"/>
      <c r="BF19" s="224"/>
      <c r="BG19" s="224"/>
      <c r="BH19" s="224"/>
      <c r="BI19" s="224"/>
      <c r="BJ19" s="224"/>
      <c r="BK19" s="224"/>
      <c r="BL19" s="224"/>
      <c r="BM19" s="224"/>
      <c r="BN19" s="224"/>
      <c r="BO19" s="224"/>
      <c r="BP19" s="224"/>
      <c r="BQ19" s="229">
        <v>13</v>
      </c>
      <c r="BR19" s="230"/>
      <c r="BS19" s="786"/>
      <c r="BT19" s="787"/>
      <c r="BU19" s="787"/>
      <c r="BV19" s="787"/>
      <c r="BW19" s="787"/>
      <c r="BX19" s="787"/>
      <c r="BY19" s="787"/>
      <c r="BZ19" s="787"/>
      <c r="CA19" s="787"/>
      <c r="CB19" s="787"/>
      <c r="CC19" s="787"/>
      <c r="CD19" s="787"/>
      <c r="CE19" s="787"/>
      <c r="CF19" s="787"/>
      <c r="CG19" s="788"/>
      <c r="CH19" s="789"/>
      <c r="CI19" s="790"/>
      <c r="CJ19" s="790"/>
      <c r="CK19" s="790"/>
      <c r="CL19" s="791"/>
      <c r="CM19" s="789"/>
      <c r="CN19" s="790"/>
      <c r="CO19" s="790"/>
      <c r="CP19" s="790"/>
      <c r="CQ19" s="791"/>
      <c r="CR19" s="789"/>
      <c r="CS19" s="790"/>
      <c r="CT19" s="790"/>
      <c r="CU19" s="790"/>
      <c r="CV19" s="791"/>
      <c r="CW19" s="789"/>
      <c r="CX19" s="790"/>
      <c r="CY19" s="790"/>
      <c r="CZ19" s="790"/>
      <c r="DA19" s="791"/>
      <c r="DB19" s="789"/>
      <c r="DC19" s="790"/>
      <c r="DD19" s="790"/>
      <c r="DE19" s="790"/>
      <c r="DF19" s="791"/>
      <c r="DG19" s="789"/>
      <c r="DH19" s="790"/>
      <c r="DI19" s="790"/>
      <c r="DJ19" s="790"/>
      <c r="DK19" s="791"/>
      <c r="DL19" s="789"/>
      <c r="DM19" s="790"/>
      <c r="DN19" s="790"/>
      <c r="DO19" s="790"/>
      <c r="DP19" s="791"/>
      <c r="DQ19" s="789"/>
      <c r="DR19" s="790"/>
      <c r="DS19" s="790"/>
      <c r="DT19" s="790"/>
      <c r="DU19" s="791"/>
      <c r="DV19" s="786"/>
      <c r="DW19" s="787"/>
      <c r="DX19" s="787"/>
      <c r="DY19" s="787"/>
      <c r="DZ19" s="792"/>
      <c r="EA19" s="225"/>
    </row>
    <row r="20" spans="1:131" s="226" customFormat="1" ht="26.25" customHeight="1">
      <c r="A20" s="229">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57"/>
      <c r="AL20" s="758"/>
      <c r="AM20" s="758"/>
      <c r="AN20" s="758"/>
      <c r="AO20" s="758"/>
      <c r="AP20" s="758"/>
      <c r="AQ20" s="758"/>
      <c r="AR20" s="758"/>
      <c r="AS20" s="758"/>
      <c r="AT20" s="758"/>
      <c r="AU20" s="759"/>
      <c r="AV20" s="759"/>
      <c r="AW20" s="759"/>
      <c r="AX20" s="759"/>
      <c r="AY20" s="760"/>
      <c r="AZ20" s="223"/>
      <c r="BA20" s="223"/>
      <c r="BB20" s="223"/>
      <c r="BC20" s="223"/>
      <c r="BD20" s="223"/>
      <c r="BE20" s="224"/>
      <c r="BF20" s="224"/>
      <c r="BG20" s="224"/>
      <c r="BH20" s="224"/>
      <c r="BI20" s="224"/>
      <c r="BJ20" s="224"/>
      <c r="BK20" s="224"/>
      <c r="BL20" s="224"/>
      <c r="BM20" s="224"/>
      <c r="BN20" s="224"/>
      <c r="BO20" s="224"/>
      <c r="BP20" s="224"/>
      <c r="BQ20" s="229">
        <v>14</v>
      </c>
      <c r="BR20" s="230"/>
      <c r="BS20" s="786"/>
      <c r="BT20" s="787"/>
      <c r="BU20" s="787"/>
      <c r="BV20" s="787"/>
      <c r="BW20" s="787"/>
      <c r="BX20" s="787"/>
      <c r="BY20" s="787"/>
      <c r="BZ20" s="787"/>
      <c r="CA20" s="787"/>
      <c r="CB20" s="787"/>
      <c r="CC20" s="787"/>
      <c r="CD20" s="787"/>
      <c r="CE20" s="787"/>
      <c r="CF20" s="787"/>
      <c r="CG20" s="788"/>
      <c r="CH20" s="789"/>
      <c r="CI20" s="790"/>
      <c r="CJ20" s="790"/>
      <c r="CK20" s="790"/>
      <c r="CL20" s="791"/>
      <c r="CM20" s="789"/>
      <c r="CN20" s="790"/>
      <c r="CO20" s="790"/>
      <c r="CP20" s="790"/>
      <c r="CQ20" s="791"/>
      <c r="CR20" s="789"/>
      <c r="CS20" s="790"/>
      <c r="CT20" s="790"/>
      <c r="CU20" s="790"/>
      <c r="CV20" s="791"/>
      <c r="CW20" s="789"/>
      <c r="CX20" s="790"/>
      <c r="CY20" s="790"/>
      <c r="CZ20" s="790"/>
      <c r="DA20" s="791"/>
      <c r="DB20" s="789"/>
      <c r="DC20" s="790"/>
      <c r="DD20" s="790"/>
      <c r="DE20" s="790"/>
      <c r="DF20" s="791"/>
      <c r="DG20" s="789"/>
      <c r="DH20" s="790"/>
      <c r="DI20" s="790"/>
      <c r="DJ20" s="790"/>
      <c r="DK20" s="791"/>
      <c r="DL20" s="789"/>
      <c r="DM20" s="790"/>
      <c r="DN20" s="790"/>
      <c r="DO20" s="790"/>
      <c r="DP20" s="791"/>
      <c r="DQ20" s="789"/>
      <c r="DR20" s="790"/>
      <c r="DS20" s="790"/>
      <c r="DT20" s="790"/>
      <c r="DU20" s="791"/>
      <c r="DV20" s="786"/>
      <c r="DW20" s="787"/>
      <c r="DX20" s="787"/>
      <c r="DY20" s="787"/>
      <c r="DZ20" s="792"/>
      <c r="EA20" s="225"/>
    </row>
    <row r="21" spans="1:131" s="226" customFormat="1" ht="26.25" customHeight="1" thickBot="1">
      <c r="A21" s="229">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57"/>
      <c r="AL21" s="758"/>
      <c r="AM21" s="758"/>
      <c r="AN21" s="758"/>
      <c r="AO21" s="758"/>
      <c r="AP21" s="758"/>
      <c r="AQ21" s="758"/>
      <c r="AR21" s="758"/>
      <c r="AS21" s="758"/>
      <c r="AT21" s="758"/>
      <c r="AU21" s="759"/>
      <c r="AV21" s="759"/>
      <c r="AW21" s="759"/>
      <c r="AX21" s="759"/>
      <c r="AY21" s="760"/>
      <c r="AZ21" s="223"/>
      <c r="BA21" s="223"/>
      <c r="BB21" s="223"/>
      <c r="BC21" s="223"/>
      <c r="BD21" s="223"/>
      <c r="BE21" s="224"/>
      <c r="BF21" s="224"/>
      <c r="BG21" s="224"/>
      <c r="BH21" s="224"/>
      <c r="BI21" s="224"/>
      <c r="BJ21" s="224"/>
      <c r="BK21" s="224"/>
      <c r="BL21" s="224"/>
      <c r="BM21" s="224"/>
      <c r="BN21" s="224"/>
      <c r="BO21" s="224"/>
      <c r="BP21" s="224"/>
      <c r="BQ21" s="229">
        <v>15</v>
      </c>
      <c r="BR21" s="230"/>
      <c r="BS21" s="786"/>
      <c r="BT21" s="787"/>
      <c r="BU21" s="787"/>
      <c r="BV21" s="787"/>
      <c r="BW21" s="787"/>
      <c r="BX21" s="787"/>
      <c r="BY21" s="787"/>
      <c r="BZ21" s="787"/>
      <c r="CA21" s="787"/>
      <c r="CB21" s="787"/>
      <c r="CC21" s="787"/>
      <c r="CD21" s="787"/>
      <c r="CE21" s="787"/>
      <c r="CF21" s="787"/>
      <c r="CG21" s="788"/>
      <c r="CH21" s="789"/>
      <c r="CI21" s="790"/>
      <c r="CJ21" s="790"/>
      <c r="CK21" s="790"/>
      <c r="CL21" s="791"/>
      <c r="CM21" s="789"/>
      <c r="CN21" s="790"/>
      <c r="CO21" s="790"/>
      <c r="CP21" s="790"/>
      <c r="CQ21" s="791"/>
      <c r="CR21" s="789"/>
      <c r="CS21" s="790"/>
      <c r="CT21" s="790"/>
      <c r="CU21" s="790"/>
      <c r="CV21" s="791"/>
      <c r="CW21" s="789"/>
      <c r="CX21" s="790"/>
      <c r="CY21" s="790"/>
      <c r="CZ21" s="790"/>
      <c r="DA21" s="791"/>
      <c r="DB21" s="789"/>
      <c r="DC21" s="790"/>
      <c r="DD21" s="790"/>
      <c r="DE21" s="790"/>
      <c r="DF21" s="791"/>
      <c r="DG21" s="789"/>
      <c r="DH21" s="790"/>
      <c r="DI21" s="790"/>
      <c r="DJ21" s="790"/>
      <c r="DK21" s="791"/>
      <c r="DL21" s="789"/>
      <c r="DM21" s="790"/>
      <c r="DN21" s="790"/>
      <c r="DO21" s="790"/>
      <c r="DP21" s="791"/>
      <c r="DQ21" s="789"/>
      <c r="DR21" s="790"/>
      <c r="DS21" s="790"/>
      <c r="DT21" s="790"/>
      <c r="DU21" s="791"/>
      <c r="DV21" s="786"/>
      <c r="DW21" s="787"/>
      <c r="DX21" s="787"/>
      <c r="DY21" s="787"/>
      <c r="DZ21" s="792"/>
      <c r="EA21" s="225"/>
    </row>
    <row r="22" spans="1:131" s="226" customFormat="1" ht="26.25" customHeight="1">
      <c r="A22" s="229">
        <v>16</v>
      </c>
      <c r="B22" s="748"/>
      <c r="C22" s="749"/>
      <c r="D22" s="749"/>
      <c r="E22" s="749"/>
      <c r="F22" s="749"/>
      <c r="G22" s="749"/>
      <c r="H22" s="749"/>
      <c r="I22" s="749"/>
      <c r="J22" s="749"/>
      <c r="K22" s="749"/>
      <c r="L22" s="749"/>
      <c r="M22" s="749"/>
      <c r="N22" s="749"/>
      <c r="O22" s="749"/>
      <c r="P22" s="750"/>
      <c r="Q22" s="803"/>
      <c r="R22" s="804"/>
      <c r="S22" s="804"/>
      <c r="T22" s="804"/>
      <c r="U22" s="804"/>
      <c r="V22" s="804"/>
      <c r="W22" s="804"/>
      <c r="X22" s="804"/>
      <c r="Y22" s="804"/>
      <c r="Z22" s="804"/>
      <c r="AA22" s="804"/>
      <c r="AB22" s="804"/>
      <c r="AC22" s="804"/>
      <c r="AD22" s="804"/>
      <c r="AE22" s="805"/>
      <c r="AF22" s="754"/>
      <c r="AG22" s="755"/>
      <c r="AH22" s="755"/>
      <c r="AI22" s="755"/>
      <c r="AJ22" s="756"/>
      <c r="AK22" s="806"/>
      <c r="AL22" s="807"/>
      <c r="AM22" s="807"/>
      <c r="AN22" s="807"/>
      <c r="AO22" s="807"/>
      <c r="AP22" s="807"/>
      <c r="AQ22" s="807"/>
      <c r="AR22" s="807"/>
      <c r="AS22" s="807"/>
      <c r="AT22" s="807"/>
      <c r="AU22" s="808"/>
      <c r="AV22" s="808"/>
      <c r="AW22" s="808"/>
      <c r="AX22" s="808"/>
      <c r="AY22" s="809"/>
      <c r="AZ22" s="810" t="s">
        <v>391</v>
      </c>
      <c r="BA22" s="810"/>
      <c r="BB22" s="810"/>
      <c r="BC22" s="810"/>
      <c r="BD22" s="811"/>
      <c r="BE22" s="224"/>
      <c r="BF22" s="224"/>
      <c r="BG22" s="224"/>
      <c r="BH22" s="224"/>
      <c r="BI22" s="224"/>
      <c r="BJ22" s="224"/>
      <c r="BK22" s="224"/>
      <c r="BL22" s="224"/>
      <c r="BM22" s="224"/>
      <c r="BN22" s="224"/>
      <c r="BO22" s="224"/>
      <c r="BP22" s="224"/>
      <c r="BQ22" s="229">
        <v>16</v>
      </c>
      <c r="BR22" s="230"/>
      <c r="BS22" s="786"/>
      <c r="BT22" s="787"/>
      <c r="BU22" s="787"/>
      <c r="BV22" s="787"/>
      <c r="BW22" s="787"/>
      <c r="BX22" s="787"/>
      <c r="BY22" s="787"/>
      <c r="BZ22" s="787"/>
      <c r="CA22" s="787"/>
      <c r="CB22" s="787"/>
      <c r="CC22" s="787"/>
      <c r="CD22" s="787"/>
      <c r="CE22" s="787"/>
      <c r="CF22" s="787"/>
      <c r="CG22" s="788"/>
      <c r="CH22" s="789"/>
      <c r="CI22" s="790"/>
      <c r="CJ22" s="790"/>
      <c r="CK22" s="790"/>
      <c r="CL22" s="791"/>
      <c r="CM22" s="789"/>
      <c r="CN22" s="790"/>
      <c r="CO22" s="790"/>
      <c r="CP22" s="790"/>
      <c r="CQ22" s="791"/>
      <c r="CR22" s="789"/>
      <c r="CS22" s="790"/>
      <c r="CT22" s="790"/>
      <c r="CU22" s="790"/>
      <c r="CV22" s="791"/>
      <c r="CW22" s="789"/>
      <c r="CX22" s="790"/>
      <c r="CY22" s="790"/>
      <c r="CZ22" s="790"/>
      <c r="DA22" s="791"/>
      <c r="DB22" s="789"/>
      <c r="DC22" s="790"/>
      <c r="DD22" s="790"/>
      <c r="DE22" s="790"/>
      <c r="DF22" s="791"/>
      <c r="DG22" s="789"/>
      <c r="DH22" s="790"/>
      <c r="DI22" s="790"/>
      <c r="DJ22" s="790"/>
      <c r="DK22" s="791"/>
      <c r="DL22" s="789"/>
      <c r="DM22" s="790"/>
      <c r="DN22" s="790"/>
      <c r="DO22" s="790"/>
      <c r="DP22" s="791"/>
      <c r="DQ22" s="789"/>
      <c r="DR22" s="790"/>
      <c r="DS22" s="790"/>
      <c r="DT22" s="790"/>
      <c r="DU22" s="791"/>
      <c r="DV22" s="786"/>
      <c r="DW22" s="787"/>
      <c r="DX22" s="787"/>
      <c r="DY22" s="787"/>
      <c r="DZ22" s="792"/>
      <c r="EA22" s="225"/>
    </row>
    <row r="23" spans="1:131" s="226" customFormat="1" ht="26.25" customHeight="1" thickBot="1">
      <c r="A23" s="231" t="s">
        <v>392</v>
      </c>
      <c r="B23" s="793" t="s">
        <v>393</v>
      </c>
      <c r="C23" s="794"/>
      <c r="D23" s="794"/>
      <c r="E23" s="794"/>
      <c r="F23" s="794"/>
      <c r="G23" s="794"/>
      <c r="H23" s="794"/>
      <c r="I23" s="794"/>
      <c r="J23" s="794"/>
      <c r="K23" s="794"/>
      <c r="L23" s="794"/>
      <c r="M23" s="794"/>
      <c r="N23" s="794"/>
      <c r="O23" s="794"/>
      <c r="P23" s="795"/>
      <c r="Q23" s="796"/>
      <c r="R23" s="797"/>
      <c r="S23" s="797"/>
      <c r="T23" s="797"/>
      <c r="U23" s="797"/>
      <c r="V23" s="797"/>
      <c r="W23" s="797"/>
      <c r="X23" s="797"/>
      <c r="Y23" s="797"/>
      <c r="Z23" s="797"/>
      <c r="AA23" s="797"/>
      <c r="AB23" s="797"/>
      <c r="AC23" s="797"/>
      <c r="AD23" s="797"/>
      <c r="AE23" s="798"/>
      <c r="AF23" s="799">
        <v>225</v>
      </c>
      <c r="AG23" s="797"/>
      <c r="AH23" s="797"/>
      <c r="AI23" s="797"/>
      <c r="AJ23" s="800"/>
      <c r="AK23" s="801"/>
      <c r="AL23" s="802"/>
      <c r="AM23" s="802"/>
      <c r="AN23" s="802"/>
      <c r="AO23" s="802"/>
      <c r="AP23" s="797"/>
      <c r="AQ23" s="797"/>
      <c r="AR23" s="797"/>
      <c r="AS23" s="797"/>
      <c r="AT23" s="797"/>
      <c r="AU23" s="813"/>
      <c r="AV23" s="813"/>
      <c r="AW23" s="813"/>
      <c r="AX23" s="813"/>
      <c r="AY23" s="814"/>
      <c r="AZ23" s="815" t="s">
        <v>394</v>
      </c>
      <c r="BA23" s="816"/>
      <c r="BB23" s="816"/>
      <c r="BC23" s="816"/>
      <c r="BD23" s="817"/>
      <c r="BE23" s="224"/>
      <c r="BF23" s="224"/>
      <c r="BG23" s="224"/>
      <c r="BH23" s="224"/>
      <c r="BI23" s="224"/>
      <c r="BJ23" s="224"/>
      <c r="BK23" s="224"/>
      <c r="BL23" s="224"/>
      <c r="BM23" s="224"/>
      <c r="BN23" s="224"/>
      <c r="BO23" s="224"/>
      <c r="BP23" s="224"/>
      <c r="BQ23" s="229">
        <v>17</v>
      </c>
      <c r="BR23" s="230"/>
      <c r="BS23" s="786"/>
      <c r="BT23" s="787"/>
      <c r="BU23" s="787"/>
      <c r="BV23" s="787"/>
      <c r="BW23" s="787"/>
      <c r="BX23" s="787"/>
      <c r="BY23" s="787"/>
      <c r="BZ23" s="787"/>
      <c r="CA23" s="787"/>
      <c r="CB23" s="787"/>
      <c r="CC23" s="787"/>
      <c r="CD23" s="787"/>
      <c r="CE23" s="787"/>
      <c r="CF23" s="787"/>
      <c r="CG23" s="788"/>
      <c r="CH23" s="789"/>
      <c r="CI23" s="790"/>
      <c r="CJ23" s="790"/>
      <c r="CK23" s="790"/>
      <c r="CL23" s="791"/>
      <c r="CM23" s="789"/>
      <c r="CN23" s="790"/>
      <c r="CO23" s="790"/>
      <c r="CP23" s="790"/>
      <c r="CQ23" s="791"/>
      <c r="CR23" s="789"/>
      <c r="CS23" s="790"/>
      <c r="CT23" s="790"/>
      <c r="CU23" s="790"/>
      <c r="CV23" s="791"/>
      <c r="CW23" s="789"/>
      <c r="CX23" s="790"/>
      <c r="CY23" s="790"/>
      <c r="CZ23" s="790"/>
      <c r="DA23" s="791"/>
      <c r="DB23" s="789"/>
      <c r="DC23" s="790"/>
      <c r="DD23" s="790"/>
      <c r="DE23" s="790"/>
      <c r="DF23" s="791"/>
      <c r="DG23" s="789"/>
      <c r="DH23" s="790"/>
      <c r="DI23" s="790"/>
      <c r="DJ23" s="790"/>
      <c r="DK23" s="791"/>
      <c r="DL23" s="789"/>
      <c r="DM23" s="790"/>
      <c r="DN23" s="790"/>
      <c r="DO23" s="790"/>
      <c r="DP23" s="791"/>
      <c r="DQ23" s="789"/>
      <c r="DR23" s="790"/>
      <c r="DS23" s="790"/>
      <c r="DT23" s="790"/>
      <c r="DU23" s="791"/>
      <c r="DV23" s="786"/>
      <c r="DW23" s="787"/>
      <c r="DX23" s="787"/>
      <c r="DY23" s="787"/>
      <c r="DZ23" s="792"/>
      <c r="EA23" s="225"/>
    </row>
    <row r="24" spans="1:131" s="226" customFormat="1" ht="26.25" customHeight="1">
      <c r="A24" s="812" t="s">
        <v>395</v>
      </c>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223"/>
      <c r="BA24" s="223"/>
      <c r="BB24" s="223"/>
      <c r="BC24" s="223"/>
      <c r="BD24" s="223"/>
      <c r="BE24" s="224"/>
      <c r="BF24" s="224"/>
      <c r="BG24" s="224"/>
      <c r="BH24" s="224"/>
      <c r="BI24" s="224"/>
      <c r="BJ24" s="224"/>
      <c r="BK24" s="224"/>
      <c r="BL24" s="224"/>
      <c r="BM24" s="224"/>
      <c r="BN24" s="224"/>
      <c r="BO24" s="224"/>
      <c r="BP24" s="224"/>
      <c r="BQ24" s="229">
        <v>18</v>
      </c>
      <c r="BR24" s="230"/>
      <c r="BS24" s="786"/>
      <c r="BT24" s="787"/>
      <c r="BU24" s="787"/>
      <c r="BV24" s="787"/>
      <c r="BW24" s="787"/>
      <c r="BX24" s="787"/>
      <c r="BY24" s="787"/>
      <c r="BZ24" s="787"/>
      <c r="CA24" s="787"/>
      <c r="CB24" s="787"/>
      <c r="CC24" s="787"/>
      <c r="CD24" s="787"/>
      <c r="CE24" s="787"/>
      <c r="CF24" s="787"/>
      <c r="CG24" s="788"/>
      <c r="CH24" s="789"/>
      <c r="CI24" s="790"/>
      <c r="CJ24" s="790"/>
      <c r="CK24" s="790"/>
      <c r="CL24" s="791"/>
      <c r="CM24" s="789"/>
      <c r="CN24" s="790"/>
      <c r="CO24" s="790"/>
      <c r="CP24" s="790"/>
      <c r="CQ24" s="791"/>
      <c r="CR24" s="789"/>
      <c r="CS24" s="790"/>
      <c r="CT24" s="790"/>
      <c r="CU24" s="790"/>
      <c r="CV24" s="791"/>
      <c r="CW24" s="789"/>
      <c r="CX24" s="790"/>
      <c r="CY24" s="790"/>
      <c r="CZ24" s="790"/>
      <c r="DA24" s="791"/>
      <c r="DB24" s="789"/>
      <c r="DC24" s="790"/>
      <c r="DD24" s="790"/>
      <c r="DE24" s="790"/>
      <c r="DF24" s="791"/>
      <c r="DG24" s="789"/>
      <c r="DH24" s="790"/>
      <c r="DI24" s="790"/>
      <c r="DJ24" s="790"/>
      <c r="DK24" s="791"/>
      <c r="DL24" s="789"/>
      <c r="DM24" s="790"/>
      <c r="DN24" s="790"/>
      <c r="DO24" s="790"/>
      <c r="DP24" s="791"/>
      <c r="DQ24" s="789"/>
      <c r="DR24" s="790"/>
      <c r="DS24" s="790"/>
      <c r="DT24" s="790"/>
      <c r="DU24" s="791"/>
      <c r="DV24" s="786"/>
      <c r="DW24" s="787"/>
      <c r="DX24" s="787"/>
      <c r="DY24" s="787"/>
      <c r="DZ24" s="792"/>
      <c r="EA24" s="225"/>
    </row>
    <row r="25" spans="1:131" ht="26.25" customHeight="1" thickBot="1">
      <c r="A25" s="765" t="s">
        <v>396</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223"/>
      <c r="BK25" s="223"/>
      <c r="BL25" s="223"/>
      <c r="BM25" s="223"/>
      <c r="BN25" s="223"/>
      <c r="BO25" s="232"/>
      <c r="BP25" s="232"/>
      <c r="BQ25" s="229">
        <v>19</v>
      </c>
      <c r="BR25" s="230"/>
      <c r="BS25" s="786"/>
      <c r="BT25" s="787"/>
      <c r="BU25" s="787"/>
      <c r="BV25" s="787"/>
      <c r="BW25" s="787"/>
      <c r="BX25" s="787"/>
      <c r="BY25" s="787"/>
      <c r="BZ25" s="787"/>
      <c r="CA25" s="787"/>
      <c r="CB25" s="787"/>
      <c r="CC25" s="787"/>
      <c r="CD25" s="787"/>
      <c r="CE25" s="787"/>
      <c r="CF25" s="787"/>
      <c r="CG25" s="788"/>
      <c r="CH25" s="789"/>
      <c r="CI25" s="790"/>
      <c r="CJ25" s="790"/>
      <c r="CK25" s="790"/>
      <c r="CL25" s="791"/>
      <c r="CM25" s="789"/>
      <c r="CN25" s="790"/>
      <c r="CO25" s="790"/>
      <c r="CP25" s="790"/>
      <c r="CQ25" s="791"/>
      <c r="CR25" s="789"/>
      <c r="CS25" s="790"/>
      <c r="CT25" s="790"/>
      <c r="CU25" s="790"/>
      <c r="CV25" s="791"/>
      <c r="CW25" s="789"/>
      <c r="CX25" s="790"/>
      <c r="CY25" s="790"/>
      <c r="CZ25" s="790"/>
      <c r="DA25" s="791"/>
      <c r="DB25" s="789"/>
      <c r="DC25" s="790"/>
      <c r="DD25" s="790"/>
      <c r="DE25" s="790"/>
      <c r="DF25" s="791"/>
      <c r="DG25" s="789"/>
      <c r="DH25" s="790"/>
      <c r="DI25" s="790"/>
      <c r="DJ25" s="790"/>
      <c r="DK25" s="791"/>
      <c r="DL25" s="789"/>
      <c r="DM25" s="790"/>
      <c r="DN25" s="790"/>
      <c r="DO25" s="790"/>
      <c r="DP25" s="791"/>
      <c r="DQ25" s="789"/>
      <c r="DR25" s="790"/>
      <c r="DS25" s="790"/>
      <c r="DT25" s="790"/>
      <c r="DU25" s="791"/>
      <c r="DV25" s="786"/>
      <c r="DW25" s="787"/>
      <c r="DX25" s="787"/>
      <c r="DY25" s="787"/>
      <c r="DZ25" s="792"/>
      <c r="EA25" s="221"/>
    </row>
    <row r="26" spans="1:131" ht="26.25" customHeight="1">
      <c r="A26" s="730" t="s">
        <v>373</v>
      </c>
      <c r="B26" s="731"/>
      <c r="C26" s="731"/>
      <c r="D26" s="731"/>
      <c r="E26" s="731"/>
      <c r="F26" s="731"/>
      <c r="G26" s="731"/>
      <c r="H26" s="731"/>
      <c r="I26" s="731"/>
      <c r="J26" s="731"/>
      <c r="K26" s="731"/>
      <c r="L26" s="731"/>
      <c r="M26" s="731"/>
      <c r="N26" s="731"/>
      <c r="O26" s="731"/>
      <c r="P26" s="732"/>
      <c r="Q26" s="726" t="s">
        <v>397</v>
      </c>
      <c r="R26" s="722"/>
      <c r="S26" s="722"/>
      <c r="T26" s="722"/>
      <c r="U26" s="723"/>
      <c r="V26" s="726" t="s">
        <v>398</v>
      </c>
      <c r="W26" s="722"/>
      <c r="X26" s="722"/>
      <c r="Y26" s="722"/>
      <c r="Z26" s="723"/>
      <c r="AA26" s="726" t="s">
        <v>399</v>
      </c>
      <c r="AB26" s="722"/>
      <c r="AC26" s="722"/>
      <c r="AD26" s="722"/>
      <c r="AE26" s="722"/>
      <c r="AF26" s="818" t="s">
        <v>400</v>
      </c>
      <c r="AG26" s="819"/>
      <c r="AH26" s="819"/>
      <c r="AI26" s="819"/>
      <c r="AJ26" s="820"/>
      <c r="AK26" s="722" t="s">
        <v>401</v>
      </c>
      <c r="AL26" s="722"/>
      <c r="AM26" s="722"/>
      <c r="AN26" s="722"/>
      <c r="AO26" s="723"/>
      <c r="AP26" s="726" t="s">
        <v>402</v>
      </c>
      <c r="AQ26" s="722"/>
      <c r="AR26" s="722"/>
      <c r="AS26" s="722"/>
      <c r="AT26" s="723"/>
      <c r="AU26" s="726" t="s">
        <v>403</v>
      </c>
      <c r="AV26" s="722"/>
      <c r="AW26" s="722"/>
      <c r="AX26" s="722"/>
      <c r="AY26" s="723"/>
      <c r="AZ26" s="726" t="s">
        <v>404</v>
      </c>
      <c r="BA26" s="722"/>
      <c r="BB26" s="722"/>
      <c r="BC26" s="722"/>
      <c r="BD26" s="723"/>
      <c r="BE26" s="726" t="s">
        <v>380</v>
      </c>
      <c r="BF26" s="722"/>
      <c r="BG26" s="722"/>
      <c r="BH26" s="722"/>
      <c r="BI26" s="728"/>
      <c r="BJ26" s="223"/>
      <c r="BK26" s="223"/>
      <c r="BL26" s="223"/>
      <c r="BM26" s="223"/>
      <c r="BN26" s="223"/>
      <c r="BO26" s="232"/>
      <c r="BP26" s="232"/>
      <c r="BQ26" s="229">
        <v>20</v>
      </c>
      <c r="BR26" s="230"/>
      <c r="BS26" s="786"/>
      <c r="BT26" s="787"/>
      <c r="BU26" s="787"/>
      <c r="BV26" s="787"/>
      <c r="BW26" s="787"/>
      <c r="BX26" s="787"/>
      <c r="BY26" s="787"/>
      <c r="BZ26" s="787"/>
      <c r="CA26" s="787"/>
      <c r="CB26" s="787"/>
      <c r="CC26" s="787"/>
      <c r="CD26" s="787"/>
      <c r="CE26" s="787"/>
      <c r="CF26" s="787"/>
      <c r="CG26" s="788"/>
      <c r="CH26" s="789"/>
      <c r="CI26" s="790"/>
      <c r="CJ26" s="790"/>
      <c r="CK26" s="790"/>
      <c r="CL26" s="791"/>
      <c r="CM26" s="789"/>
      <c r="CN26" s="790"/>
      <c r="CO26" s="790"/>
      <c r="CP26" s="790"/>
      <c r="CQ26" s="791"/>
      <c r="CR26" s="789"/>
      <c r="CS26" s="790"/>
      <c r="CT26" s="790"/>
      <c r="CU26" s="790"/>
      <c r="CV26" s="791"/>
      <c r="CW26" s="789"/>
      <c r="CX26" s="790"/>
      <c r="CY26" s="790"/>
      <c r="CZ26" s="790"/>
      <c r="DA26" s="791"/>
      <c r="DB26" s="789"/>
      <c r="DC26" s="790"/>
      <c r="DD26" s="790"/>
      <c r="DE26" s="790"/>
      <c r="DF26" s="791"/>
      <c r="DG26" s="789"/>
      <c r="DH26" s="790"/>
      <c r="DI26" s="790"/>
      <c r="DJ26" s="790"/>
      <c r="DK26" s="791"/>
      <c r="DL26" s="789"/>
      <c r="DM26" s="790"/>
      <c r="DN26" s="790"/>
      <c r="DO26" s="790"/>
      <c r="DP26" s="791"/>
      <c r="DQ26" s="789"/>
      <c r="DR26" s="790"/>
      <c r="DS26" s="790"/>
      <c r="DT26" s="790"/>
      <c r="DU26" s="791"/>
      <c r="DV26" s="786"/>
      <c r="DW26" s="787"/>
      <c r="DX26" s="787"/>
      <c r="DY26" s="787"/>
      <c r="DZ26" s="792"/>
      <c r="EA26" s="221"/>
    </row>
    <row r="27" spans="1:131" ht="26.25" customHeight="1" thickBot="1">
      <c r="A27" s="733"/>
      <c r="B27" s="734"/>
      <c r="C27" s="734"/>
      <c r="D27" s="734"/>
      <c r="E27" s="734"/>
      <c r="F27" s="734"/>
      <c r="G27" s="734"/>
      <c r="H27" s="734"/>
      <c r="I27" s="734"/>
      <c r="J27" s="734"/>
      <c r="K27" s="734"/>
      <c r="L27" s="734"/>
      <c r="M27" s="734"/>
      <c r="N27" s="734"/>
      <c r="O27" s="734"/>
      <c r="P27" s="735"/>
      <c r="Q27" s="727"/>
      <c r="R27" s="724"/>
      <c r="S27" s="724"/>
      <c r="T27" s="724"/>
      <c r="U27" s="725"/>
      <c r="V27" s="727"/>
      <c r="W27" s="724"/>
      <c r="X27" s="724"/>
      <c r="Y27" s="724"/>
      <c r="Z27" s="725"/>
      <c r="AA27" s="727"/>
      <c r="AB27" s="724"/>
      <c r="AC27" s="724"/>
      <c r="AD27" s="724"/>
      <c r="AE27" s="724"/>
      <c r="AF27" s="821"/>
      <c r="AG27" s="822"/>
      <c r="AH27" s="822"/>
      <c r="AI27" s="822"/>
      <c r="AJ27" s="823"/>
      <c r="AK27" s="724"/>
      <c r="AL27" s="724"/>
      <c r="AM27" s="724"/>
      <c r="AN27" s="724"/>
      <c r="AO27" s="725"/>
      <c r="AP27" s="727"/>
      <c r="AQ27" s="724"/>
      <c r="AR27" s="724"/>
      <c r="AS27" s="724"/>
      <c r="AT27" s="725"/>
      <c r="AU27" s="727"/>
      <c r="AV27" s="724"/>
      <c r="AW27" s="724"/>
      <c r="AX27" s="724"/>
      <c r="AY27" s="725"/>
      <c r="AZ27" s="727"/>
      <c r="BA27" s="724"/>
      <c r="BB27" s="724"/>
      <c r="BC27" s="724"/>
      <c r="BD27" s="725"/>
      <c r="BE27" s="727"/>
      <c r="BF27" s="724"/>
      <c r="BG27" s="724"/>
      <c r="BH27" s="724"/>
      <c r="BI27" s="729"/>
      <c r="BJ27" s="223"/>
      <c r="BK27" s="223"/>
      <c r="BL27" s="223"/>
      <c r="BM27" s="223"/>
      <c r="BN27" s="223"/>
      <c r="BO27" s="232"/>
      <c r="BP27" s="232"/>
      <c r="BQ27" s="229">
        <v>21</v>
      </c>
      <c r="BR27" s="230"/>
      <c r="BS27" s="786"/>
      <c r="BT27" s="787"/>
      <c r="BU27" s="787"/>
      <c r="BV27" s="787"/>
      <c r="BW27" s="787"/>
      <c r="BX27" s="787"/>
      <c r="BY27" s="787"/>
      <c r="BZ27" s="787"/>
      <c r="CA27" s="787"/>
      <c r="CB27" s="787"/>
      <c r="CC27" s="787"/>
      <c r="CD27" s="787"/>
      <c r="CE27" s="787"/>
      <c r="CF27" s="787"/>
      <c r="CG27" s="788"/>
      <c r="CH27" s="789"/>
      <c r="CI27" s="790"/>
      <c r="CJ27" s="790"/>
      <c r="CK27" s="790"/>
      <c r="CL27" s="791"/>
      <c r="CM27" s="789"/>
      <c r="CN27" s="790"/>
      <c r="CO27" s="790"/>
      <c r="CP27" s="790"/>
      <c r="CQ27" s="791"/>
      <c r="CR27" s="789"/>
      <c r="CS27" s="790"/>
      <c r="CT27" s="790"/>
      <c r="CU27" s="790"/>
      <c r="CV27" s="791"/>
      <c r="CW27" s="789"/>
      <c r="CX27" s="790"/>
      <c r="CY27" s="790"/>
      <c r="CZ27" s="790"/>
      <c r="DA27" s="791"/>
      <c r="DB27" s="789"/>
      <c r="DC27" s="790"/>
      <c r="DD27" s="790"/>
      <c r="DE27" s="790"/>
      <c r="DF27" s="791"/>
      <c r="DG27" s="789"/>
      <c r="DH27" s="790"/>
      <c r="DI27" s="790"/>
      <c r="DJ27" s="790"/>
      <c r="DK27" s="791"/>
      <c r="DL27" s="789"/>
      <c r="DM27" s="790"/>
      <c r="DN27" s="790"/>
      <c r="DO27" s="790"/>
      <c r="DP27" s="791"/>
      <c r="DQ27" s="789"/>
      <c r="DR27" s="790"/>
      <c r="DS27" s="790"/>
      <c r="DT27" s="790"/>
      <c r="DU27" s="791"/>
      <c r="DV27" s="786"/>
      <c r="DW27" s="787"/>
      <c r="DX27" s="787"/>
      <c r="DY27" s="787"/>
      <c r="DZ27" s="792"/>
      <c r="EA27" s="221"/>
    </row>
    <row r="28" spans="1:131" ht="26.25" customHeight="1" thickTop="1">
      <c r="A28" s="233">
        <v>1</v>
      </c>
      <c r="B28" s="776" t="s">
        <v>405</v>
      </c>
      <c r="C28" s="777"/>
      <c r="D28" s="777"/>
      <c r="E28" s="777"/>
      <c r="F28" s="777"/>
      <c r="G28" s="777"/>
      <c r="H28" s="777"/>
      <c r="I28" s="777"/>
      <c r="J28" s="777"/>
      <c r="K28" s="777"/>
      <c r="L28" s="777"/>
      <c r="M28" s="777"/>
      <c r="N28" s="777"/>
      <c r="O28" s="777"/>
      <c r="P28" s="778"/>
      <c r="Q28" s="826">
        <v>1819</v>
      </c>
      <c r="R28" s="827"/>
      <c r="S28" s="827"/>
      <c r="T28" s="827"/>
      <c r="U28" s="827"/>
      <c r="V28" s="827">
        <v>1753</v>
      </c>
      <c r="W28" s="827"/>
      <c r="X28" s="827"/>
      <c r="Y28" s="827"/>
      <c r="Z28" s="827"/>
      <c r="AA28" s="827">
        <v>66</v>
      </c>
      <c r="AB28" s="827"/>
      <c r="AC28" s="827"/>
      <c r="AD28" s="827"/>
      <c r="AE28" s="828"/>
      <c r="AF28" s="829">
        <v>66</v>
      </c>
      <c r="AG28" s="827"/>
      <c r="AH28" s="827"/>
      <c r="AI28" s="827"/>
      <c r="AJ28" s="830"/>
      <c r="AK28" s="831">
        <v>88</v>
      </c>
      <c r="AL28" s="832"/>
      <c r="AM28" s="832"/>
      <c r="AN28" s="832"/>
      <c r="AO28" s="832"/>
      <c r="AP28" s="832" t="s">
        <v>582</v>
      </c>
      <c r="AQ28" s="832"/>
      <c r="AR28" s="832"/>
      <c r="AS28" s="832"/>
      <c r="AT28" s="832"/>
      <c r="AU28" s="832" t="s">
        <v>582</v>
      </c>
      <c r="AV28" s="832"/>
      <c r="AW28" s="832"/>
      <c r="AX28" s="832"/>
      <c r="AY28" s="832"/>
      <c r="AZ28" s="833" t="s">
        <v>582</v>
      </c>
      <c r="BA28" s="833"/>
      <c r="BB28" s="833"/>
      <c r="BC28" s="833"/>
      <c r="BD28" s="833"/>
      <c r="BE28" s="824"/>
      <c r="BF28" s="824"/>
      <c r="BG28" s="824"/>
      <c r="BH28" s="824"/>
      <c r="BI28" s="825"/>
      <c r="BJ28" s="223"/>
      <c r="BK28" s="223"/>
      <c r="BL28" s="223"/>
      <c r="BM28" s="223"/>
      <c r="BN28" s="223"/>
      <c r="BO28" s="232"/>
      <c r="BP28" s="232"/>
      <c r="BQ28" s="229">
        <v>22</v>
      </c>
      <c r="BR28" s="230"/>
      <c r="BS28" s="786"/>
      <c r="BT28" s="787"/>
      <c r="BU28" s="787"/>
      <c r="BV28" s="787"/>
      <c r="BW28" s="787"/>
      <c r="BX28" s="787"/>
      <c r="BY28" s="787"/>
      <c r="BZ28" s="787"/>
      <c r="CA28" s="787"/>
      <c r="CB28" s="787"/>
      <c r="CC28" s="787"/>
      <c r="CD28" s="787"/>
      <c r="CE28" s="787"/>
      <c r="CF28" s="787"/>
      <c r="CG28" s="788"/>
      <c r="CH28" s="789"/>
      <c r="CI28" s="790"/>
      <c r="CJ28" s="790"/>
      <c r="CK28" s="790"/>
      <c r="CL28" s="791"/>
      <c r="CM28" s="789"/>
      <c r="CN28" s="790"/>
      <c r="CO28" s="790"/>
      <c r="CP28" s="790"/>
      <c r="CQ28" s="791"/>
      <c r="CR28" s="789"/>
      <c r="CS28" s="790"/>
      <c r="CT28" s="790"/>
      <c r="CU28" s="790"/>
      <c r="CV28" s="791"/>
      <c r="CW28" s="789"/>
      <c r="CX28" s="790"/>
      <c r="CY28" s="790"/>
      <c r="CZ28" s="790"/>
      <c r="DA28" s="791"/>
      <c r="DB28" s="789"/>
      <c r="DC28" s="790"/>
      <c r="DD28" s="790"/>
      <c r="DE28" s="790"/>
      <c r="DF28" s="791"/>
      <c r="DG28" s="789"/>
      <c r="DH28" s="790"/>
      <c r="DI28" s="790"/>
      <c r="DJ28" s="790"/>
      <c r="DK28" s="791"/>
      <c r="DL28" s="789"/>
      <c r="DM28" s="790"/>
      <c r="DN28" s="790"/>
      <c r="DO28" s="790"/>
      <c r="DP28" s="791"/>
      <c r="DQ28" s="789"/>
      <c r="DR28" s="790"/>
      <c r="DS28" s="790"/>
      <c r="DT28" s="790"/>
      <c r="DU28" s="791"/>
      <c r="DV28" s="786"/>
      <c r="DW28" s="787"/>
      <c r="DX28" s="787"/>
      <c r="DY28" s="787"/>
      <c r="DZ28" s="792"/>
      <c r="EA28" s="221"/>
    </row>
    <row r="29" spans="1:131" ht="26.25" customHeight="1">
      <c r="A29" s="233">
        <v>2</v>
      </c>
      <c r="B29" s="748" t="s">
        <v>406</v>
      </c>
      <c r="C29" s="749"/>
      <c r="D29" s="749"/>
      <c r="E29" s="749"/>
      <c r="F29" s="749"/>
      <c r="G29" s="749"/>
      <c r="H29" s="749"/>
      <c r="I29" s="749"/>
      <c r="J29" s="749"/>
      <c r="K29" s="749"/>
      <c r="L29" s="749"/>
      <c r="M29" s="749"/>
      <c r="N29" s="749"/>
      <c r="O29" s="749"/>
      <c r="P29" s="750"/>
      <c r="Q29" s="751">
        <v>1294</v>
      </c>
      <c r="R29" s="752"/>
      <c r="S29" s="752"/>
      <c r="T29" s="752"/>
      <c r="U29" s="752"/>
      <c r="V29" s="752">
        <v>1225</v>
      </c>
      <c r="W29" s="752"/>
      <c r="X29" s="752"/>
      <c r="Y29" s="752"/>
      <c r="Z29" s="752"/>
      <c r="AA29" s="752">
        <v>70</v>
      </c>
      <c r="AB29" s="752"/>
      <c r="AC29" s="752"/>
      <c r="AD29" s="752"/>
      <c r="AE29" s="753"/>
      <c r="AF29" s="754">
        <v>70</v>
      </c>
      <c r="AG29" s="755"/>
      <c r="AH29" s="755"/>
      <c r="AI29" s="755"/>
      <c r="AJ29" s="756"/>
      <c r="AK29" s="838">
        <v>176</v>
      </c>
      <c r="AL29" s="834"/>
      <c r="AM29" s="834"/>
      <c r="AN29" s="834"/>
      <c r="AO29" s="834"/>
      <c r="AP29" s="834" t="s">
        <v>582</v>
      </c>
      <c r="AQ29" s="834"/>
      <c r="AR29" s="834"/>
      <c r="AS29" s="834"/>
      <c r="AT29" s="834"/>
      <c r="AU29" s="834" t="s">
        <v>582</v>
      </c>
      <c r="AV29" s="834"/>
      <c r="AW29" s="834"/>
      <c r="AX29" s="834"/>
      <c r="AY29" s="834"/>
      <c r="AZ29" s="835" t="s">
        <v>582</v>
      </c>
      <c r="BA29" s="835"/>
      <c r="BB29" s="835"/>
      <c r="BC29" s="835"/>
      <c r="BD29" s="835"/>
      <c r="BE29" s="836"/>
      <c r="BF29" s="836"/>
      <c r="BG29" s="836"/>
      <c r="BH29" s="836"/>
      <c r="BI29" s="837"/>
      <c r="BJ29" s="223"/>
      <c r="BK29" s="223"/>
      <c r="BL29" s="223"/>
      <c r="BM29" s="223"/>
      <c r="BN29" s="223"/>
      <c r="BO29" s="232"/>
      <c r="BP29" s="232"/>
      <c r="BQ29" s="229">
        <v>23</v>
      </c>
      <c r="BR29" s="230"/>
      <c r="BS29" s="786"/>
      <c r="BT29" s="787"/>
      <c r="BU29" s="787"/>
      <c r="BV29" s="787"/>
      <c r="BW29" s="787"/>
      <c r="BX29" s="787"/>
      <c r="BY29" s="787"/>
      <c r="BZ29" s="787"/>
      <c r="CA29" s="787"/>
      <c r="CB29" s="787"/>
      <c r="CC29" s="787"/>
      <c r="CD29" s="787"/>
      <c r="CE29" s="787"/>
      <c r="CF29" s="787"/>
      <c r="CG29" s="788"/>
      <c r="CH29" s="789"/>
      <c r="CI29" s="790"/>
      <c r="CJ29" s="790"/>
      <c r="CK29" s="790"/>
      <c r="CL29" s="791"/>
      <c r="CM29" s="789"/>
      <c r="CN29" s="790"/>
      <c r="CO29" s="790"/>
      <c r="CP29" s="790"/>
      <c r="CQ29" s="791"/>
      <c r="CR29" s="789"/>
      <c r="CS29" s="790"/>
      <c r="CT29" s="790"/>
      <c r="CU29" s="790"/>
      <c r="CV29" s="791"/>
      <c r="CW29" s="789"/>
      <c r="CX29" s="790"/>
      <c r="CY29" s="790"/>
      <c r="CZ29" s="790"/>
      <c r="DA29" s="791"/>
      <c r="DB29" s="789"/>
      <c r="DC29" s="790"/>
      <c r="DD29" s="790"/>
      <c r="DE29" s="790"/>
      <c r="DF29" s="791"/>
      <c r="DG29" s="789"/>
      <c r="DH29" s="790"/>
      <c r="DI29" s="790"/>
      <c r="DJ29" s="790"/>
      <c r="DK29" s="791"/>
      <c r="DL29" s="789"/>
      <c r="DM29" s="790"/>
      <c r="DN29" s="790"/>
      <c r="DO29" s="790"/>
      <c r="DP29" s="791"/>
      <c r="DQ29" s="789"/>
      <c r="DR29" s="790"/>
      <c r="DS29" s="790"/>
      <c r="DT29" s="790"/>
      <c r="DU29" s="791"/>
      <c r="DV29" s="786"/>
      <c r="DW29" s="787"/>
      <c r="DX29" s="787"/>
      <c r="DY29" s="787"/>
      <c r="DZ29" s="792"/>
      <c r="EA29" s="221"/>
    </row>
    <row r="30" spans="1:131" ht="26.25" customHeight="1">
      <c r="A30" s="233">
        <v>3</v>
      </c>
      <c r="B30" s="748" t="s">
        <v>407</v>
      </c>
      <c r="C30" s="749"/>
      <c r="D30" s="749"/>
      <c r="E30" s="749"/>
      <c r="F30" s="749"/>
      <c r="G30" s="749"/>
      <c r="H30" s="749"/>
      <c r="I30" s="749"/>
      <c r="J30" s="749"/>
      <c r="K30" s="749"/>
      <c r="L30" s="749"/>
      <c r="M30" s="749"/>
      <c r="N30" s="749"/>
      <c r="O30" s="749"/>
      <c r="P30" s="750"/>
      <c r="Q30" s="751">
        <v>260</v>
      </c>
      <c r="R30" s="752"/>
      <c r="S30" s="752"/>
      <c r="T30" s="752"/>
      <c r="U30" s="752"/>
      <c r="V30" s="752">
        <v>259</v>
      </c>
      <c r="W30" s="752"/>
      <c r="X30" s="752"/>
      <c r="Y30" s="752"/>
      <c r="Z30" s="752"/>
      <c r="AA30" s="752">
        <v>1</v>
      </c>
      <c r="AB30" s="752"/>
      <c r="AC30" s="752"/>
      <c r="AD30" s="752"/>
      <c r="AE30" s="753"/>
      <c r="AF30" s="754">
        <v>1</v>
      </c>
      <c r="AG30" s="755"/>
      <c r="AH30" s="755"/>
      <c r="AI30" s="755"/>
      <c r="AJ30" s="756"/>
      <c r="AK30" s="838">
        <v>38</v>
      </c>
      <c r="AL30" s="834"/>
      <c r="AM30" s="834"/>
      <c r="AN30" s="834"/>
      <c r="AO30" s="834"/>
      <c r="AP30" s="834" t="s">
        <v>582</v>
      </c>
      <c r="AQ30" s="834"/>
      <c r="AR30" s="834"/>
      <c r="AS30" s="834"/>
      <c r="AT30" s="834"/>
      <c r="AU30" s="834" t="s">
        <v>582</v>
      </c>
      <c r="AV30" s="834"/>
      <c r="AW30" s="834"/>
      <c r="AX30" s="834"/>
      <c r="AY30" s="834"/>
      <c r="AZ30" s="835" t="s">
        <v>582</v>
      </c>
      <c r="BA30" s="835"/>
      <c r="BB30" s="835"/>
      <c r="BC30" s="835"/>
      <c r="BD30" s="835"/>
      <c r="BE30" s="836"/>
      <c r="BF30" s="836"/>
      <c r="BG30" s="836"/>
      <c r="BH30" s="836"/>
      <c r="BI30" s="837"/>
      <c r="BJ30" s="223"/>
      <c r="BK30" s="223"/>
      <c r="BL30" s="223"/>
      <c r="BM30" s="223"/>
      <c r="BN30" s="223"/>
      <c r="BO30" s="232"/>
      <c r="BP30" s="232"/>
      <c r="BQ30" s="229">
        <v>24</v>
      </c>
      <c r="BR30" s="230"/>
      <c r="BS30" s="786"/>
      <c r="BT30" s="787"/>
      <c r="BU30" s="787"/>
      <c r="BV30" s="787"/>
      <c r="BW30" s="787"/>
      <c r="BX30" s="787"/>
      <c r="BY30" s="787"/>
      <c r="BZ30" s="787"/>
      <c r="CA30" s="787"/>
      <c r="CB30" s="787"/>
      <c r="CC30" s="787"/>
      <c r="CD30" s="787"/>
      <c r="CE30" s="787"/>
      <c r="CF30" s="787"/>
      <c r="CG30" s="788"/>
      <c r="CH30" s="789"/>
      <c r="CI30" s="790"/>
      <c r="CJ30" s="790"/>
      <c r="CK30" s="790"/>
      <c r="CL30" s="791"/>
      <c r="CM30" s="789"/>
      <c r="CN30" s="790"/>
      <c r="CO30" s="790"/>
      <c r="CP30" s="790"/>
      <c r="CQ30" s="791"/>
      <c r="CR30" s="789"/>
      <c r="CS30" s="790"/>
      <c r="CT30" s="790"/>
      <c r="CU30" s="790"/>
      <c r="CV30" s="791"/>
      <c r="CW30" s="789"/>
      <c r="CX30" s="790"/>
      <c r="CY30" s="790"/>
      <c r="CZ30" s="790"/>
      <c r="DA30" s="791"/>
      <c r="DB30" s="789"/>
      <c r="DC30" s="790"/>
      <c r="DD30" s="790"/>
      <c r="DE30" s="790"/>
      <c r="DF30" s="791"/>
      <c r="DG30" s="789"/>
      <c r="DH30" s="790"/>
      <c r="DI30" s="790"/>
      <c r="DJ30" s="790"/>
      <c r="DK30" s="791"/>
      <c r="DL30" s="789"/>
      <c r="DM30" s="790"/>
      <c r="DN30" s="790"/>
      <c r="DO30" s="790"/>
      <c r="DP30" s="791"/>
      <c r="DQ30" s="789"/>
      <c r="DR30" s="790"/>
      <c r="DS30" s="790"/>
      <c r="DT30" s="790"/>
      <c r="DU30" s="791"/>
      <c r="DV30" s="786"/>
      <c r="DW30" s="787"/>
      <c r="DX30" s="787"/>
      <c r="DY30" s="787"/>
      <c r="DZ30" s="792"/>
      <c r="EA30" s="221"/>
    </row>
    <row r="31" spans="1:131" ht="26.25" customHeight="1">
      <c r="A31" s="233">
        <v>4</v>
      </c>
      <c r="B31" s="748" t="s">
        <v>408</v>
      </c>
      <c r="C31" s="749"/>
      <c r="D31" s="749"/>
      <c r="E31" s="749"/>
      <c r="F31" s="749"/>
      <c r="G31" s="749"/>
      <c r="H31" s="749"/>
      <c r="I31" s="749"/>
      <c r="J31" s="749"/>
      <c r="K31" s="749"/>
      <c r="L31" s="749"/>
      <c r="M31" s="749"/>
      <c r="N31" s="749"/>
      <c r="O31" s="749"/>
      <c r="P31" s="750"/>
      <c r="Q31" s="751">
        <v>264</v>
      </c>
      <c r="R31" s="752"/>
      <c r="S31" s="752"/>
      <c r="T31" s="752"/>
      <c r="U31" s="752"/>
      <c r="V31" s="752">
        <v>263</v>
      </c>
      <c r="W31" s="752"/>
      <c r="X31" s="752"/>
      <c r="Y31" s="752"/>
      <c r="Z31" s="752"/>
      <c r="AA31" s="752">
        <v>2</v>
      </c>
      <c r="AB31" s="752"/>
      <c r="AC31" s="752"/>
      <c r="AD31" s="752"/>
      <c r="AE31" s="753"/>
      <c r="AF31" s="754">
        <v>669</v>
      </c>
      <c r="AG31" s="755"/>
      <c r="AH31" s="755"/>
      <c r="AI31" s="755"/>
      <c r="AJ31" s="756"/>
      <c r="AK31" s="838" t="s">
        <v>594</v>
      </c>
      <c r="AL31" s="834"/>
      <c r="AM31" s="834"/>
      <c r="AN31" s="834"/>
      <c r="AO31" s="834"/>
      <c r="AP31" s="834">
        <v>30</v>
      </c>
      <c r="AQ31" s="834"/>
      <c r="AR31" s="834"/>
      <c r="AS31" s="834"/>
      <c r="AT31" s="834"/>
      <c r="AU31" s="834" t="s">
        <v>582</v>
      </c>
      <c r="AV31" s="834"/>
      <c r="AW31" s="834"/>
      <c r="AX31" s="834"/>
      <c r="AY31" s="834"/>
      <c r="AZ31" s="835" t="s">
        <v>582</v>
      </c>
      <c r="BA31" s="835"/>
      <c r="BB31" s="835"/>
      <c r="BC31" s="835"/>
      <c r="BD31" s="835"/>
      <c r="BE31" s="836" t="s">
        <v>409</v>
      </c>
      <c r="BF31" s="836"/>
      <c r="BG31" s="836"/>
      <c r="BH31" s="836"/>
      <c r="BI31" s="837"/>
      <c r="BJ31" s="223"/>
      <c r="BK31" s="223"/>
      <c r="BL31" s="223"/>
      <c r="BM31" s="223"/>
      <c r="BN31" s="223"/>
      <c r="BO31" s="232"/>
      <c r="BP31" s="232"/>
      <c r="BQ31" s="229">
        <v>25</v>
      </c>
      <c r="BR31" s="230"/>
      <c r="BS31" s="786"/>
      <c r="BT31" s="787"/>
      <c r="BU31" s="787"/>
      <c r="BV31" s="787"/>
      <c r="BW31" s="787"/>
      <c r="BX31" s="787"/>
      <c r="BY31" s="787"/>
      <c r="BZ31" s="787"/>
      <c r="CA31" s="787"/>
      <c r="CB31" s="787"/>
      <c r="CC31" s="787"/>
      <c r="CD31" s="787"/>
      <c r="CE31" s="787"/>
      <c r="CF31" s="787"/>
      <c r="CG31" s="788"/>
      <c r="CH31" s="789"/>
      <c r="CI31" s="790"/>
      <c r="CJ31" s="790"/>
      <c r="CK31" s="790"/>
      <c r="CL31" s="791"/>
      <c r="CM31" s="789"/>
      <c r="CN31" s="790"/>
      <c r="CO31" s="790"/>
      <c r="CP31" s="790"/>
      <c r="CQ31" s="791"/>
      <c r="CR31" s="789"/>
      <c r="CS31" s="790"/>
      <c r="CT31" s="790"/>
      <c r="CU31" s="790"/>
      <c r="CV31" s="791"/>
      <c r="CW31" s="789"/>
      <c r="CX31" s="790"/>
      <c r="CY31" s="790"/>
      <c r="CZ31" s="790"/>
      <c r="DA31" s="791"/>
      <c r="DB31" s="789"/>
      <c r="DC31" s="790"/>
      <c r="DD31" s="790"/>
      <c r="DE31" s="790"/>
      <c r="DF31" s="791"/>
      <c r="DG31" s="789"/>
      <c r="DH31" s="790"/>
      <c r="DI31" s="790"/>
      <c r="DJ31" s="790"/>
      <c r="DK31" s="791"/>
      <c r="DL31" s="789"/>
      <c r="DM31" s="790"/>
      <c r="DN31" s="790"/>
      <c r="DO31" s="790"/>
      <c r="DP31" s="791"/>
      <c r="DQ31" s="789"/>
      <c r="DR31" s="790"/>
      <c r="DS31" s="790"/>
      <c r="DT31" s="790"/>
      <c r="DU31" s="791"/>
      <c r="DV31" s="786"/>
      <c r="DW31" s="787"/>
      <c r="DX31" s="787"/>
      <c r="DY31" s="787"/>
      <c r="DZ31" s="792"/>
      <c r="EA31" s="221"/>
    </row>
    <row r="32" spans="1:131" ht="26.25" customHeight="1">
      <c r="A32" s="233">
        <v>5</v>
      </c>
      <c r="B32" s="748" t="s">
        <v>410</v>
      </c>
      <c r="C32" s="749"/>
      <c r="D32" s="749"/>
      <c r="E32" s="749"/>
      <c r="F32" s="749"/>
      <c r="G32" s="749"/>
      <c r="H32" s="749"/>
      <c r="I32" s="749"/>
      <c r="J32" s="749"/>
      <c r="K32" s="749"/>
      <c r="L32" s="749"/>
      <c r="M32" s="749"/>
      <c r="N32" s="749"/>
      <c r="O32" s="749"/>
      <c r="P32" s="750"/>
      <c r="Q32" s="751">
        <v>47</v>
      </c>
      <c r="R32" s="752"/>
      <c r="S32" s="752"/>
      <c r="T32" s="752"/>
      <c r="U32" s="752"/>
      <c r="V32" s="752">
        <v>46</v>
      </c>
      <c r="W32" s="752"/>
      <c r="X32" s="752"/>
      <c r="Y32" s="752"/>
      <c r="Z32" s="752"/>
      <c r="AA32" s="752">
        <v>1</v>
      </c>
      <c r="AB32" s="752"/>
      <c r="AC32" s="752"/>
      <c r="AD32" s="752"/>
      <c r="AE32" s="753"/>
      <c r="AF32" s="754">
        <v>1</v>
      </c>
      <c r="AG32" s="755"/>
      <c r="AH32" s="755"/>
      <c r="AI32" s="755"/>
      <c r="AJ32" s="756"/>
      <c r="AK32" s="838">
        <v>33</v>
      </c>
      <c r="AL32" s="834"/>
      <c r="AM32" s="834"/>
      <c r="AN32" s="834"/>
      <c r="AO32" s="834"/>
      <c r="AP32" s="834">
        <v>225</v>
      </c>
      <c r="AQ32" s="834"/>
      <c r="AR32" s="834"/>
      <c r="AS32" s="834"/>
      <c r="AT32" s="834"/>
      <c r="AU32" s="834">
        <v>225</v>
      </c>
      <c r="AV32" s="834"/>
      <c r="AW32" s="834"/>
      <c r="AX32" s="834"/>
      <c r="AY32" s="834"/>
      <c r="AZ32" s="835" t="s">
        <v>582</v>
      </c>
      <c r="BA32" s="835"/>
      <c r="BB32" s="835"/>
      <c r="BC32" s="835"/>
      <c r="BD32" s="835"/>
      <c r="BE32" s="836" t="s">
        <v>411</v>
      </c>
      <c r="BF32" s="836"/>
      <c r="BG32" s="836"/>
      <c r="BH32" s="836"/>
      <c r="BI32" s="837"/>
      <c r="BJ32" s="223"/>
      <c r="BK32" s="223"/>
      <c r="BL32" s="223"/>
      <c r="BM32" s="223"/>
      <c r="BN32" s="223"/>
      <c r="BO32" s="232"/>
      <c r="BP32" s="232"/>
      <c r="BQ32" s="229">
        <v>26</v>
      </c>
      <c r="BR32" s="230"/>
      <c r="BS32" s="786"/>
      <c r="BT32" s="787"/>
      <c r="BU32" s="787"/>
      <c r="BV32" s="787"/>
      <c r="BW32" s="787"/>
      <c r="BX32" s="787"/>
      <c r="BY32" s="787"/>
      <c r="BZ32" s="787"/>
      <c r="CA32" s="787"/>
      <c r="CB32" s="787"/>
      <c r="CC32" s="787"/>
      <c r="CD32" s="787"/>
      <c r="CE32" s="787"/>
      <c r="CF32" s="787"/>
      <c r="CG32" s="788"/>
      <c r="CH32" s="789"/>
      <c r="CI32" s="790"/>
      <c r="CJ32" s="790"/>
      <c r="CK32" s="790"/>
      <c r="CL32" s="791"/>
      <c r="CM32" s="789"/>
      <c r="CN32" s="790"/>
      <c r="CO32" s="790"/>
      <c r="CP32" s="790"/>
      <c r="CQ32" s="791"/>
      <c r="CR32" s="789"/>
      <c r="CS32" s="790"/>
      <c r="CT32" s="790"/>
      <c r="CU32" s="790"/>
      <c r="CV32" s="791"/>
      <c r="CW32" s="789"/>
      <c r="CX32" s="790"/>
      <c r="CY32" s="790"/>
      <c r="CZ32" s="790"/>
      <c r="DA32" s="791"/>
      <c r="DB32" s="789"/>
      <c r="DC32" s="790"/>
      <c r="DD32" s="790"/>
      <c r="DE32" s="790"/>
      <c r="DF32" s="791"/>
      <c r="DG32" s="789"/>
      <c r="DH32" s="790"/>
      <c r="DI32" s="790"/>
      <c r="DJ32" s="790"/>
      <c r="DK32" s="791"/>
      <c r="DL32" s="789"/>
      <c r="DM32" s="790"/>
      <c r="DN32" s="790"/>
      <c r="DO32" s="790"/>
      <c r="DP32" s="791"/>
      <c r="DQ32" s="789"/>
      <c r="DR32" s="790"/>
      <c r="DS32" s="790"/>
      <c r="DT32" s="790"/>
      <c r="DU32" s="791"/>
      <c r="DV32" s="786"/>
      <c r="DW32" s="787"/>
      <c r="DX32" s="787"/>
      <c r="DY32" s="787"/>
      <c r="DZ32" s="792"/>
      <c r="EA32" s="221"/>
    </row>
    <row r="33" spans="1:131" ht="26.25" customHeight="1">
      <c r="A33" s="233">
        <v>6</v>
      </c>
      <c r="B33" s="748" t="s">
        <v>412</v>
      </c>
      <c r="C33" s="749"/>
      <c r="D33" s="749"/>
      <c r="E33" s="749"/>
      <c r="F33" s="749"/>
      <c r="G33" s="749"/>
      <c r="H33" s="749"/>
      <c r="I33" s="749"/>
      <c r="J33" s="749"/>
      <c r="K33" s="749"/>
      <c r="L33" s="749"/>
      <c r="M33" s="749"/>
      <c r="N33" s="749"/>
      <c r="O33" s="749"/>
      <c r="P33" s="750"/>
      <c r="Q33" s="751">
        <v>29</v>
      </c>
      <c r="R33" s="752"/>
      <c r="S33" s="752"/>
      <c r="T33" s="752"/>
      <c r="U33" s="752"/>
      <c r="V33" s="752">
        <v>29</v>
      </c>
      <c r="W33" s="752"/>
      <c r="X33" s="752"/>
      <c r="Y33" s="752"/>
      <c r="Z33" s="752"/>
      <c r="AA33" s="752" t="s">
        <v>594</v>
      </c>
      <c r="AB33" s="752"/>
      <c r="AC33" s="752"/>
      <c r="AD33" s="752"/>
      <c r="AE33" s="753"/>
      <c r="AF33" s="754" t="s">
        <v>594</v>
      </c>
      <c r="AG33" s="755"/>
      <c r="AH33" s="755"/>
      <c r="AI33" s="755"/>
      <c r="AJ33" s="756"/>
      <c r="AK33" s="838">
        <v>7</v>
      </c>
      <c r="AL33" s="834"/>
      <c r="AM33" s="834"/>
      <c r="AN33" s="834"/>
      <c r="AO33" s="834"/>
      <c r="AP33" s="834">
        <v>90</v>
      </c>
      <c r="AQ33" s="834"/>
      <c r="AR33" s="834"/>
      <c r="AS33" s="834"/>
      <c r="AT33" s="834"/>
      <c r="AU33" s="834">
        <v>43</v>
      </c>
      <c r="AV33" s="834"/>
      <c r="AW33" s="834"/>
      <c r="AX33" s="834"/>
      <c r="AY33" s="834"/>
      <c r="AZ33" s="835" t="s">
        <v>582</v>
      </c>
      <c r="BA33" s="835"/>
      <c r="BB33" s="835"/>
      <c r="BC33" s="835"/>
      <c r="BD33" s="835"/>
      <c r="BE33" s="836" t="s">
        <v>413</v>
      </c>
      <c r="BF33" s="836"/>
      <c r="BG33" s="836"/>
      <c r="BH33" s="836"/>
      <c r="BI33" s="837"/>
      <c r="BJ33" s="223"/>
      <c r="BK33" s="223"/>
      <c r="BL33" s="223"/>
      <c r="BM33" s="223"/>
      <c r="BN33" s="223"/>
      <c r="BO33" s="232"/>
      <c r="BP33" s="232"/>
      <c r="BQ33" s="229">
        <v>27</v>
      </c>
      <c r="BR33" s="230"/>
      <c r="BS33" s="786"/>
      <c r="BT33" s="787"/>
      <c r="BU33" s="787"/>
      <c r="BV33" s="787"/>
      <c r="BW33" s="787"/>
      <c r="BX33" s="787"/>
      <c r="BY33" s="787"/>
      <c r="BZ33" s="787"/>
      <c r="CA33" s="787"/>
      <c r="CB33" s="787"/>
      <c r="CC33" s="787"/>
      <c r="CD33" s="787"/>
      <c r="CE33" s="787"/>
      <c r="CF33" s="787"/>
      <c r="CG33" s="788"/>
      <c r="CH33" s="789"/>
      <c r="CI33" s="790"/>
      <c r="CJ33" s="790"/>
      <c r="CK33" s="790"/>
      <c r="CL33" s="791"/>
      <c r="CM33" s="789"/>
      <c r="CN33" s="790"/>
      <c r="CO33" s="790"/>
      <c r="CP33" s="790"/>
      <c r="CQ33" s="791"/>
      <c r="CR33" s="789"/>
      <c r="CS33" s="790"/>
      <c r="CT33" s="790"/>
      <c r="CU33" s="790"/>
      <c r="CV33" s="791"/>
      <c r="CW33" s="789"/>
      <c r="CX33" s="790"/>
      <c r="CY33" s="790"/>
      <c r="CZ33" s="790"/>
      <c r="DA33" s="791"/>
      <c r="DB33" s="789"/>
      <c r="DC33" s="790"/>
      <c r="DD33" s="790"/>
      <c r="DE33" s="790"/>
      <c r="DF33" s="791"/>
      <c r="DG33" s="789"/>
      <c r="DH33" s="790"/>
      <c r="DI33" s="790"/>
      <c r="DJ33" s="790"/>
      <c r="DK33" s="791"/>
      <c r="DL33" s="789"/>
      <c r="DM33" s="790"/>
      <c r="DN33" s="790"/>
      <c r="DO33" s="790"/>
      <c r="DP33" s="791"/>
      <c r="DQ33" s="789"/>
      <c r="DR33" s="790"/>
      <c r="DS33" s="790"/>
      <c r="DT33" s="790"/>
      <c r="DU33" s="791"/>
      <c r="DV33" s="786"/>
      <c r="DW33" s="787"/>
      <c r="DX33" s="787"/>
      <c r="DY33" s="787"/>
      <c r="DZ33" s="792"/>
      <c r="EA33" s="221"/>
    </row>
    <row r="34" spans="1:131" ht="26.25" customHeight="1">
      <c r="A34" s="233">
        <v>7</v>
      </c>
      <c r="B34" s="748"/>
      <c r="C34" s="749"/>
      <c r="D34" s="749"/>
      <c r="E34" s="749"/>
      <c r="F34" s="749"/>
      <c r="G34" s="749"/>
      <c r="H34" s="749"/>
      <c r="I34" s="749"/>
      <c r="J34" s="749"/>
      <c r="K34" s="749"/>
      <c r="L34" s="749"/>
      <c r="M34" s="749"/>
      <c r="N34" s="749"/>
      <c r="O34" s="749"/>
      <c r="P34" s="750"/>
      <c r="Q34" s="751"/>
      <c r="R34" s="752"/>
      <c r="S34" s="752"/>
      <c r="T34" s="752"/>
      <c r="U34" s="752"/>
      <c r="V34" s="752"/>
      <c r="W34" s="752"/>
      <c r="X34" s="752"/>
      <c r="Y34" s="752"/>
      <c r="Z34" s="752"/>
      <c r="AA34" s="752"/>
      <c r="AB34" s="752"/>
      <c r="AC34" s="752"/>
      <c r="AD34" s="752"/>
      <c r="AE34" s="753"/>
      <c r="AF34" s="754"/>
      <c r="AG34" s="755"/>
      <c r="AH34" s="755"/>
      <c r="AI34" s="755"/>
      <c r="AJ34" s="756"/>
      <c r="AK34" s="838"/>
      <c r="AL34" s="834"/>
      <c r="AM34" s="834"/>
      <c r="AN34" s="834"/>
      <c r="AO34" s="834"/>
      <c r="AP34" s="834"/>
      <c r="AQ34" s="834"/>
      <c r="AR34" s="834"/>
      <c r="AS34" s="834"/>
      <c r="AT34" s="834"/>
      <c r="AU34" s="834"/>
      <c r="AV34" s="834"/>
      <c r="AW34" s="834"/>
      <c r="AX34" s="834"/>
      <c r="AY34" s="834"/>
      <c r="AZ34" s="835"/>
      <c r="BA34" s="835"/>
      <c r="BB34" s="835"/>
      <c r="BC34" s="835"/>
      <c r="BD34" s="835"/>
      <c r="BE34" s="836"/>
      <c r="BF34" s="836"/>
      <c r="BG34" s="836"/>
      <c r="BH34" s="836"/>
      <c r="BI34" s="837"/>
      <c r="BJ34" s="223"/>
      <c r="BK34" s="223"/>
      <c r="BL34" s="223"/>
      <c r="BM34" s="223"/>
      <c r="BN34" s="223"/>
      <c r="BO34" s="232"/>
      <c r="BP34" s="232"/>
      <c r="BQ34" s="229">
        <v>28</v>
      </c>
      <c r="BR34" s="230"/>
      <c r="BS34" s="786"/>
      <c r="BT34" s="787"/>
      <c r="BU34" s="787"/>
      <c r="BV34" s="787"/>
      <c r="BW34" s="787"/>
      <c r="BX34" s="787"/>
      <c r="BY34" s="787"/>
      <c r="BZ34" s="787"/>
      <c r="CA34" s="787"/>
      <c r="CB34" s="787"/>
      <c r="CC34" s="787"/>
      <c r="CD34" s="787"/>
      <c r="CE34" s="787"/>
      <c r="CF34" s="787"/>
      <c r="CG34" s="788"/>
      <c r="CH34" s="789"/>
      <c r="CI34" s="790"/>
      <c r="CJ34" s="790"/>
      <c r="CK34" s="790"/>
      <c r="CL34" s="791"/>
      <c r="CM34" s="789"/>
      <c r="CN34" s="790"/>
      <c r="CO34" s="790"/>
      <c r="CP34" s="790"/>
      <c r="CQ34" s="791"/>
      <c r="CR34" s="789"/>
      <c r="CS34" s="790"/>
      <c r="CT34" s="790"/>
      <c r="CU34" s="790"/>
      <c r="CV34" s="791"/>
      <c r="CW34" s="789"/>
      <c r="CX34" s="790"/>
      <c r="CY34" s="790"/>
      <c r="CZ34" s="790"/>
      <c r="DA34" s="791"/>
      <c r="DB34" s="789"/>
      <c r="DC34" s="790"/>
      <c r="DD34" s="790"/>
      <c r="DE34" s="790"/>
      <c r="DF34" s="791"/>
      <c r="DG34" s="789"/>
      <c r="DH34" s="790"/>
      <c r="DI34" s="790"/>
      <c r="DJ34" s="790"/>
      <c r="DK34" s="791"/>
      <c r="DL34" s="789"/>
      <c r="DM34" s="790"/>
      <c r="DN34" s="790"/>
      <c r="DO34" s="790"/>
      <c r="DP34" s="791"/>
      <c r="DQ34" s="789"/>
      <c r="DR34" s="790"/>
      <c r="DS34" s="790"/>
      <c r="DT34" s="790"/>
      <c r="DU34" s="791"/>
      <c r="DV34" s="786"/>
      <c r="DW34" s="787"/>
      <c r="DX34" s="787"/>
      <c r="DY34" s="787"/>
      <c r="DZ34" s="792"/>
      <c r="EA34" s="221"/>
    </row>
    <row r="35" spans="1:131" ht="26.25" customHeight="1">
      <c r="A35" s="233">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54"/>
      <c r="AG35" s="755"/>
      <c r="AH35" s="755"/>
      <c r="AI35" s="755"/>
      <c r="AJ35" s="756"/>
      <c r="AK35" s="838"/>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23"/>
      <c r="BK35" s="223"/>
      <c r="BL35" s="223"/>
      <c r="BM35" s="223"/>
      <c r="BN35" s="223"/>
      <c r="BO35" s="232"/>
      <c r="BP35" s="232"/>
      <c r="BQ35" s="229">
        <v>29</v>
      </c>
      <c r="BR35" s="230"/>
      <c r="BS35" s="786"/>
      <c r="BT35" s="787"/>
      <c r="BU35" s="787"/>
      <c r="BV35" s="787"/>
      <c r="BW35" s="787"/>
      <c r="BX35" s="787"/>
      <c r="BY35" s="787"/>
      <c r="BZ35" s="787"/>
      <c r="CA35" s="787"/>
      <c r="CB35" s="787"/>
      <c r="CC35" s="787"/>
      <c r="CD35" s="787"/>
      <c r="CE35" s="787"/>
      <c r="CF35" s="787"/>
      <c r="CG35" s="788"/>
      <c r="CH35" s="789"/>
      <c r="CI35" s="790"/>
      <c r="CJ35" s="790"/>
      <c r="CK35" s="790"/>
      <c r="CL35" s="791"/>
      <c r="CM35" s="789"/>
      <c r="CN35" s="790"/>
      <c r="CO35" s="790"/>
      <c r="CP35" s="790"/>
      <c r="CQ35" s="791"/>
      <c r="CR35" s="789"/>
      <c r="CS35" s="790"/>
      <c r="CT35" s="790"/>
      <c r="CU35" s="790"/>
      <c r="CV35" s="791"/>
      <c r="CW35" s="789"/>
      <c r="CX35" s="790"/>
      <c r="CY35" s="790"/>
      <c r="CZ35" s="790"/>
      <c r="DA35" s="791"/>
      <c r="DB35" s="789"/>
      <c r="DC35" s="790"/>
      <c r="DD35" s="790"/>
      <c r="DE35" s="790"/>
      <c r="DF35" s="791"/>
      <c r="DG35" s="789"/>
      <c r="DH35" s="790"/>
      <c r="DI35" s="790"/>
      <c r="DJ35" s="790"/>
      <c r="DK35" s="791"/>
      <c r="DL35" s="789"/>
      <c r="DM35" s="790"/>
      <c r="DN35" s="790"/>
      <c r="DO35" s="790"/>
      <c r="DP35" s="791"/>
      <c r="DQ35" s="789"/>
      <c r="DR35" s="790"/>
      <c r="DS35" s="790"/>
      <c r="DT35" s="790"/>
      <c r="DU35" s="791"/>
      <c r="DV35" s="786"/>
      <c r="DW35" s="787"/>
      <c r="DX35" s="787"/>
      <c r="DY35" s="787"/>
      <c r="DZ35" s="792"/>
      <c r="EA35" s="221"/>
    </row>
    <row r="36" spans="1:131" ht="26.25" customHeight="1">
      <c r="A36" s="233">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54"/>
      <c r="AG36" s="755"/>
      <c r="AH36" s="755"/>
      <c r="AI36" s="755"/>
      <c r="AJ36" s="756"/>
      <c r="AK36" s="838"/>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23"/>
      <c r="BK36" s="223"/>
      <c r="BL36" s="223"/>
      <c r="BM36" s="223"/>
      <c r="BN36" s="223"/>
      <c r="BO36" s="232"/>
      <c r="BP36" s="232"/>
      <c r="BQ36" s="229">
        <v>30</v>
      </c>
      <c r="BR36" s="230"/>
      <c r="BS36" s="786"/>
      <c r="BT36" s="787"/>
      <c r="BU36" s="787"/>
      <c r="BV36" s="787"/>
      <c r="BW36" s="787"/>
      <c r="BX36" s="787"/>
      <c r="BY36" s="787"/>
      <c r="BZ36" s="787"/>
      <c r="CA36" s="787"/>
      <c r="CB36" s="787"/>
      <c r="CC36" s="787"/>
      <c r="CD36" s="787"/>
      <c r="CE36" s="787"/>
      <c r="CF36" s="787"/>
      <c r="CG36" s="788"/>
      <c r="CH36" s="789"/>
      <c r="CI36" s="790"/>
      <c r="CJ36" s="790"/>
      <c r="CK36" s="790"/>
      <c r="CL36" s="791"/>
      <c r="CM36" s="789"/>
      <c r="CN36" s="790"/>
      <c r="CO36" s="790"/>
      <c r="CP36" s="790"/>
      <c r="CQ36" s="791"/>
      <c r="CR36" s="789"/>
      <c r="CS36" s="790"/>
      <c r="CT36" s="790"/>
      <c r="CU36" s="790"/>
      <c r="CV36" s="791"/>
      <c r="CW36" s="789"/>
      <c r="CX36" s="790"/>
      <c r="CY36" s="790"/>
      <c r="CZ36" s="790"/>
      <c r="DA36" s="791"/>
      <c r="DB36" s="789"/>
      <c r="DC36" s="790"/>
      <c r="DD36" s="790"/>
      <c r="DE36" s="790"/>
      <c r="DF36" s="791"/>
      <c r="DG36" s="789"/>
      <c r="DH36" s="790"/>
      <c r="DI36" s="790"/>
      <c r="DJ36" s="790"/>
      <c r="DK36" s="791"/>
      <c r="DL36" s="789"/>
      <c r="DM36" s="790"/>
      <c r="DN36" s="790"/>
      <c r="DO36" s="790"/>
      <c r="DP36" s="791"/>
      <c r="DQ36" s="789"/>
      <c r="DR36" s="790"/>
      <c r="DS36" s="790"/>
      <c r="DT36" s="790"/>
      <c r="DU36" s="791"/>
      <c r="DV36" s="786"/>
      <c r="DW36" s="787"/>
      <c r="DX36" s="787"/>
      <c r="DY36" s="787"/>
      <c r="DZ36" s="792"/>
      <c r="EA36" s="221"/>
    </row>
    <row r="37" spans="1:131" ht="26.25" customHeight="1">
      <c r="A37" s="233">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54"/>
      <c r="AG37" s="755"/>
      <c r="AH37" s="755"/>
      <c r="AI37" s="755"/>
      <c r="AJ37" s="756"/>
      <c r="AK37" s="838"/>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23"/>
      <c r="BK37" s="223"/>
      <c r="BL37" s="223"/>
      <c r="BM37" s="223"/>
      <c r="BN37" s="223"/>
      <c r="BO37" s="232"/>
      <c r="BP37" s="232"/>
      <c r="BQ37" s="229">
        <v>31</v>
      </c>
      <c r="BR37" s="230"/>
      <c r="BS37" s="786"/>
      <c r="BT37" s="787"/>
      <c r="BU37" s="787"/>
      <c r="BV37" s="787"/>
      <c r="BW37" s="787"/>
      <c r="BX37" s="787"/>
      <c r="BY37" s="787"/>
      <c r="BZ37" s="787"/>
      <c r="CA37" s="787"/>
      <c r="CB37" s="787"/>
      <c r="CC37" s="787"/>
      <c r="CD37" s="787"/>
      <c r="CE37" s="787"/>
      <c r="CF37" s="787"/>
      <c r="CG37" s="788"/>
      <c r="CH37" s="789"/>
      <c r="CI37" s="790"/>
      <c r="CJ37" s="790"/>
      <c r="CK37" s="790"/>
      <c r="CL37" s="791"/>
      <c r="CM37" s="789"/>
      <c r="CN37" s="790"/>
      <c r="CO37" s="790"/>
      <c r="CP37" s="790"/>
      <c r="CQ37" s="791"/>
      <c r="CR37" s="789"/>
      <c r="CS37" s="790"/>
      <c r="CT37" s="790"/>
      <c r="CU37" s="790"/>
      <c r="CV37" s="791"/>
      <c r="CW37" s="789"/>
      <c r="CX37" s="790"/>
      <c r="CY37" s="790"/>
      <c r="CZ37" s="790"/>
      <c r="DA37" s="791"/>
      <c r="DB37" s="789"/>
      <c r="DC37" s="790"/>
      <c r="DD37" s="790"/>
      <c r="DE37" s="790"/>
      <c r="DF37" s="791"/>
      <c r="DG37" s="789"/>
      <c r="DH37" s="790"/>
      <c r="DI37" s="790"/>
      <c r="DJ37" s="790"/>
      <c r="DK37" s="791"/>
      <c r="DL37" s="789"/>
      <c r="DM37" s="790"/>
      <c r="DN37" s="790"/>
      <c r="DO37" s="790"/>
      <c r="DP37" s="791"/>
      <c r="DQ37" s="789"/>
      <c r="DR37" s="790"/>
      <c r="DS37" s="790"/>
      <c r="DT37" s="790"/>
      <c r="DU37" s="791"/>
      <c r="DV37" s="786"/>
      <c r="DW37" s="787"/>
      <c r="DX37" s="787"/>
      <c r="DY37" s="787"/>
      <c r="DZ37" s="792"/>
      <c r="EA37" s="221"/>
    </row>
    <row r="38" spans="1:131" ht="26.25" customHeight="1">
      <c r="A38" s="233">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54"/>
      <c r="AG38" s="755"/>
      <c r="AH38" s="755"/>
      <c r="AI38" s="755"/>
      <c r="AJ38" s="756"/>
      <c r="AK38" s="838"/>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23"/>
      <c r="BK38" s="223"/>
      <c r="BL38" s="223"/>
      <c r="BM38" s="223"/>
      <c r="BN38" s="223"/>
      <c r="BO38" s="232"/>
      <c r="BP38" s="232"/>
      <c r="BQ38" s="229">
        <v>32</v>
      </c>
      <c r="BR38" s="230"/>
      <c r="BS38" s="786"/>
      <c r="BT38" s="787"/>
      <c r="BU38" s="787"/>
      <c r="BV38" s="787"/>
      <c r="BW38" s="787"/>
      <c r="BX38" s="787"/>
      <c r="BY38" s="787"/>
      <c r="BZ38" s="787"/>
      <c r="CA38" s="787"/>
      <c r="CB38" s="787"/>
      <c r="CC38" s="787"/>
      <c r="CD38" s="787"/>
      <c r="CE38" s="787"/>
      <c r="CF38" s="787"/>
      <c r="CG38" s="788"/>
      <c r="CH38" s="789"/>
      <c r="CI38" s="790"/>
      <c r="CJ38" s="790"/>
      <c r="CK38" s="790"/>
      <c r="CL38" s="791"/>
      <c r="CM38" s="789"/>
      <c r="CN38" s="790"/>
      <c r="CO38" s="790"/>
      <c r="CP38" s="790"/>
      <c r="CQ38" s="791"/>
      <c r="CR38" s="789"/>
      <c r="CS38" s="790"/>
      <c r="CT38" s="790"/>
      <c r="CU38" s="790"/>
      <c r="CV38" s="791"/>
      <c r="CW38" s="789"/>
      <c r="CX38" s="790"/>
      <c r="CY38" s="790"/>
      <c r="CZ38" s="790"/>
      <c r="DA38" s="791"/>
      <c r="DB38" s="789"/>
      <c r="DC38" s="790"/>
      <c r="DD38" s="790"/>
      <c r="DE38" s="790"/>
      <c r="DF38" s="791"/>
      <c r="DG38" s="789"/>
      <c r="DH38" s="790"/>
      <c r="DI38" s="790"/>
      <c r="DJ38" s="790"/>
      <c r="DK38" s="791"/>
      <c r="DL38" s="789"/>
      <c r="DM38" s="790"/>
      <c r="DN38" s="790"/>
      <c r="DO38" s="790"/>
      <c r="DP38" s="791"/>
      <c r="DQ38" s="789"/>
      <c r="DR38" s="790"/>
      <c r="DS38" s="790"/>
      <c r="DT38" s="790"/>
      <c r="DU38" s="791"/>
      <c r="DV38" s="786"/>
      <c r="DW38" s="787"/>
      <c r="DX38" s="787"/>
      <c r="DY38" s="787"/>
      <c r="DZ38" s="792"/>
      <c r="EA38" s="221"/>
    </row>
    <row r="39" spans="1:131" ht="26.25" customHeight="1">
      <c r="A39" s="233">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54"/>
      <c r="AG39" s="755"/>
      <c r="AH39" s="755"/>
      <c r="AI39" s="755"/>
      <c r="AJ39" s="756"/>
      <c r="AK39" s="838"/>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23"/>
      <c r="BK39" s="223"/>
      <c r="BL39" s="223"/>
      <c r="BM39" s="223"/>
      <c r="BN39" s="223"/>
      <c r="BO39" s="232"/>
      <c r="BP39" s="232"/>
      <c r="BQ39" s="229">
        <v>33</v>
      </c>
      <c r="BR39" s="230"/>
      <c r="BS39" s="786"/>
      <c r="BT39" s="787"/>
      <c r="BU39" s="787"/>
      <c r="BV39" s="787"/>
      <c r="BW39" s="787"/>
      <c r="BX39" s="787"/>
      <c r="BY39" s="787"/>
      <c r="BZ39" s="787"/>
      <c r="CA39" s="787"/>
      <c r="CB39" s="787"/>
      <c r="CC39" s="787"/>
      <c r="CD39" s="787"/>
      <c r="CE39" s="787"/>
      <c r="CF39" s="787"/>
      <c r="CG39" s="788"/>
      <c r="CH39" s="789"/>
      <c r="CI39" s="790"/>
      <c r="CJ39" s="790"/>
      <c r="CK39" s="790"/>
      <c r="CL39" s="791"/>
      <c r="CM39" s="789"/>
      <c r="CN39" s="790"/>
      <c r="CO39" s="790"/>
      <c r="CP39" s="790"/>
      <c r="CQ39" s="791"/>
      <c r="CR39" s="789"/>
      <c r="CS39" s="790"/>
      <c r="CT39" s="790"/>
      <c r="CU39" s="790"/>
      <c r="CV39" s="791"/>
      <c r="CW39" s="789"/>
      <c r="CX39" s="790"/>
      <c r="CY39" s="790"/>
      <c r="CZ39" s="790"/>
      <c r="DA39" s="791"/>
      <c r="DB39" s="789"/>
      <c r="DC39" s="790"/>
      <c r="DD39" s="790"/>
      <c r="DE39" s="790"/>
      <c r="DF39" s="791"/>
      <c r="DG39" s="789"/>
      <c r="DH39" s="790"/>
      <c r="DI39" s="790"/>
      <c r="DJ39" s="790"/>
      <c r="DK39" s="791"/>
      <c r="DL39" s="789"/>
      <c r="DM39" s="790"/>
      <c r="DN39" s="790"/>
      <c r="DO39" s="790"/>
      <c r="DP39" s="791"/>
      <c r="DQ39" s="789"/>
      <c r="DR39" s="790"/>
      <c r="DS39" s="790"/>
      <c r="DT39" s="790"/>
      <c r="DU39" s="791"/>
      <c r="DV39" s="786"/>
      <c r="DW39" s="787"/>
      <c r="DX39" s="787"/>
      <c r="DY39" s="787"/>
      <c r="DZ39" s="792"/>
      <c r="EA39" s="221"/>
    </row>
    <row r="40" spans="1:131" ht="26.25" customHeight="1">
      <c r="A40" s="229">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54"/>
      <c r="AG40" s="755"/>
      <c r="AH40" s="755"/>
      <c r="AI40" s="755"/>
      <c r="AJ40" s="756"/>
      <c r="AK40" s="838"/>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23"/>
      <c r="BK40" s="223"/>
      <c r="BL40" s="223"/>
      <c r="BM40" s="223"/>
      <c r="BN40" s="223"/>
      <c r="BO40" s="232"/>
      <c r="BP40" s="232"/>
      <c r="BQ40" s="229">
        <v>34</v>
      </c>
      <c r="BR40" s="230"/>
      <c r="BS40" s="786"/>
      <c r="BT40" s="787"/>
      <c r="BU40" s="787"/>
      <c r="BV40" s="787"/>
      <c r="BW40" s="787"/>
      <c r="BX40" s="787"/>
      <c r="BY40" s="787"/>
      <c r="BZ40" s="787"/>
      <c r="CA40" s="787"/>
      <c r="CB40" s="787"/>
      <c r="CC40" s="787"/>
      <c r="CD40" s="787"/>
      <c r="CE40" s="787"/>
      <c r="CF40" s="787"/>
      <c r="CG40" s="788"/>
      <c r="CH40" s="789"/>
      <c r="CI40" s="790"/>
      <c r="CJ40" s="790"/>
      <c r="CK40" s="790"/>
      <c r="CL40" s="791"/>
      <c r="CM40" s="789"/>
      <c r="CN40" s="790"/>
      <c r="CO40" s="790"/>
      <c r="CP40" s="790"/>
      <c r="CQ40" s="791"/>
      <c r="CR40" s="789"/>
      <c r="CS40" s="790"/>
      <c r="CT40" s="790"/>
      <c r="CU40" s="790"/>
      <c r="CV40" s="791"/>
      <c r="CW40" s="789"/>
      <c r="CX40" s="790"/>
      <c r="CY40" s="790"/>
      <c r="CZ40" s="790"/>
      <c r="DA40" s="791"/>
      <c r="DB40" s="789"/>
      <c r="DC40" s="790"/>
      <c r="DD40" s="790"/>
      <c r="DE40" s="790"/>
      <c r="DF40" s="791"/>
      <c r="DG40" s="789"/>
      <c r="DH40" s="790"/>
      <c r="DI40" s="790"/>
      <c r="DJ40" s="790"/>
      <c r="DK40" s="791"/>
      <c r="DL40" s="789"/>
      <c r="DM40" s="790"/>
      <c r="DN40" s="790"/>
      <c r="DO40" s="790"/>
      <c r="DP40" s="791"/>
      <c r="DQ40" s="789"/>
      <c r="DR40" s="790"/>
      <c r="DS40" s="790"/>
      <c r="DT40" s="790"/>
      <c r="DU40" s="791"/>
      <c r="DV40" s="786"/>
      <c r="DW40" s="787"/>
      <c r="DX40" s="787"/>
      <c r="DY40" s="787"/>
      <c r="DZ40" s="792"/>
      <c r="EA40" s="221"/>
    </row>
    <row r="41" spans="1:131" ht="26.25" customHeight="1">
      <c r="A41" s="229">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54"/>
      <c r="AG41" s="755"/>
      <c r="AH41" s="755"/>
      <c r="AI41" s="755"/>
      <c r="AJ41" s="756"/>
      <c r="AK41" s="838"/>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23"/>
      <c r="BK41" s="223"/>
      <c r="BL41" s="223"/>
      <c r="BM41" s="223"/>
      <c r="BN41" s="223"/>
      <c r="BO41" s="232"/>
      <c r="BP41" s="232"/>
      <c r="BQ41" s="229">
        <v>35</v>
      </c>
      <c r="BR41" s="230"/>
      <c r="BS41" s="786"/>
      <c r="BT41" s="787"/>
      <c r="BU41" s="787"/>
      <c r="BV41" s="787"/>
      <c r="BW41" s="787"/>
      <c r="BX41" s="787"/>
      <c r="BY41" s="787"/>
      <c r="BZ41" s="787"/>
      <c r="CA41" s="787"/>
      <c r="CB41" s="787"/>
      <c r="CC41" s="787"/>
      <c r="CD41" s="787"/>
      <c r="CE41" s="787"/>
      <c r="CF41" s="787"/>
      <c r="CG41" s="788"/>
      <c r="CH41" s="789"/>
      <c r="CI41" s="790"/>
      <c r="CJ41" s="790"/>
      <c r="CK41" s="790"/>
      <c r="CL41" s="791"/>
      <c r="CM41" s="789"/>
      <c r="CN41" s="790"/>
      <c r="CO41" s="790"/>
      <c r="CP41" s="790"/>
      <c r="CQ41" s="791"/>
      <c r="CR41" s="789"/>
      <c r="CS41" s="790"/>
      <c r="CT41" s="790"/>
      <c r="CU41" s="790"/>
      <c r="CV41" s="791"/>
      <c r="CW41" s="789"/>
      <c r="CX41" s="790"/>
      <c r="CY41" s="790"/>
      <c r="CZ41" s="790"/>
      <c r="DA41" s="791"/>
      <c r="DB41" s="789"/>
      <c r="DC41" s="790"/>
      <c r="DD41" s="790"/>
      <c r="DE41" s="790"/>
      <c r="DF41" s="791"/>
      <c r="DG41" s="789"/>
      <c r="DH41" s="790"/>
      <c r="DI41" s="790"/>
      <c r="DJ41" s="790"/>
      <c r="DK41" s="791"/>
      <c r="DL41" s="789"/>
      <c r="DM41" s="790"/>
      <c r="DN41" s="790"/>
      <c r="DO41" s="790"/>
      <c r="DP41" s="791"/>
      <c r="DQ41" s="789"/>
      <c r="DR41" s="790"/>
      <c r="DS41" s="790"/>
      <c r="DT41" s="790"/>
      <c r="DU41" s="791"/>
      <c r="DV41" s="786"/>
      <c r="DW41" s="787"/>
      <c r="DX41" s="787"/>
      <c r="DY41" s="787"/>
      <c r="DZ41" s="792"/>
      <c r="EA41" s="221"/>
    </row>
    <row r="42" spans="1:131" ht="26.25" customHeight="1">
      <c r="A42" s="229">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54"/>
      <c r="AG42" s="755"/>
      <c r="AH42" s="755"/>
      <c r="AI42" s="755"/>
      <c r="AJ42" s="756"/>
      <c r="AK42" s="838"/>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23"/>
      <c r="BK42" s="223"/>
      <c r="BL42" s="223"/>
      <c r="BM42" s="223"/>
      <c r="BN42" s="223"/>
      <c r="BO42" s="232"/>
      <c r="BP42" s="232"/>
      <c r="BQ42" s="229">
        <v>36</v>
      </c>
      <c r="BR42" s="230"/>
      <c r="BS42" s="786"/>
      <c r="BT42" s="787"/>
      <c r="BU42" s="787"/>
      <c r="BV42" s="787"/>
      <c r="BW42" s="787"/>
      <c r="BX42" s="787"/>
      <c r="BY42" s="787"/>
      <c r="BZ42" s="787"/>
      <c r="CA42" s="787"/>
      <c r="CB42" s="787"/>
      <c r="CC42" s="787"/>
      <c r="CD42" s="787"/>
      <c r="CE42" s="787"/>
      <c r="CF42" s="787"/>
      <c r="CG42" s="788"/>
      <c r="CH42" s="789"/>
      <c r="CI42" s="790"/>
      <c r="CJ42" s="790"/>
      <c r="CK42" s="790"/>
      <c r="CL42" s="791"/>
      <c r="CM42" s="789"/>
      <c r="CN42" s="790"/>
      <c r="CO42" s="790"/>
      <c r="CP42" s="790"/>
      <c r="CQ42" s="791"/>
      <c r="CR42" s="789"/>
      <c r="CS42" s="790"/>
      <c r="CT42" s="790"/>
      <c r="CU42" s="790"/>
      <c r="CV42" s="791"/>
      <c r="CW42" s="789"/>
      <c r="CX42" s="790"/>
      <c r="CY42" s="790"/>
      <c r="CZ42" s="790"/>
      <c r="DA42" s="791"/>
      <c r="DB42" s="789"/>
      <c r="DC42" s="790"/>
      <c r="DD42" s="790"/>
      <c r="DE42" s="790"/>
      <c r="DF42" s="791"/>
      <c r="DG42" s="789"/>
      <c r="DH42" s="790"/>
      <c r="DI42" s="790"/>
      <c r="DJ42" s="790"/>
      <c r="DK42" s="791"/>
      <c r="DL42" s="789"/>
      <c r="DM42" s="790"/>
      <c r="DN42" s="790"/>
      <c r="DO42" s="790"/>
      <c r="DP42" s="791"/>
      <c r="DQ42" s="789"/>
      <c r="DR42" s="790"/>
      <c r="DS42" s="790"/>
      <c r="DT42" s="790"/>
      <c r="DU42" s="791"/>
      <c r="DV42" s="786"/>
      <c r="DW42" s="787"/>
      <c r="DX42" s="787"/>
      <c r="DY42" s="787"/>
      <c r="DZ42" s="792"/>
      <c r="EA42" s="221"/>
    </row>
    <row r="43" spans="1:131" ht="26.25" customHeight="1">
      <c r="A43" s="229">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54"/>
      <c r="AG43" s="755"/>
      <c r="AH43" s="755"/>
      <c r="AI43" s="755"/>
      <c r="AJ43" s="756"/>
      <c r="AK43" s="838"/>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23"/>
      <c r="BK43" s="223"/>
      <c r="BL43" s="223"/>
      <c r="BM43" s="223"/>
      <c r="BN43" s="223"/>
      <c r="BO43" s="232"/>
      <c r="BP43" s="232"/>
      <c r="BQ43" s="229">
        <v>37</v>
      </c>
      <c r="BR43" s="230"/>
      <c r="BS43" s="786"/>
      <c r="BT43" s="787"/>
      <c r="BU43" s="787"/>
      <c r="BV43" s="787"/>
      <c r="BW43" s="787"/>
      <c r="BX43" s="787"/>
      <c r="BY43" s="787"/>
      <c r="BZ43" s="787"/>
      <c r="CA43" s="787"/>
      <c r="CB43" s="787"/>
      <c r="CC43" s="787"/>
      <c r="CD43" s="787"/>
      <c r="CE43" s="787"/>
      <c r="CF43" s="787"/>
      <c r="CG43" s="788"/>
      <c r="CH43" s="789"/>
      <c r="CI43" s="790"/>
      <c r="CJ43" s="790"/>
      <c r="CK43" s="790"/>
      <c r="CL43" s="791"/>
      <c r="CM43" s="789"/>
      <c r="CN43" s="790"/>
      <c r="CO43" s="790"/>
      <c r="CP43" s="790"/>
      <c r="CQ43" s="791"/>
      <c r="CR43" s="789"/>
      <c r="CS43" s="790"/>
      <c r="CT43" s="790"/>
      <c r="CU43" s="790"/>
      <c r="CV43" s="791"/>
      <c r="CW43" s="789"/>
      <c r="CX43" s="790"/>
      <c r="CY43" s="790"/>
      <c r="CZ43" s="790"/>
      <c r="DA43" s="791"/>
      <c r="DB43" s="789"/>
      <c r="DC43" s="790"/>
      <c r="DD43" s="790"/>
      <c r="DE43" s="790"/>
      <c r="DF43" s="791"/>
      <c r="DG43" s="789"/>
      <c r="DH43" s="790"/>
      <c r="DI43" s="790"/>
      <c r="DJ43" s="790"/>
      <c r="DK43" s="791"/>
      <c r="DL43" s="789"/>
      <c r="DM43" s="790"/>
      <c r="DN43" s="790"/>
      <c r="DO43" s="790"/>
      <c r="DP43" s="791"/>
      <c r="DQ43" s="789"/>
      <c r="DR43" s="790"/>
      <c r="DS43" s="790"/>
      <c r="DT43" s="790"/>
      <c r="DU43" s="791"/>
      <c r="DV43" s="786"/>
      <c r="DW43" s="787"/>
      <c r="DX43" s="787"/>
      <c r="DY43" s="787"/>
      <c r="DZ43" s="792"/>
      <c r="EA43" s="221"/>
    </row>
    <row r="44" spans="1:131" ht="26.25" customHeight="1">
      <c r="A44" s="229">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54"/>
      <c r="AG44" s="755"/>
      <c r="AH44" s="755"/>
      <c r="AI44" s="755"/>
      <c r="AJ44" s="756"/>
      <c r="AK44" s="838"/>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23"/>
      <c r="BK44" s="223"/>
      <c r="BL44" s="223"/>
      <c r="BM44" s="223"/>
      <c r="BN44" s="223"/>
      <c r="BO44" s="232"/>
      <c r="BP44" s="232"/>
      <c r="BQ44" s="229">
        <v>38</v>
      </c>
      <c r="BR44" s="230"/>
      <c r="BS44" s="786"/>
      <c r="BT44" s="787"/>
      <c r="BU44" s="787"/>
      <c r="BV44" s="787"/>
      <c r="BW44" s="787"/>
      <c r="BX44" s="787"/>
      <c r="BY44" s="787"/>
      <c r="BZ44" s="787"/>
      <c r="CA44" s="787"/>
      <c r="CB44" s="787"/>
      <c r="CC44" s="787"/>
      <c r="CD44" s="787"/>
      <c r="CE44" s="787"/>
      <c r="CF44" s="787"/>
      <c r="CG44" s="788"/>
      <c r="CH44" s="789"/>
      <c r="CI44" s="790"/>
      <c r="CJ44" s="790"/>
      <c r="CK44" s="790"/>
      <c r="CL44" s="791"/>
      <c r="CM44" s="789"/>
      <c r="CN44" s="790"/>
      <c r="CO44" s="790"/>
      <c r="CP44" s="790"/>
      <c r="CQ44" s="791"/>
      <c r="CR44" s="789"/>
      <c r="CS44" s="790"/>
      <c r="CT44" s="790"/>
      <c r="CU44" s="790"/>
      <c r="CV44" s="791"/>
      <c r="CW44" s="789"/>
      <c r="CX44" s="790"/>
      <c r="CY44" s="790"/>
      <c r="CZ44" s="790"/>
      <c r="DA44" s="791"/>
      <c r="DB44" s="789"/>
      <c r="DC44" s="790"/>
      <c r="DD44" s="790"/>
      <c r="DE44" s="790"/>
      <c r="DF44" s="791"/>
      <c r="DG44" s="789"/>
      <c r="DH44" s="790"/>
      <c r="DI44" s="790"/>
      <c r="DJ44" s="790"/>
      <c r="DK44" s="791"/>
      <c r="DL44" s="789"/>
      <c r="DM44" s="790"/>
      <c r="DN44" s="790"/>
      <c r="DO44" s="790"/>
      <c r="DP44" s="791"/>
      <c r="DQ44" s="789"/>
      <c r="DR44" s="790"/>
      <c r="DS44" s="790"/>
      <c r="DT44" s="790"/>
      <c r="DU44" s="791"/>
      <c r="DV44" s="786"/>
      <c r="DW44" s="787"/>
      <c r="DX44" s="787"/>
      <c r="DY44" s="787"/>
      <c r="DZ44" s="792"/>
      <c r="EA44" s="221"/>
    </row>
    <row r="45" spans="1:131" ht="26.25" customHeight="1">
      <c r="A45" s="229">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54"/>
      <c r="AG45" s="755"/>
      <c r="AH45" s="755"/>
      <c r="AI45" s="755"/>
      <c r="AJ45" s="756"/>
      <c r="AK45" s="838"/>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23"/>
      <c r="BK45" s="223"/>
      <c r="BL45" s="223"/>
      <c r="BM45" s="223"/>
      <c r="BN45" s="223"/>
      <c r="BO45" s="232"/>
      <c r="BP45" s="232"/>
      <c r="BQ45" s="229">
        <v>39</v>
      </c>
      <c r="BR45" s="230"/>
      <c r="BS45" s="786"/>
      <c r="BT45" s="787"/>
      <c r="BU45" s="787"/>
      <c r="BV45" s="787"/>
      <c r="BW45" s="787"/>
      <c r="BX45" s="787"/>
      <c r="BY45" s="787"/>
      <c r="BZ45" s="787"/>
      <c r="CA45" s="787"/>
      <c r="CB45" s="787"/>
      <c r="CC45" s="787"/>
      <c r="CD45" s="787"/>
      <c r="CE45" s="787"/>
      <c r="CF45" s="787"/>
      <c r="CG45" s="788"/>
      <c r="CH45" s="789"/>
      <c r="CI45" s="790"/>
      <c r="CJ45" s="790"/>
      <c r="CK45" s="790"/>
      <c r="CL45" s="791"/>
      <c r="CM45" s="789"/>
      <c r="CN45" s="790"/>
      <c r="CO45" s="790"/>
      <c r="CP45" s="790"/>
      <c r="CQ45" s="791"/>
      <c r="CR45" s="789"/>
      <c r="CS45" s="790"/>
      <c r="CT45" s="790"/>
      <c r="CU45" s="790"/>
      <c r="CV45" s="791"/>
      <c r="CW45" s="789"/>
      <c r="CX45" s="790"/>
      <c r="CY45" s="790"/>
      <c r="CZ45" s="790"/>
      <c r="DA45" s="791"/>
      <c r="DB45" s="789"/>
      <c r="DC45" s="790"/>
      <c r="DD45" s="790"/>
      <c r="DE45" s="790"/>
      <c r="DF45" s="791"/>
      <c r="DG45" s="789"/>
      <c r="DH45" s="790"/>
      <c r="DI45" s="790"/>
      <c r="DJ45" s="790"/>
      <c r="DK45" s="791"/>
      <c r="DL45" s="789"/>
      <c r="DM45" s="790"/>
      <c r="DN45" s="790"/>
      <c r="DO45" s="790"/>
      <c r="DP45" s="791"/>
      <c r="DQ45" s="789"/>
      <c r="DR45" s="790"/>
      <c r="DS45" s="790"/>
      <c r="DT45" s="790"/>
      <c r="DU45" s="791"/>
      <c r="DV45" s="786"/>
      <c r="DW45" s="787"/>
      <c r="DX45" s="787"/>
      <c r="DY45" s="787"/>
      <c r="DZ45" s="792"/>
      <c r="EA45" s="221"/>
    </row>
    <row r="46" spans="1:131" ht="26.25" customHeight="1">
      <c r="A46" s="229">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54"/>
      <c r="AG46" s="755"/>
      <c r="AH46" s="755"/>
      <c r="AI46" s="755"/>
      <c r="AJ46" s="756"/>
      <c r="AK46" s="838"/>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23"/>
      <c r="BK46" s="223"/>
      <c r="BL46" s="223"/>
      <c r="BM46" s="223"/>
      <c r="BN46" s="223"/>
      <c r="BO46" s="232"/>
      <c r="BP46" s="232"/>
      <c r="BQ46" s="229">
        <v>40</v>
      </c>
      <c r="BR46" s="230"/>
      <c r="BS46" s="786"/>
      <c r="BT46" s="787"/>
      <c r="BU46" s="787"/>
      <c r="BV46" s="787"/>
      <c r="BW46" s="787"/>
      <c r="BX46" s="787"/>
      <c r="BY46" s="787"/>
      <c r="BZ46" s="787"/>
      <c r="CA46" s="787"/>
      <c r="CB46" s="787"/>
      <c r="CC46" s="787"/>
      <c r="CD46" s="787"/>
      <c r="CE46" s="787"/>
      <c r="CF46" s="787"/>
      <c r="CG46" s="788"/>
      <c r="CH46" s="789"/>
      <c r="CI46" s="790"/>
      <c r="CJ46" s="790"/>
      <c r="CK46" s="790"/>
      <c r="CL46" s="791"/>
      <c r="CM46" s="789"/>
      <c r="CN46" s="790"/>
      <c r="CO46" s="790"/>
      <c r="CP46" s="790"/>
      <c r="CQ46" s="791"/>
      <c r="CR46" s="789"/>
      <c r="CS46" s="790"/>
      <c r="CT46" s="790"/>
      <c r="CU46" s="790"/>
      <c r="CV46" s="791"/>
      <c r="CW46" s="789"/>
      <c r="CX46" s="790"/>
      <c r="CY46" s="790"/>
      <c r="CZ46" s="790"/>
      <c r="DA46" s="791"/>
      <c r="DB46" s="789"/>
      <c r="DC46" s="790"/>
      <c r="DD46" s="790"/>
      <c r="DE46" s="790"/>
      <c r="DF46" s="791"/>
      <c r="DG46" s="789"/>
      <c r="DH46" s="790"/>
      <c r="DI46" s="790"/>
      <c r="DJ46" s="790"/>
      <c r="DK46" s="791"/>
      <c r="DL46" s="789"/>
      <c r="DM46" s="790"/>
      <c r="DN46" s="790"/>
      <c r="DO46" s="790"/>
      <c r="DP46" s="791"/>
      <c r="DQ46" s="789"/>
      <c r="DR46" s="790"/>
      <c r="DS46" s="790"/>
      <c r="DT46" s="790"/>
      <c r="DU46" s="791"/>
      <c r="DV46" s="786"/>
      <c r="DW46" s="787"/>
      <c r="DX46" s="787"/>
      <c r="DY46" s="787"/>
      <c r="DZ46" s="792"/>
      <c r="EA46" s="221"/>
    </row>
    <row r="47" spans="1:131" ht="26.25" customHeight="1">
      <c r="A47" s="229">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54"/>
      <c r="AG47" s="755"/>
      <c r="AH47" s="755"/>
      <c r="AI47" s="755"/>
      <c r="AJ47" s="756"/>
      <c r="AK47" s="838"/>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23"/>
      <c r="BK47" s="223"/>
      <c r="BL47" s="223"/>
      <c r="BM47" s="223"/>
      <c r="BN47" s="223"/>
      <c r="BO47" s="232"/>
      <c r="BP47" s="232"/>
      <c r="BQ47" s="229">
        <v>41</v>
      </c>
      <c r="BR47" s="230"/>
      <c r="BS47" s="786"/>
      <c r="BT47" s="787"/>
      <c r="BU47" s="787"/>
      <c r="BV47" s="787"/>
      <c r="BW47" s="787"/>
      <c r="BX47" s="787"/>
      <c r="BY47" s="787"/>
      <c r="BZ47" s="787"/>
      <c r="CA47" s="787"/>
      <c r="CB47" s="787"/>
      <c r="CC47" s="787"/>
      <c r="CD47" s="787"/>
      <c r="CE47" s="787"/>
      <c r="CF47" s="787"/>
      <c r="CG47" s="788"/>
      <c r="CH47" s="789"/>
      <c r="CI47" s="790"/>
      <c r="CJ47" s="790"/>
      <c r="CK47" s="790"/>
      <c r="CL47" s="791"/>
      <c r="CM47" s="789"/>
      <c r="CN47" s="790"/>
      <c r="CO47" s="790"/>
      <c r="CP47" s="790"/>
      <c r="CQ47" s="791"/>
      <c r="CR47" s="789"/>
      <c r="CS47" s="790"/>
      <c r="CT47" s="790"/>
      <c r="CU47" s="790"/>
      <c r="CV47" s="791"/>
      <c r="CW47" s="789"/>
      <c r="CX47" s="790"/>
      <c r="CY47" s="790"/>
      <c r="CZ47" s="790"/>
      <c r="DA47" s="791"/>
      <c r="DB47" s="789"/>
      <c r="DC47" s="790"/>
      <c r="DD47" s="790"/>
      <c r="DE47" s="790"/>
      <c r="DF47" s="791"/>
      <c r="DG47" s="789"/>
      <c r="DH47" s="790"/>
      <c r="DI47" s="790"/>
      <c r="DJ47" s="790"/>
      <c r="DK47" s="791"/>
      <c r="DL47" s="789"/>
      <c r="DM47" s="790"/>
      <c r="DN47" s="790"/>
      <c r="DO47" s="790"/>
      <c r="DP47" s="791"/>
      <c r="DQ47" s="789"/>
      <c r="DR47" s="790"/>
      <c r="DS47" s="790"/>
      <c r="DT47" s="790"/>
      <c r="DU47" s="791"/>
      <c r="DV47" s="786"/>
      <c r="DW47" s="787"/>
      <c r="DX47" s="787"/>
      <c r="DY47" s="787"/>
      <c r="DZ47" s="792"/>
      <c r="EA47" s="221"/>
    </row>
    <row r="48" spans="1:131" ht="26.25" customHeight="1">
      <c r="A48" s="229">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54"/>
      <c r="AG48" s="755"/>
      <c r="AH48" s="755"/>
      <c r="AI48" s="755"/>
      <c r="AJ48" s="756"/>
      <c r="AK48" s="838"/>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23"/>
      <c r="BK48" s="223"/>
      <c r="BL48" s="223"/>
      <c r="BM48" s="223"/>
      <c r="BN48" s="223"/>
      <c r="BO48" s="232"/>
      <c r="BP48" s="232"/>
      <c r="BQ48" s="229">
        <v>42</v>
      </c>
      <c r="BR48" s="230"/>
      <c r="BS48" s="786"/>
      <c r="BT48" s="787"/>
      <c r="BU48" s="787"/>
      <c r="BV48" s="787"/>
      <c r="BW48" s="787"/>
      <c r="BX48" s="787"/>
      <c r="BY48" s="787"/>
      <c r="BZ48" s="787"/>
      <c r="CA48" s="787"/>
      <c r="CB48" s="787"/>
      <c r="CC48" s="787"/>
      <c r="CD48" s="787"/>
      <c r="CE48" s="787"/>
      <c r="CF48" s="787"/>
      <c r="CG48" s="788"/>
      <c r="CH48" s="789"/>
      <c r="CI48" s="790"/>
      <c r="CJ48" s="790"/>
      <c r="CK48" s="790"/>
      <c r="CL48" s="791"/>
      <c r="CM48" s="789"/>
      <c r="CN48" s="790"/>
      <c r="CO48" s="790"/>
      <c r="CP48" s="790"/>
      <c r="CQ48" s="791"/>
      <c r="CR48" s="789"/>
      <c r="CS48" s="790"/>
      <c r="CT48" s="790"/>
      <c r="CU48" s="790"/>
      <c r="CV48" s="791"/>
      <c r="CW48" s="789"/>
      <c r="CX48" s="790"/>
      <c r="CY48" s="790"/>
      <c r="CZ48" s="790"/>
      <c r="DA48" s="791"/>
      <c r="DB48" s="789"/>
      <c r="DC48" s="790"/>
      <c r="DD48" s="790"/>
      <c r="DE48" s="790"/>
      <c r="DF48" s="791"/>
      <c r="DG48" s="789"/>
      <c r="DH48" s="790"/>
      <c r="DI48" s="790"/>
      <c r="DJ48" s="790"/>
      <c r="DK48" s="791"/>
      <c r="DL48" s="789"/>
      <c r="DM48" s="790"/>
      <c r="DN48" s="790"/>
      <c r="DO48" s="790"/>
      <c r="DP48" s="791"/>
      <c r="DQ48" s="789"/>
      <c r="DR48" s="790"/>
      <c r="DS48" s="790"/>
      <c r="DT48" s="790"/>
      <c r="DU48" s="791"/>
      <c r="DV48" s="786"/>
      <c r="DW48" s="787"/>
      <c r="DX48" s="787"/>
      <c r="DY48" s="787"/>
      <c r="DZ48" s="792"/>
      <c r="EA48" s="221"/>
    </row>
    <row r="49" spans="1:131" ht="26.25" customHeight="1">
      <c r="A49" s="229">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54"/>
      <c r="AG49" s="755"/>
      <c r="AH49" s="755"/>
      <c r="AI49" s="755"/>
      <c r="AJ49" s="756"/>
      <c r="AK49" s="838"/>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23"/>
      <c r="BK49" s="223"/>
      <c r="BL49" s="223"/>
      <c r="BM49" s="223"/>
      <c r="BN49" s="223"/>
      <c r="BO49" s="232"/>
      <c r="BP49" s="232"/>
      <c r="BQ49" s="229">
        <v>43</v>
      </c>
      <c r="BR49" s="230"/>
      <c r="BS49" s="786"/>
      <c r="BT49" s="787"/>
      <c r="BU49" s="787"/>
      <c r="BV49" s="787"/>
      <c r="BW49" s="787"/>
      <c r="BX49" s="787"/>
      <c r="BY49" s="787"/>
      <c r="BZ49" s="787"/>
      <c r="CA49" s="787"/>
      <c r="CB49" s="787"/>
      <c r="CC49" s="787"/>
      <c r="CD49" s="787"/>
      <c r="CE49" s="787"/>
      <c r="CF49" s="787"/>
      <c r="CG49" s="788"/>
      <c r="CH49" s="789"/>
      <c r="CI49" s="790"/>
      <c r="CJ49" s="790"/>
      <c r="CK49" s="790"/>
      <c r="CL49" s="791"/>
      <c r="CM49" s="789"/>
      <c r="CN49" s="790"/>
      <c r="CO49" s="790"/>
      <c r="CP49" s="790"/>
      <c r="CQ49" s="791"/>
      <c r="CR49" s="789"/>
      <c r="CS49" s="790"/>
      <c r="CT49" s="790"/>
      <c r="CU49" s="790"/>
      <c r="CV49" s="791"/>
      <c r="CW49" s="789"/>
      <c r="CX49" s="790"/>
      <c r="CY49" s="790"/>
      <c r="CZ49" s="790"/>
      <c r="DA49" s="791"/>
      <c r="DB49" s="789"/>
      <c r="DC49" s="790"/>
      <c r="DD49" s="790"/>
      <c r="DE49" s="790"/>
      <c r="DF49" s="791"/>
      <c r="DG49" s="789"/>
      <c r="DH49" s="790"/>
      <c r="DI49" s="790"/>
      <c r="DJ49" s="790"/>
      <c r="DK49" s="791"/>
      <c r="DL49" s="789"/>
      <c r="DM49" s="790"/>
      <c r="DN49" s="790"/>
      <c r="DO49" s="790"/>
      <c r="DP49" s="791"/>
      <c r="DQ49" s="789"/>
      <c r="DR49" s="790"/>
      <c r="DS49" s="790"/>
      <c r="DT49" s="790"/>
      <c r="DU49" s="791"/>
      <c r="DV49" s="786"/>
      <c r="DW49" s="787"/>
      <c r="DX49" s="787"/>
      <c r="DY49" s="787"/>
      <c r="DZ49" s="792"/>
      <c r="EA49" s="221"/>
    </row>
    <row r="50" spans="1:131" ht="26.25" customHeight="1">
      <c r="A50" s="229">
        <v>23</v>
      </c>
      <c r="B50" s="748"/>
      <c r="C50" s="749"/>
      <c r="D50" s="749"/>
      <c r="E50" s="749"/>
      <c r="F50" s="749"/>
      <c r="G50" s="749"/>
      <c r="H50" s="749"/>
      <c r="I50" s="749"/>
      <c r="J50" s="749"/>
      <c r="K50" s="749"/>
      <c r="L50" s="749"/>
      <c r="M50" s="749"/>
      <c r="N50" s="749"/>
      <c r="O50" s="749"/>
      <c r="P50" s="750"/>
      <c r="Q50" s="839"/>
      <c r="R50" s="840"/>
      <c r="S50" s="840"/>
      <c r="T50" s="840"/>
      <c r="U50" s="840"/>
      <c r="V50" s="840"/>
      <c r="W50" s="840"/>
      <c r="X50" s="840"/>
      <c r="Y50" s="840"/>
      <c r="Z50" s="840"/>
      <c r="AA50" s="840"/>
      <c r="AB50" s="840"/>
      <c r="AC50" s="840"/>
      <c r="AD50" s="840"/>
      <c r="AE50" s="841"/>
      <c r="AF50" s="754"/>
      <c r="AG50" s="755"/>
      <c r="AH50" s="755"/>
      <c r="AI50" s="755"/>
      <c r="AJ50" s="756"/>
      <c r="AK50" s="843"/>
      <c r="AL50" s="840"/>
      <c r="AM50" s="840"/>
      <c r="AN50" s="840"/>
      <c r="AO50" s="840"/>
      <c r="AP50" s="840"/>
      <c r="AQ50" s="840"/>
      <c r="AR50" s="840"/>
      <c r="AS50" s="840"/>
      <c r="AT50" s="840"/>
      <c r="AU50" s="840"/>
      <c r="AV50" s="840"/>
      <c r="AW50" s="840"/>
      <c r="AX50" s="840"/>
      <c r="AY50" s="840"/>
      <c r="AZ50" s="842"/>
      <c r="BA50" s="842"/>
      <c r="BB50" s="842"/>
      <c r="BC50" s="842"/>
      <c r="BD50" s="842"/>
      <c r="BE50" s="836"/>
      <c r="BF50" s="836"/>
      <c r="BG50" s="836"/>
      <c r="BH50" s="836"/>
      <c r="BI50" s="837"/>
      <c r="BJ50" s="223"/>
      <c r="BK50" s="223"/>
      <c r="BL50" s="223"/>
      <c r="BM50" s="223"/>
      <c r="BN50" s="223"/>
      <c r="BO50" s="232"/>
      <c r="BP50" s="232"/>
      <c r="BQ50" s="229">
        <v>44</v>
      </c>
      <c r="BR50" s="230"/>
      <c r="BS50" s="786"/>
      <c r="BT50" s="787"/>
      <c r="BU50" s="787"/>
      <c r="BV50" s="787"/>
      <c r="BW50" s="787"/>
      <c r="BX50" s="787"/>
      <c r="BY50" s="787"/>
      <c r="BZ50" s="787"/>
      <c r="CA50" s="787"/>
      <c r="CB50" s="787"/>
      <c r="CC50" s="787"/>
      <c r="CD50" s="787"/>
      <c r="CE50" s="787"/>
      <c r="CF50" s="787"/>
      <c r="CG50" s="788"/>
      <c r="CH50" s="789"/>
      <c r="CI50" s="790"/>
      <c r="CJ50" s="790"/>
      <c r="CK50" s="790"/>
      <c r="CL50" s="791"/>
      <c r="CM50" s="789"/>
      <c r="CN50" s="790"/>
      <c r="CO50" s="790"/>
      <c r="CP50" s="790"/>
      <c r="CQ50" s="791"/>
      <c r="CR50" s="789"/>
      <c r="CS50" s="790"/>
      <c r="CT50" s="790"/>
      <c r="CU50" s="790"/>
      <c r="CV50" s="791"/>
      <c r="CW50" s="789"/>
      <c r="CX50" s="790"/>
      <c r="CY50" s="790"/>
      <c r="CZ50" s="790"/>
      <c r="DA50" s="791"/>
      <c r="DB50" s="789"/>
      <c r="DC50" s="790"/>
      <c r="DD50" s="790"/>
      <c r="DE50" s="790"/>
      <c r="DF50" s="791"/>
      <c r="DG50" s="789"/>
      <c r="DH50" s="790"/>
      <c r="DI50" s="790"/>
      <c r="DJ50" s="790"/>
      <c r="DK50" s="791"/>
      <c r="DL50" s="789"/>
      <c r="DM50" s="790"/>
      <c r="DN50" s="790"/>
      <c r="DO50" s="790"/>
      <c r="DP50" s="791"/>
      <c r="DQ50" s="789"/>
      <c r="DR50" s="790"/>
      <c r="DS50" s="790"/>
      <c r="DT50" s="790"/>
      <c r="DU50" s="791"/>
      <c r="DV50" s="786"/>
      <c r="DW50" s="787"/>
      <c r="DX50" s="787"/>
      <c r="DY50" s="787"/>
      <c r="DZ50" s="792"/>
      <c r="EA50" s="221"/>
    </row>
    <row r="51" spans="1:131" ht="26.25" customHeight="1">
      <c r="A51" s="229">
        <v>24</v>
      </c>
      <c r="B51" s="748"/>
      <c r="C51" s="749"/>
      <c r="D51" s="749"/>
      <c r="E51" s="749"/>
      <c r="F51" s="749"/>
      <c r="G51" s="749"/>
      <c r="H51" s="749"/>
      <c r="I51" s="749"/>
      <c r="J51" s="749"/>
      <c r="K51" s="749"/>
      <c r="L51" s="749"/>
      <c r="M51" s="749"/>
      <c r="N51" s="749"/>
      <c r="O51" s="749"/>
      <c r="P51" s="750"/>
      <c r="Q51" s="839"/>
      <c r="R51" s="840"/>
      <c r="S51" s="840"/>
      <c r="T51" s="840"/>
      <c r="U51" s="840"/>
      <c r="V51" s="840"/>
      <c r="W51" s="840"/>
      <c r="X51" s="840"/>
      <c r="Y51" s="840"/>
      <c r="Z51" s="840"/>
      <c r="AA51" s="840"/>
      <c r="AB51" s="840"/>
      <c r="AC51" s="840"/>
      <c r="AD51" s="840"/>
      <c r="AE51" s="841"/>
      <c r="AF51" s="754"/>
      <c r="AG51" s="755"/>
      <c r="AH51" s="755"/>
      <c r="AI51" s="755"/>
      <c r="AJ51" s="756"/>
      <c r="AK51" s="843"/>
      <c r="AL51" s="840"/>
      <c r="AM51" s="840"/>
      <c r="AN51" s="840"/>
      <c r="AO51" s="840"/>
      <c r="AP51" s="840"/>
      <c r="AQ51" s="840"/>
      <c r="AR51" s="840"/>
      <c r="AS51" s="840"/>
      <c r="AT51" s="840"/>
      <c r="AU51" s="840"/>
      <c r="AV51" s="840"/>
      <c r="AW51" s="840"/>
      <c r="AX51" s="840"/>
      <c r="AY51" s="840"/>
      <c r="AZ51" s="842"/>
      <c r="BA51" s="842"/>
      <c r="BB51" s="842"/>
      <c r="BC51" s="842"/>
      <c r="BD51" s="842"/>
      <c r="BE51" s="836"/>
      <c r="BF51" s="836"/>
      <c r="BG51" s="836"/>
      <c r="BH51" s="836"/>
      <c r="BI51" s="837"/>
      <c r="BJ51" s="223"/>
      <c r="BK51" s="223"/>
      <c r="BL51" s="223"/>
      <c r="BM51" s="223"/>
      <c r="BN51" s="223"/>
      <c r="BO51" s="232"/>
      <c r="BP51" s="232"/>
      <c r="BQ51" s="229">
        <v>45</v>
      </c>
      <c r="BR51" s="230"/>
      <c r="BS51" s="786"/>
      <c r="BT51" s="787"/>
      <c r="BU51" s="787"/>
      <c r="BV51" s="787"/>
      <c r="BW51" s="787"/>
      <c r="BX51" s="787"/>
      <c r="BY51" s="787"/>
      <c r="BZ51" s="787"/>
      <c r="CA51" s="787"/>
      <c r="CB51" s="787"/>
      <c r="CC51" s="787"/>
      <c r="CD51" s="787"/>
      <c r="CE51" s="787"/>
      <c r="CF51" s="787"/>
      <c r="CG51" s="788"/>
      <c r="CH51" s="789"/>
      <c r="CI51" s="790"/>
      <c r="CJ51" s="790"/>
      <c r="CK51" s="790"/>
      <c r="CL51" s="791"/>
      <c r="CM51" s="789"/>
      <c r="CN51" s="790"/>
      <c r="CO51" s="790"/>
      <c r="CP51" s="790"/>
      <c r="CQ51" s="791"/>
      <c r="CR51" s="789"/>
      <c r="CS51" s="790"/>
      <c r="CT51" s="790"/>
      <c r="CU51" s="790"/>
      <c r="CV51" s="791"/>
      <c r="CW51" s="789"/>
      <c r="CX51" s="790"/>
      <c r="CY51" s="790"/>
      <c r="CZ51" s="790"/>
      <c r="DA51" s="791"/>
      <c r="DB51" s="789"/>
      <c r="DC51" s="790"/>
      <c r="DD51" s="790"/>
      <c r="DE51" s="790"/>
      <c r="DF51" s="791"/>
      <c r="DG51" s="789"/>
      <c r="DH51" s="790"/>
      <c r="DI51" s="790"/>
      <c r="DJ51" s="790"/>
      <c r="DK51" s="791"/>
      <c r="DL51" s="789"/>
      <c r="DM51" s="790"/>
      <c r="DN51" s="790"/>
      <c r="DO51" s="790"/>
      <c r="DP51" s="791"/>
      <c r="DQ51" s="789"/>
      <c r="DR51" s="790"/>
      <c r="DS51" s="790"/>
      <c r="DT51" s="790"/>
      <c r="DU51" s="791"/>
      <c r="DV51" s="786"/>
      <c r="DW51" s="787"/>
      <c r="DX51" s="787"/>
      <c r="DY51" s="787"/>
      <c r="DZ51" s="792"/>
      <c r="EA51" s="221"/>
    </row>
    <row r="52" spans="1:131" ht="26.25" customHeight="1">
      <c r="A52" s="229">
        <v>25</v>
      </c>
      <c r="B52" s="748"/>
      <c r="C52" s="749"/>
      <c r="D52" s="749"/>
      <c r="E52" s="749"/>
      <c r="F52" s="749"/>
      <c r="G52" s="749"/>
      <c r="H52" s="749"/>
      <c r="I52" s="749"/>
      <c r="J52" s="749"/>
      <c r="K52" s="749"/>
      <c r="L52" s="749"/>
      <c r="M52" s="749"/>
      <c r="N52" s="749"/>
      <c r="O52" s="749"/>
      <c r="P52" s="750"/>
      <c r="Q52" s="839"/>
      <c r="R52" s="840"/>
      <c r="S52" s="840"/>
      <c r="T52" s="840"/>
      <c r="U52" s="840"/>
      <c r="V52" s="840"/>
      <c r="W52" s="840"/>
      <c r="X52" s="840"/>
      <c r="Y52" s="840"/>
      <c r="Z52" s="840"/>
      <c r="AA52" s="840"/>
      <c r="AB52" s="840"/>
      <c r="AC52" s="840"/>
      <c r="AD52" s="840"/>
      <c r="AE52" s="841"/>
      <c r="AF52" s="754"/>
      <c r="AG52" s="755"/>
      <c r="AH52" s="755"/>
      <c r="AI52" s="755"/>
      <c r="AJ52" s="756"/>
      <c r="AK52" s="843"/>
      <c r="AL52" s="840"/>
      <c r="AM52" s="840"/>
      <c r="AN52" s="840"/>
      <c r="AO52" s="840"/>
      <c r="AP52" s="840"/>
      <c r="AQ52" s="840"/>
      <c r="AR52" s="840"/>
      <c r="AS52" s="840"/>
      <c r="AT52" s="840"/>
      <c r="AU52" s="840"/>
      <c r="AV52" s="840"/>
      <c r="AW52" s="840"/>
      <c r="AX52" s="840"/>
      <c r="AY52" s="840"/>
      <c r="AZ52" s="842"/>
      <c r="BA52" s="842"/>
      <c r="BB52" s="842"/>
      <c r="BC52" s="842"/>
      <c r="BD52" s="842"/>
      <c r="BE52" s="836"/>
      <c r="BF52" s="836"/>
      <c r="BG52" s="836"/>
      <c r="BH52" s="836"/>
      <c r="BI52" s="837"/>
      <c r="BJ52" s="223"/>
      <c r="BK52" s="223"/>
      <c r="BL52" s="223"/>
      <c r="BM52" s="223"/>
      <c r="BN52" s="223"/>
      <c r="BO52" s="232"/>
      <c r="BP52" s="232"/>
      <c r="BQ52" s="229">
        <v>46</v>
      </c>
      <c r="BR52" s="230"/>
      <c r="BS52" s="786"/>
      <c r="BT52" s="787"/>
      <c r="BU52" s="787"/>
      <c r="BV52" s="787"/>
      <c r="BW52" s="787"/>
      <c r="BX52" s="787"/>
      <c r="BY52" s="787"/>
      <c r="BZ52" s="787"/>
      <c r="CA52" s="787"/>
      <c r="CB52" s="787"/>
      <c r="CC52" s="787"/>
      <c r="CD52" s="787"/>
      <c r="CE52" s="787"/>
      <c r="CF52" s="787"/>
      <c r="CG52" s="788"/>
      <c r="CH52" s="789"/>
      <c r="CI52" s="790"/>
      <c r="CJ52" s="790"/>
      <c r="CK52" s="790"/>
      <c r="CL52" s="791"/>
      <c r="CM52" s="789"/>
      <c r="CN52" s="790"/>
      <c r="CO52" s="790"/>
      <c r="CP52" s="790"/>
      <c r="CQ52" s="791"/>
      <c r="CR52" s="789"/>
      <c r="CS52" s="790"/>
      <c r="CT52" s="790"/>
      <c r="CU52" s="790"/>
      <c r="CV52" s="791"/>
      <c r="CW52" s="789"/>
      <c r="CX52" s="790"/>
      <c r="CY52" s="790"/>
      <c r="CZ52" s="790"/>
      <c r="DA52" s="791"/>
      <c r="DB52" s="789"/>
      <c r="DC52" s="790"/>
      <c r="DD52" s="790"/>
      <c r="DE52" s="790"/>
      <c r="DF52" s="791"/>
      <c r="DG52" s="789"/>
      <c r="DH52" s="790"/>
      <c r="DI52" s="790"/>
      <c r="DJ52" s="790"/>
      <c r="DK52" s="791"/>
      <c r="DL52" s="789"/>
      <c r="DM52" s="790"/>
      <c r="DN52" s="790"/>
      <c r="DO52" s="790"/>
      <c r="DP52" s="791"/>
      <c r="DQ52" s="789"/>
      <c r="DR52" s="790"/>
      <c r="DS52" s="790"/>
      <c r="DT52" s="790"/>
      <c r="DU52" s="791"/>
      <c r="DV52" s="786"/>
      <c r="DW52" s="787"/>
      <c r="DX52" s="787"/>
      <c r="DY52" s="787"/>
      <c r="DZ52" s="792"/>
      <c r="EA52" s="221"/>
    </row>
    <row r="53" spans="1:131" ht="26.25" customHeight="1">
      <c r="A53" s="229">
        <v>26</v>
      </c>
      <c r="B53" s="748"/>
      <c r="C53" s="749"/>
      <c r="D53" s="749"/>
      <c r="E53" s="749"/>
      <c r="F53" s="749"/>
      <c r="G53" s="749"/>
      <c r="H53" s="749"/>
      <c r="I53" s="749"/>
      <c r="J53" s="749"/>
      <c r="K53" s="749"/>
      <c r="L53" s="749"/>
      <c r="M53" s="749"/>
      <c r="N53" s="749"/>
      <c r="O53" s="749"/>
      <c r="P53" s="750"/>
      <c r="Q53" s="839"/>
      <c r="R53" s="840"/>
      <c r="S53" s="840"/>
      <c r="T53" s="840"/>
      <c r="U53" s="840"/>
      <c r="V53" s="840"/>
      <c r="W53" s="840"/>
      <c r="X53" s="840"/>
      <c r="Y53" s="840"/>
      <c r="Z53" s="840"/>
      <c r="AA53" s="840"/>
      <c r="AB53" s="840"/>
      <c r="AC53" s="840"/>
      <c r="AD53" s="840"/>
      <c r="AE53" s="841"/>
      <c r="AF53" s="754"/>
      <c r="AG53" s="755"/>
      <c r="AH53" s="755"/>
      <c r="AI53" s="755"/>
      <c r="AJ53" s="756"/>
      <c r="AK53" s="843"/>
      <c r="AL53" s="840"/>
      <c r="AM53" s="840"/>
      <c r="AN53" s="840"/>
      <c r="AO53" s="840"/>
      <c r="AP53" s="840"/>
      <c r="AQ53" s="840"/>
      <c r="AR53" s="840"/>
      <c r="AS53" s="840"/>
      <c r="AT53" s="840"/>
      <c r="AU53" s="840"/>
      <c r="AV53" s="840"/>
      <c r="AW53" s="840"/>
      <c r="AX53" s="840"/>
      <c r="AY53" s="840"/>
      <c r="AZ53" s="842"/>
      <c r="BA53" s="842"/>
      <c r="BB53" s="842"/>
      <c r="BC53" s="842"/>
      <c r="BD53" s="842"/>
      <c r="BE53" s="836"/>
      <c r="BF53" s="836"/>
      <c r="BG53" s="836"/>
      <c r="BH53" s="836"/>
      <c r="BI53" s="837"/>
      <c r="BJ53" s="223"/>
      <c r="BK53" s="223"/>
      <c r="BL53" s="223"/>
      <c r="BM53" s="223"/>
      <c r="BN53" s="223"/>
      <c r="BO53" s="232"/>
      <c r="BP53" s="232"/>
      <c r="BQ53" s="229">
        <v>47</v>
      </c>
      <c r="BR53" s="230"/>
      <c r="BS53" s="786"/>
      <c r="BT53" s="787"/>
      <c r="BU53" s="787"/>
      <c r="BV53" s="787"/>
      <c r="BW53" s="787"/>
      <c r="BX53" s="787"/>
      <c r="BY53" s="787"/>
      <c r="BZ53" s="787"/>
      <c r="CA53" s="787"/>
      <c r="CB53" s="787"/>
      <c r="CC53" s="787"/>
      <c r="CD53" s="787"/>
      <c r="CE53" s="787"/>
      <c r="CF53" s="787"/>
      <c r="CG53" s="788"/>
      <c r="CH53" s="789"/>
      <c r="CI53" s="790"/>
      <c r="CJ53" s="790"/>
      <c r="CK53" s="790"/>
      <c r="CL53" s="791"/>
      <c r="CM53" s="789"/>
      <c r="CN53" s="790"/>
      <c r="CO53" s="790"/>
      <c r="CP53" s="790"/>
      <c r="CQ53" s="791"/>
      <c r="CR53" s="789"/>
      <c r="CS53" s="790"/>
      <c r="CT53" s="790"/>
      <c r="CU53" s="790"/>
      <c r="CV53" s="791"/>
      <c r="CW53" s="789"/>
      <c r="CX53" s="790"/>
      <c r="CY53" s="790"/>
      <c r="CZ53" s="790"/>
      <c r="DA53" s="791"/>
      <c r="DB53" s="789"/>
      <c r="DC53" s="790"/>
      <c r="DD53" s="790"/>
      <c r="DE53" s="790"/>
      <c r="DF53" s="791"/>
      <c r="DG53" s="789"/>
      <c r="DH53" s="790"/>
      <c r="DI53" s="790"/>
      <c r="DJ53" s="790"/>
      <c r="DK53" s="791"/>
      <c r="DL53" s="789"/>
      <c r="DM53" s="790"/>
      <c r="DN53" s="790"/>
      <c r="DO53" s="790"/>
      <c r="DP53" s="791"/>
      <c r="DQ53" s="789"/>
      <c r="DR53" s="790"/>
      <c r="DS53" s="790"/>
      <c r="DT53" s="790"/>
      <c r="DU53" s="791"/>
      <c r="DV53" s="786"/>
      <c r="DW53" s="787"/>
      <c r="DX53" s="787"/>
      <c r="DY53" s="787"/>
      <c r="DZ53" s="792"/>
      <c r="EA53" s="221"/>
    </row>
    <row r="54" spans="1:131" ht="26.25" customHeight="1">
      <c r="A54" s="229">
        <v>27</v>
      </c>
      <c r="B54" s="748"/>
      <c r="C54" s="749"/>
      <c r="D54" s="749"/>
      <c r="E54" s="749"/>
      <c r="F54" s="749"/>
      <c r="G54" s="749"/>
      <c r="H54" s="749"/>
      <c r="I54" s="749"/>
      <c r="J54" s="749"/>
      <c r="K54" s="749"/>
      <c r="L54" s="749"/>
      <c r="M54" s="749"/>
      <c r="N54" s="749"/>
      <c r="O54" s="749"/>
      <c r="P54" s="750"/>
      <c r="Q54" s="839"/>
      <c r="R54" s="840"/>
      <c r="S54" s="840"/>
      <c r="T54" s="840"/>
      <c r="U54" s="840"/>
      <c r="V54" s="840"/>
      <c r="W54" s="840"/>
      <c r="X54" s="840"/>
      <c r="Y54" s="840"/>
      <c r="Z54" s="840"/>
      <c r="AA54" s="840"/>
      <c r="AB54" s="840"/>
      <c r="AC54" s="840"/>
      <c r="AD54" s="840"/>
      <c r="AE54" s="841"/>
      <c r="AF54" s="754"/>
      <c r="AG54" s="755"/>
      <c r="AH54" s="755"/>
      <c r="AI54" s="755"/>
      <c r="AJ54" s="756"/>
      <c r="AK54" s="843"/>
      <c r="AL54" s="840"/>
      <c r="AM54" s="840"/>
      <c r="AN54" s="840"/>
      <c r="AO54" s="840"/>
      <c r="AP54" s="840"/>
      <c r="AQ54" s="840"/>
      <c r="AR54" s="840"/>
      <c r="AS54" s="840"/>
      <c r="AT54" s="840"/>
      <c r="AU54" s="840"/>
      <c r="AV54" s="840"/>
      <c r="AW54" s="840"/>
      <c r="AX54" s="840"/>
      <c r="AY54" s="840"/>
      <c r="AZ54" s="842"/>
      <c r="BA54" s="842"/>
      <c r="BB54" s="842"/>
      <c r="BC54" s="842"/>
      <c r="BD54" s="842"/>
      <c r="BE54" s="836"/>
      <c r="BF54" s="836"/>
      <c r="BG54" s="836"/>
      <c r="BH54" s="836"/>
      <c r="BI54" s="837"/>
      <c r="BJ54" s="223"/>
      <c r="BK54" s="223"/>
      <c r="BL54" s="223"/>
      <c r="BM54" s="223"/>
      <c r="BN54" s="223"/>
      <c r="BO54" s="232"/>
      <c r="BP54" s="232"/>
      <c r="BQ54" s="229">
        <v>48</v>
      </c>
      <c r="BR54" s="230"/>
      <c r="BS54" s="786"/>
      <c r="BT54" s="787"/>
      <c r="BU54" s="787"/>
      <c r="BV54" s="787"/>
      <c r="BW54" s="787"/>
      <c r="BX54" s="787"/>
      <c r="BY54" s="787"/>
      <c r="BZ54" s="787"/>
      <c r="CA54" s="787"/>
      <c r="CB54" s="787"/>
      <c r="CC54" s="787"/>
      <c r="CD54" s="787"/>
      <c r="CE54" s="787"/>
      <c r="CF54" s="787"/>
      <c r="CG54" s="788"/>
      <c r="CH54" s="789"/>
      <c r="CI54" s="790"/>
      <c r="CJ54" s="790"/>
      <c r="CK54" s="790"/>
      <c r="CL54" s="791"/>
      <c r="CM54" s="789"/>
      <c r="CN54" s="790"/>
      <c r="CO54" s="790"/>
      <c r="CP54" s="790"/>
      <c r="CQ54" s="791"/>
      <c r="CR54" s="789"/>
      <c r="CS54" s="790"/>
      <c r="CT54" s="790"/>
      <c r="CU54" s="790"/>
      <c r="CV54" s="791"/>
      <c r="CW54" s="789"/>
      <c r="CX54" s="790"/>
      <c r="CY54" s="790"/>
      <c r="CZ54" s="790"/>
      <c r="DA54" s="791"/>
      <c r="DB54" s="789"/>
      <c r="DC54" s="790"/>
      <c r="DD54" s="790"/>
      <c r="DE54" s="790"/>
      <c r="DF54" s="791"/>
      <c r="DG54" s="789"/>
      <c r="DH54" s="790"/>
      <c r="DI54" s="790"/>
      <c r="DJ54" s="790"/>
      <c r="DK54" s="791"/>
      <c r="DL54" s="789"/>
      <c r="DM54" s="790"/>
      <c r="DN54" s="790"/>
      <c r="DO54" s="790"/>
      <c r="DP54" s="791"/>
      <c r="DQ54" s="789"/>
      <c r="DR54" s="790"/>
      <c r="DS54" s="790"/>
      <c r="DT54" s="790"/>
      <c r="DU54" s="791"/>
      <c r="DV54" s="786"/>
      <c r="DW54" s="787"/>
      <c r="DX54" s="787"/>
      <c r="DY54" s="787"/>
      <c r="DZ54" s="792"/>
      <c r="EA54" s="221"/>
    </row>
    <row r="55" spans="1:131" ht="26.25" customHeight="1">
      <c r="A55" s="229">
        <v>28</v>
      </c>
      <c r="B55" s="748"/>
      <c r="C55" s="749"/>
      <c r="D55" s="749"/>
      <c r="E55" s="749"/>
      <c r="F55" s="749"/>
      <c r="G55" s="749"/>
      <c r="H55" s="749"/>
      <c r="I55" s="749"/>
      <c r="J55" s="749"/>
      <c r="K55" s="749"/>
      <c r="L55" s="749"/>
      <c r="M55" s="749"/>
      <c r="N55" s="749"/>
      <c r="O55" s="749"/>
      <c r="P55" s="750"/>
      <c r="Q55" s="839"/>
      <c r="R55" s="840"/>
      <c r="S55" s="840"/>
      <c r="T55" s="840"/>
      <c r="U55" s="840"/>
      <c r="V55" s="840"/>
      <c r="W55" s="840"/>
      <c r="X55" s="840"/>
      <c r="Y55" s="840"/>
      <c r="Z55" s="840"/>
      <c r="AA55" s="840"/>
      <c r="AB55" s="840"/>
      <c r="AC55" s="840"/>
      <c r="AD55" s="840"/>
      <c r="AE55" s="841"/>
      <c r="AF55" s="754"/>
      <c r="AG55" s="755"/>
      <c r="AH55" s="755"/>
      <c r="AI55" s="755"/>
      <c r="AJ55" s="756"/>
      <c r="AK55" s="843"/>
      <c r="AL55" s="840"/>
      <c r="AM55" s="840"/>
      <c r="AN55" s="840"/>
      <c r="AO55" s="840"/>
      <c r="AP55" s="840"/>
      <c r="AQ55" s="840"/>
      <c r="AR55" s="840"/>
      <c r="AS55" s="840"/>
      <c r="AT55" s="840"/>
      <c r="AU55" s="840"/>
      <c r="AV55" s="840"/>
      <c r="AW55" s="840"/>
      <c r="AX55" s="840"/>
      <c r="AY55" s="840"/>
      <c r="AZ55" s="842"/>
      <c r="BA55" s="842"/>
      <c r="BB55" s="842"/>
      <c r="BC55" s="842"/>
      <c r="BD55" s="842"/>
      <c r="BE55" s="836"/>
      <c r="BF55" s="836"/>
      <c r="BG55" s="836"/>
      <c r="BH55" s="836"/>
      <c r="BI55" s="837"/>
      <c r="BJ55" s="223"/>
      <c r="BK55" s="223"/>
      <c r="BL55" s="223"/>
      <c r="BM55" s="223"/>
      <c r="BN55" s="223"/>
      <c r="BO55" s="232"/>
      <c r="BP55" s="232"/>
      <c r="BQ55" s="229">
        <v>49</v>
      </c>
      <c r="BR55" s="230"/>
      <c r="BS55" s="786"/>
      <c r="BT55" s="787"/>
      <c r="BU55" s="787"/>
      <c r="BV55" s="787"/>
      <c r="BW55" s="787"/>
      <c r="BX55" s="787"/>
      <c r="BY55" s="787"/>
      <c r="BZ55" s="787"/>
      <c r="CA55" s="787"/>
      <c r="CB55" s="787"/>
      <c r="CC55" s="787"/>
      <c r="CD55" s="787"/>
      <c r="CE55" s="787"/>
      <c r="CF55" s="787"/>
      <c r="CG55" s="788"/>
      <c r="CH55" s="789"/>
      <c r="CI55" s="790"/>
      <c r="CJ55" s="790"/>
      <c r="CK55" s="790"/>
      <c r="CL55" s="791"/>
      <c r="CM55" s="789"/>
      <c r="CN55" s="790"/>
      <c r="CO55" s="790"/>
      <c r="CP55" s="790"/>
      <c r="CQ55" s="791"/>
      <c r="CR55" s="789"/>
      <c r="CS55" s="790"/>
      <c r="CT55" s="790"/>
      <c r="CU55" s="790"/>
      <c r="CV55" s="791"/>
      <c r="CW55" s="789"/>
      <c r="CX55" s="790"/>
      <c r="CY55" s="790"/>
      <c r="CZ55" s="790"/>
      <c r="DA55" s="791"/>
      <c r="DB55" s="789"/>
      <c r="DC55" s="790"/>
      <c r="DD55" s="790"/>
      <c r="DE55" s="790"/>
      <c r="DF55" s="791"/>
      <c r="DG55" s="789"/>
      <c r="DH55" s="790"/>
      <c r="DI55" s="790"/>
      <c r="DJ55" s="790"/>
      <c r="DK55" s="791"/>
      <c r="DL55" s="789"/>
      <c r="DM55" s="790"/>
      <c r="DN55" s="790"/>
      <c r="DO55" s="790"/>
      <c r="DP55" s="791"/>
      <c r="DQ55" s="789"/>
      <c r="DR55" s="790"/>
      <c r="DS55" s="790"/>
      <c r="DT55" s="790"/>
      <c r="DU55" s="791"/>
      <c r="DV55" s="786"/>
      <c r="DW55" s="787"/>
      <c r="DX55" s="787"/>
      <c r="DY55" s="787"/>
      <c r="DZ55" s="792"/>
      <c r="EA55" s="221"/>
    </row>
    <row r="56" spans="1:131" ht="26.25" customHeight="1">
      <c r="A56" s="229">
        <v>29</v>
      </c>
      <c r="B56" s="748"/>
      <c r="C56" s="749"/>
      <c r="D56" s="749"/>
      <c r="E56" s="749"/>
      <c r="F56" s="749"/>
      <c r="G56" s="749"/>
      <c r="H56" s="749"/>
      <c r="I56" s="749"/>
      <c r="J56" s="749"/>
      <c r="K56" s="749"/>
      <c r="L56" s="749"/>
      <c r="M56" s="749"/>
      <c r="N56" s="749"/>
      <c r="O56" s="749"/>
      <c r="P56" s="750"/>
      <c r="Q56" s="839"/>
      <c r="R56" s="840"/>
      <c r="S56" s="840"/>
      <c r="T56" s="840"/>
      <c r="U56" s="840"/>
      <c r="V56" s="840"/>
      <c r="W56" s="840"/>
      <c r="X56" s="840"/>
      <c r="Y56" s="840"/>
      <c r="Z56" s="840"/>
      <c r="AA56" s="840"/>
      <c r="AB56" s="840"/>
      <c r="AC56" s="840"/>
      <c r="AD56" s="840"/>
      <c r="AE56" s="841"/>
      <c r="AF56" s="754"/>
      <c r="AG56" s="755"/>
      <c r="AH56" s="755"/>
      <c r="AI56" s="755"/>
      <c r="AJ56" s="756"/>
      <c r="AK56" s="843"/>
      <c r="AL56" s="840"/>
      <c r="AM56" s="840"/>
      <c r="AN56" s="840"/>
      <c r="AO56" s="840"/>
      <c r="AP56" s="840"/>
      <c r="AQ56" s="840"/>
      <c r="AR56" s="840"/>
      <c r="AS56" s="840"/>
      <c r="AT56" s="840"/>
      <c r="AU56" s="840"/>
      <c r="AV56" s="840"/>
      <c r="AW56" s="840"/>
      <c r="AX56" s="840"/>
      <c r="AY56" s="840"/>
      <c r="AZ56" s="842"/>
      <c r="BA56" s="842"/>
      <c r="BB56" s="842"/>
      <c r="BC56" s="842"/>
      <c r="BD56" s="842"/>
      <c r="BE56" s="836"/>
      <c r="BF56" s="836"/>
      <c r="BG56" s="836"/>
      <c r="BH56" s="836"/>
      <c r="BI56" s="837"/>
      <c r="BJ56" s="223"/>
      <c r="BK56" s="223"/>
      <c r="BL56" s="223"/>
      <c r="BM56" s="223"/>
      <c r="BN56" s="223"/>
      <c r="BO56" s="232"/>
      <c r="BP56" s="232"/>
      <c r="BQ56" s="229">
        <v>50</v>
      </c>
      <c r="BR56" s="230"/>
      <c r="BS56" s="786"/>
      <c r="BT56" s="787"/>
      <c r="BU56" s="787"/>
      <c r="BV56" s="787"/>
      <c r="BW56" s="787"/>
      <c r="BX56" s="787"/>
      <c r="BY56" s="787"/>
      <c r="BZ56" s="787"/>
      <c r="CA56" s="787"/>
      <c r="CB56" s="787"/>
      <c r="CC56" s="787"/>
      <c r="CD56" s="787"/>
      <c r="CE56" s="787"/>
      <c r="CF56" s="787"/>
      <c r="CG56" s="788"/>
      <c r="CH56" s="789"/>
      <c r="CI56" s="790"/>
      <c r="CJ56" s="790"/>
      <c r="CK56" s="790"/>
      <c r="CL56" s="791"/>
      <c r="CM56" s="789"/>
      <c r="CN56" s="790"/>
      <c r="CO56" s="790"/>
      <c r="CP56" s="790"/>
      <c r="CQ56" s="791"/>
      <c r="CR56" s="789"/>
      <c r="CS56" s="790"/>
      <c r="CT56" s="790"/>
      <c r="CU56" s="790"/>
      <c r="CV56" s="791"/>
      <c r="CW56" s="789"/>
      <c r="CX56" s="790"/>
      <c r="CY56" s="790"/>
      <c r="CZ56" s="790"/>
      <c r="DA56" s="791"/>
      <c r="DB56" s="789"/>
      <c r="DC56" s="790"/>
      <c r="DD56" s="790"/>
      <c r="DE56" s="790"/>
      <c r="DF56" s="791"/>
      <c r="DG56" s="789"/>
      <c r="DH56" s="790"/>
      <c r="DI56" s="790"/>
      <c r="DJ56" s="790"/>
      <c r="DK56" s="791"/>
      <c r="DL56" s="789"/>
      <c r="DM56" s="790"/>
      <c r="DN56" s="790"/>
      <c r="DO56" s="790"/>
      <c r="DP56" s="791"/>
      <c r="DQ56" s="789"/>
      <c r="DR56" s="790"/>
      <c r="DS56" s="790"/>
      <c r="DT56" s="790"/>
      <c r="DU56" s="791"/>
      <c r="DV56" s="786"/>
      <c r="DW56" s="787"/>
      <c r="DX56" s="787"/>
      <c r="DY56" s="787"/>
      <c r="DZ56" s="792"/>
      <c r="EA56" s="221"/>
    </row>
    <row r="57" spans="1:131" ht="26.25" customHeight="1">
      <c r="A57" s="229">
        <v>30</v>
      </c>
      <c r="B57" s="748"/>
      <c r="C57" s="749"/>
      <c r="D57" s="749"/>
      <c r="E57" s="749"/>
      <c r="F57" s="749"/>
      <c r="G57" s="749"/>
      <c r="H57" s="749"/>
      <c r="I57" s="749"/>
      <c r="J57" s="749"/>
      <c r="K57" s="749"/>
      <c r="L57" s="749"/>
      <c r="M57" s="749"/>
      <c r="N57" s="749"/>
      <c r="O57" s="749"/>
      <c r="P57" s="750"/>
      <c r="Q57" s="839"/>
      <c r="R57" s="840"/>
      <c r="S57" s="840"/>
      <c r="T57" s="840"/>
      <c r="U57" s="840"/>
      <c r="V57" s="840"/>
      <c r="W57" s="840"/>
      <c r="X57" s="840"/>
      <c r="Y57" s="840"/>
      <c r="Z57" s="840"/>
      <c r="AA57" s="840"/>
      <c r="AB57" s="840"/>
      <c r="AC57" s="840"/>
      <c r="AD57" s="840"/>
      <c r="AE57" s="841"/>
      <c r="AF57" s="754"/>
      <c r="AG57" s="755"/>
      <c r="AH57" s="755"/>
      <c r="AI57" s="755"/>
      <c r="AJ57" s="756"/>
      <c r="AK57" s="843"/>
      <c r="AL57" s="840"/>
      <c r="AM57" s="840"/>
      <c r="AN57" s="840"/>
      <c r="AO57" s="840"/>
      <c r="AP57" s="840"/>
      <c r="AQ57" s="840"/>
      <c r="AR57" s="840"/>
      <c r="AS57" s="840"/>
      <c r="AT57" s="840"/>
      <c r="AU57" s="840"/>
      <c r="AV57" s="840"/>
      <c r="AW57" s="840"/>
      <c r="AX57" s="840"/>
      <c r="AY57" s="840"/>
      <c r="AZ57" s="842"/>
      <c r="BA57" s="842"/>
      <c r="BB57" s="842"/>
      <c r="BC57" s="842"/>
      <c r="BD57" s="842"/>
      <c r="BE57" s="836"/>
      <c r="BF57" s="836"/>
      <c r="BG57" s="836"/>
      <c r="BH57" s="836"/>
      <c r="BI57" s="837"/>
      <c r="BJ57" s="223"/>
      <c r="BK57" s="223"/>
      <c r="BL57" s="223"/>
      <c r="BM57" s="223"/>
      <c r="BN57" s="223"/>
      <c r="BO57" s="232"/>
      <c r="BP57" s="232"/>
      <c r="BQ57" s="229">
        <v>51</v>
      </c>
      <c r="BR57" s="230"/>
      <c r="BS57" s="786"/>
      <c r="BT57" s="787"/>
      <c r="BU57" s="787"/>
      <c r="BV57" s="787"/>
      <c r="BW57" s="787"/>
      <c r="BX57" s="787"/>
      <c r="BY57" s="787"/>
      <c r="BZ57" s="787"/>
      <c r="CA57" s="787"/>
      <c r="CB57" s="787"/>
      <c r="CC57" s="787"/>
      <c r="CD57" s="787"/>
      <c r="CE57" s="787"/>
      <c r="CF57" s="787"/>
      <c r="CG57" s="788"/>
      <c r="CH57" s="789"/>
      <c r="CI57" s="790"/>
      <c r="CJ57" s="790"/>
      <c r="CK57" s="790"/>
      <c r="CL57" s="791"/>
      <c r="CM57" s="789"/>
      <c r="CN57" s="790"/>
      <c r="CO57" s="790"/>
      <c r="CP57" s="790"/>
      <c r="CQ57" s="791"/>
      <c r="CR57" s="789"/>
      <c r="CS57" s="790"/>
      <c r="CT57" s="790"/>
      <c r="CU57" s="790"/>
      <c r="CV57" s="791"/>
      <c r="CW57" s="789"/>
      <c r="CX57" s="790"/>
      <c r="CY57" s="790"/>
      <c r="CZ57" s="790"/>
      <c r="DA57" s="791"/>
      <c r="DB57" s="789"/>
      <c r="DC57" s="790"/>
      <c r="DD57" s="790"/>
      <c r="DE57" s="790"/>
      <c r="DF57" s="791"/>
      <c r="DG57" s="789"/>
      <c r="DH57" s="790"/>
      <c r="DI57" s="790"/>
      <c r="DJ57" s="790"/>
      <c r="DK57" s="791"/>
      <c r="DL57" s="789"/>
      <c r="DM57" s="790"/>
      <c r="DN57" s="790"/>
      <c r="DO57" s="790"/>
      <c r="DP57" s="791"/>
      <c r="DQ57" s="789"/>
      <c r="DR57" s="790"/>
      <c r="DS57" s="790"/>
      <c r="DT57" s="790"/>
      <c r="DU57" s="791"/>
      <c r="DV57" s="786"/>
      <c r="DW57" s="787"/>
      <c r="DX57" s="787"/>
      <c r="DY57" s="787"/>
      <c r="DZ57" s="792"/>
      <c r="EA57" s="221"/>
    </row>
    <row r="58" spans="1:131" ht="26.25" customHeight="1">
      <c r="A58" s="229">
        <v>31</v>
      </c>
      <c r="B58" s="748"/>
      <c r="C58" s="749"/>
      <c r="D58" s="749"/>
      <c r="E58" s="749"/>
      <c r="F58" s="749"/>
      <c r="G58" s="749"/>
      <c r="H58" s="749"/>
      <c r="I58" s="749"/>
      <c r="J58" s="749"/>
      <c r="K58" s="749"/>
      <c r="L58" s="749"/>
      <c r="M58" s="749"/>
      <c r="N58" s="749"/>
      <c r="O58" s="749"/>
      <c r="P58" s="750"/>
      <c r="Q58" s="839"/>
      <c r="R58" s="840"/>
      <c r="S58" s="840"/>
      <c r="T58" s="840"/>
      <c r="U58" s="840"/>
      <c r="V58" s="840"/>
      <c r="W58" s="840"/>
      <c r="X58" s="840"/>
      <c r="Y58" s="840"/>
      <c r="Z58" s="840"/>
      <c r="AA58" s="840"/>
      <c r="AB58" s="840"/>
      <c r="AC58" s="840"/>
      <c r="AD58" s="840"/>
      <c r="AE58" s="841"/>
      <c r="AF58" s="754"/>
      <c r="AG58" s="755"/>
      <c r="AH58" s="755"/>
      <c r="AI58" s="755"/>
      <c r="AJ58" s="756"/>
      <c r="AK58" s="843"/>
      <c r="AL58" s="840"/>
      <c r="AM58" s="840"/>
      <c r="AN58" s="840"/>
      <c r="AO58" s="840"/>
      <c r="AP58" s="840"/>
      <c r="AQ58" s="840"/>
      <c r="AR58" s="840"/>
      <c r="AS58" s="840"/>
      <c r="AT58" s="840"/>
      <c r="AU58" s="840"/>
      <c r="AV58" s="840"/>
      <c r="AW58" s="840"/>
      <c r="AX58" s="840"/>
      <c r="AY58" s="840"/>
      <c r="AZ58" s="842"/>
      <c r="BA58" s="842"/>
      <c r="BB58" s="842"/>
      <c r="BC58" s="842"/>
      <c r="BD58" s="842"/>
      <c r="BE58" s="836"/>
      <c r="BF58" s="836"/>
      <c r="BG58" s="836"/>
      <c r="BH58" s="836"/>
      <c r="BI58" s="837"/>
      <c r="BJ58" s="223"/>
      <c r="BK58" s="223"/>
      <c r="BL58" s="223"/>
      <c r="BM58" s="223"/>
      <c r="BN58" s="223"/>
      <c r="BO58" s="232"/>
      <c r="BP58" s="232"/>
      <c r="BQ58" s="229">
        <v>52</v>
      </c>
      <c r="BR58" s="230"/>
      <c r="BS58" s="786"/>
      <c r="BT58" s="787"/>
      <c r="BU58" s="787"/>
      <c r="BV58" s="787"/>
      <c r="BW58" s="787"/>
      <c r="BX58" s="787"/>
      <c r="BY58" s="787"/>
      <c r="BZ58" s="787"/>
      <c r="CA58" s="787"/>
      <c r="CB58" s="787"/>
      <c r="CC58" s="787"/>
      <c r="CD58" s="787"/>
      <c r="CE58" s="787"/>
      <c r="CF58" s="787"/>
      <c r="CG58" s="788"/>
      <c r="CH58" s="789"/>
      <c r="CI58" s="790"/>
      <c r="CJ58" s="790"/>
      <c r="CK58" s="790"/>
      <c r="CL58" s="791"/>
      <c r="CM58" s="789"/>
      <c r="CN58" s="790"/>
      <c r="CO58" s="790"/>
      <c r="CP58" s="790"/>
      <c r="CQ58" s="791"/>
      <c r="CR58" s="789"/>
      <c r="CS58" s="790"/>
      <c r="CT58" s="790"/>
      <c r="CU58" s="790"/>
      <c r="CV58" s="791"/>
      <c r="CW58" s="789"/>
      <c r="CX58" s="790"/>
      <c r="CY58" s="790"/>
      <c r="CZ58" s="790"/>
      <c r="DA58" s="791"/>
      <c r="DB58" s="789"/>
      <c r="DC58" s="790"/>
      <c r="DD58" s="790"/>
      <c r="DE58" s="790"/>
      <c r="DF58" s="791"/>
      <c r="DG58" s="789"/>
      <c r="DH58" s="790"/>
      <c r="DI58" s="790"/>
      <c r="DJ58" s="790"/>
      <c r="DK58" s="791"/>
      <c r="DL58" s="789"/>
      <c r="DM58" s="790"/>
      <c r="DN58" s="790"/>
      <c r="DO58" s="790"/>
      <c r="DP58" s="791"/>
      <c r="DQ58" s="789"/>
      <c r="DR58" s="790"/>
      <c r="DS58" s="790"/>
      <c r="DT58" s="790"/>
      <c r="DU58" s="791"/>
      <c r="DV58" s="786"/>
      <c r="DW58" s="787"/>
      <c r="DX58" s="787"/>
      <c r="DY58" s="787"/>
      <c r="DZ58" s="792"/>
      <c r="EA58" s="221"/>
    </row>
    <row r="59" spans="1:131" ht="26.25" customHeight="1">
      <c r="A59" s="229">
        <v>32</v>
      </c>
      <c r="B59" s="748"/>
      <c r="C59" s="749"/>
      <c r="D59" s="749"/>
      <c r="E59" s="749"/>
      <c r="F59" s="749"/>
      <c r="G59" s="749"/>
      <c r="H59" s="749"/>
      <c r="I59" s="749"/>
      <c r="J59" s="749"/>
      <c r="K59" s="749"/>
      <c r="L59" s="749"/>
      <c r="M59" s="749"/>
      <c r="N59" s="749"/>
      <c r="O59" s="749"/>
      <c r="P59" s="750"/>
      <c r="Q59" s="839"/>
      <c r="R59" s="840"/>
      <c r="S59" s="840"/>
      <c r="T59" s="840"/>
      <c r="U59" s="840"/>
      <c r="V59" s="840"/>
      <c r="W59" s="840"/>
      <c r="X59" s="840"/>
      <c r="Y59" s="840"/>
      <c r="Z59" s="840"/>
      <c r="AA59" s="840"/>
      <c r="AB59" s="840"/>
      <c r="AC59" s="840"/>
      <c r="AD59" s="840"/>
      <c r="AE59" s="841"/>
      <c r="AF59" s="754"/>
      <c r="AG59" s="755"/>
      <c r="AH59" s="755"/>
      <c r="AI59" s="755"/>
      <c r="AJ59" s="756"/>
      <c r="AK59" s="843"/>
      <c r="AL59" s="840"/>
      <c r="AM59" s="840"/>
      <c r="AN59" s="840"/>
      <c r="AO59" s="840"/>
      <c r="AP59" s="840"/>
      <c r="AQ59" s="840"/>
      <c r="AR59" s="840"/>
      <c r="AS59" s="840"/>
      <c r="AT59" s="840"/>
      <c r="AU59" s="840"/>
      <c r="AV59" s="840"/>
      <c r="AW59" s="840"/>
      <c r="AX59" s="840"/>
      <c r="AY59" s="840"/>
      <c r="AZ59" s="842"/>
      <c r="BA59" s="842"/>
      <c r="BB59" s="842"/>
      <c r="BC59" s="842"/>
      <c r="BD59" s="842"/>
      <c r="BE59" s="836"/>
      <c r="BF59" s="836"/>
      <c r="BG59" s="836"/>
      <c r="BH59" s="836"/>
      <c r="BI59" s="837"/>
      <c r="BJ59" s="223"/>
      <c r="BK59" s="223"/>
      <c r="BL59" s="223"/>
      <c r="BM59" s="223"/>
      <c r="BN59" s="223"/>
      <c r="BO59" s="232"/>
      <c r="BP59" s="232"/>
      <c r="BQ59" s="229">
        <v>53</v>
      </c>
      <c r="BR59" s="230"/>
      <c r="BS59" s="786"/>
      <c r="BT59" s="787"/>
      <c r="BU59" s="787"/>
      <c r="BV59" s="787"/>
      <c r="BW59" s="787"/>
      <c r="BX59" s="787"/>
      <c r="BY59" s="787"/>
      <c r="BZ59" s="787"/>
      <c r="CA59" s="787"/>
      <c r="CB59" s="787"/>
      <c r="CC59" s="787"/>
      <c r="CD59" s="787"/>
      <c r="CE59" s="787"/>
      <c r="CF59" s="787"/>
      <c r="CG59" s="788"/>
      <c r="CH59" s="789"/>
      <c r="CI59" s="790"/>
      <c r="CJ59" s="790"/>
      <c r="CK59" s="790"/>
      <c r="CL59" s="791"/>
      <c r="CM59" s="789"/>
      <c r="CN59" s="790"/>
      <c r="CO59" s="790"/>
      <c r="CP59" s="790"/>
      <c r="CQ59" s="791"/>
      <c r="CR59" s="789"/>
      <c r="CS59" s="790"/>
      <c r="CT59" s="790"/>
      <c r="CU59" s="790"/>
      <c r="CV59" s="791"/>
      <c r="CW59" s="789"/>
      <c r="CX59" s="790"/>
      <c r="CY59" s="790"/>
      <c r="CZ59" s="790"/>
      <c r="DA59" s="791"/>
      <c r="DB59" s="789"/>
      <c r="DC59" s="790"/>
      <c r="DD59" s="790"/>
      <c r="DE59" s="790"/>
      <c r="DF59" s="791"/>
      <c r="DG59" s="789"/>
      <c r="DH59" s="790"/>
      <c r="DI59" s="790"/>
      <c r="DJ59" s="790"/>
      <c r="DK59" s="791"/>
      <c r="DL59" s="789"/>
      <c r="DM59" s="790"/>
      <c r="DN59" s="790"/>
      <c r="DO59" s="790"/>
      <c r="DP59" s="791"/>
      <c r="DQ59" s="789"/>
      <c r="DR59" s="790"/>
      <c r="DS59" s="790"/>
      <c r="DT59" s="790"/>
      <c r="DU59" s="791"/>
      <c r="DV59" s="786"/>
      <c r="DW59" s="787"/>
      <c r="DX59" s="787"/>
      <c r="DY59" s="787"/>
      <c r="DZ59" s="792"/>
      <c r="EA59" s="221"/>
    </row>
    <row r="60" spans="1:131" ht="26.25" customHeight="1">
      <c r="A60" s="229">
        <v>33</v>
      </c>
      <c r="B60" s="748"/>
      <c r="C60" s="749"/>
      <c r="D60" s="749"/>
      <c r="E60" s="749"/>
      <c r="F60" s="749"/>
      <c r="G60" s="749"/>
      <c r="H60" s="749"/>
      <c r="I60" s="749"/>
      <c r="J60" s="749"/>
      <c r="K60" s="749"/>
      <c r="L60" s="749"/>
      <c r="M60" s="749"/>
      <c r="N60" s="749"/>
      <c r="O60" s="749"/>
      <c r="P60" s="750"/>
      <c r="Q60" s="839"/>
      <c r="R60" s="840"/>
      <c r="S60" s="840"/>
      <c r="T60" s="840"/>
      <c r="U60" s="840"/>
      <c r="V60" s="840"/>
      <c r="W60" s="840"/>
      <c r="X60" s="840"/>
      <c r="Y60" s="840"/>
      <c r="Z60" s="840"/>
      <c r="AA60" s="840"/>
      <c r="AB60" s="840"/>
      <c r="AC60" s="840"/>
      <c r="AD60" s="840"/>
      <c r="AE60" s="841"/>
      <c r="AF60" s="754"/>
      <c r="AG60" s="755"/>
      <c r="AH60" s="755"/>
      <c r="AI60" s="755"/>
      <c r="AJ60" s="756"/>
      <c r="AK60" s="843"/>
      <c r="AL60" s="840"/>
      <c r="AM60" s="840"/>
      <c r="AN60" s="840"/>
      <c r="AO60" s="840"/>
      <c r="AP60" s="840"/>
      <c r="AQ60" s="840"/>
      <c r="AR60" s="840"/>
      <c r="AS60" s="840"/>
      <c r="AT60" s="840"/>
      <c r="AU60" s="840"/>
      <c r="AV60" s="840"/>
      <c r="AW60" s="840"/>
      <c r="AX60" s="840"/>
      <c r="AY60" s="840"/>
      <c r="AZ60" s="842"/>
      <c r="BA60" s="842"/>
      <c r="BB60" s="842"/>
      <c r="BC60" s="842"/>
      <c r="BD60" s="842"/>
      <c r="BE60" s="836"/>
      <c r="BF60" s="836"/>
      <c r="BG60" s="836"/>
      <c r="BH60" s="836"/>
      <c r="BI60" s="837"/>
      <c r="BJ60" s="223"/>
      <c r="BK60" s="223"/>
      <c r="BL60" s="223"/>
      <c r="BM60" s="223"/>
      <c r="BN60" s="223"/>
      <c r="BO60" s="232"/>
      <c r="BP60" s="232"/>
      <c r="BQ60" s="229">
        <v>54</v>
      </c>
      <c r="BR60" s="230"/>
      <c r="BS60" s="786"/>
      <c r="BT60" s="787"/>
      <c r="BU60" s="787"/>
      <c r="BV60" s="787"/>
      <c r="BW60" s="787"/>
      <c r="BX60" s="787"/>
      <c r="BY60" s="787"/>
      <c r="BZ60" s="787"/>
      <c r="CA60" s="787"/>
      <c r="CB60" s="787"/>
      <c r="CC60" s="787"/>
      <c r="CD60" s="787"/>
      <c r="CE60" s="787"/>
      <c r="CF60" s="787"/>
      <c r="CG60" s="788"/>
      <c r="CH60" s="789"/>
      <c r="CI60" s="790"/>
      <c r="CJ60" s="790"/>
      <c r="CK60" s="790"/>
      <c r="CL60" s="791"/>
      <c r="CM60" s="789"/>
      <c r="CN60" s="790"/>
      <c r="CO60" s="790"/>
      <c r="CP60" s="790"/>
      <c r="CQ60" s="791"/>
      <c r="CR60" s="789"/>
      <c r="CS60" s="790"/>
      <c r="CT60" s="790"/>
      <c r="CU60" s="790"/>
      <c r="CV60" s="791"/>
      <c r="CW60" s="789"/>
      <c r="CX60" s="790"/>
      <c r="CY60" s="790"/>
      <c r="CZ60" s="790"/>
      <c r="DA60" s="791"/>
      <c r="DB60" s="789"/>
      <c r="DC60" s="790"/>
      <c r="DD60" s="790"/>
      <c r="DE60" s="790"/>
      <c r="DF60" s="791"/>
      <c r="DG60" s="789"/>
      <c r="DH60" s="790"/>
      <c r="DI60" s="790"/>
      <c r="DJ60" s="790"/>
      <c r="DK60" s="791"/>
      <c r="DL60" s="789"/>
      <c r="DM60" s="790"/>
      <c r="DN60" s="790"/>
      <c r="DO60" s="790"/>
      <c r="DP60" s="791"/>
      <c r="DQ60" s="789"/>
      <c r="DR60" s="790"/>
      <c r="DS60" s="790"/>
      <c r="DT60" s="790"/>
      <c r="DU60" s="791"/>
      <c r="DV60" s="786"/>
      <c r="DW60" s="787"/>
      <c r="DX60" s="787"/>
      <c r="DY60" s="787"/>
      <c r="DZ60" s="792"/>
      <c r="EA60" s="221"/>
    </row>
    <row r="61" spans="1:131" ht="26.25" customHeight="1" thickBot="1">
      <c r="A61" s="229">
        <v>34</v>
      </c>
      <c r="B61" s="748"/>
      <c r="C61" s="749"/>
      <c r="D61" s="749"/>
      <c r="E61" s="749"/>
      <c r="F61" s="749"/>
      <c r="G61" s="749"/>
      <c r="H61" s="749"/>
      <c r="I61" s="749"/>
      <c r="J61" s="749"/>
      <c r="K61" s="749"/>
      <c r="L61" s="749"/>
      <c r="M61" s="749"/>
      <c r="N61" s="749"/>
      <c r="O61" s="749"/>
      <c r="P61" s="750"/>
      <c r="Q61" s="839"/>
      <c r="R61" s="840"/>
      <c r="S61" s="840"/>
      <c r="T61" s="840"/>
      <c r="U61" s="840"/>
      <c r="V61" s="840"/>
      <c r="W61" s="840"/>
      <c r="X61" s="840"/>
      <c r="Y61" s="840"/>
      <c r="Z61" s="840"/>
      <c r="AA61" s="840"/>
      <c r="AB61" s="840"/>
      <c r="AC61" s="840"/>
      <c r="AD61" s="840"/>
      <c r="AE61" s="841"/>
      <c r="AF61" s="754"/>
      <c r="AG61" s="755"/>
      <c r="AH61" s="755"/>
      <c r="AI61" s="755"/>
      <c r="AJ61" s="756"/>
      <c r="AK61" s="843"/>
      <c r="AL61" s="840"/>
      <c r="AM61" s="840"/>
      <c r="AN61" s="840"/>
      <c r="AO61" s="840"/>
      <c r="AP61" s="840"/>
      <c r="AQ61" s="840"/>
      <c r="AR61" s="840"/>
      <c r="AS61" s="840"/>
      <c r="AT61" s="840"/>
      <c r="AU61" s="840"/>
      <c r="AV61" s="840"/>
      <c r="AW61" s="840"/>
      <c r="AX61" s="840"/>
      <c r="AY61" s="840"/>
      <c r="AZ61" s="842"/>
      <c r="BA61" s="842"/>
      <c r="BB61" s="842"/>
      <c r="BC61" s="842"/>
      <c r="BD61" s="842"/>
      <c r="BE61" s="836"/>
      <c r="BF61" s="836"/>
      <c r="BG61" s="836"/>
      <c r="BH61" s="836"/>
      <c r="BI61" s="837"/>
      <c r="BJ61" s="223"/>
      <c r="BK61" s="223"/>
      <c r="BL61" s="223"/>
      <c r="BM61" s="223"/>
      <c r="BN61" s="223"/>
      <c r="BO61" s="232"/>
      <c r="BP61" s="232"/>
      <c r="BQ61" s="229">
        <v>55</v>
      </c>
      <c r="BR61" s="230"/>
      <c r="BS61" s="786"/>
      <c r="BT61" s="787"/>
      <c r="BU61" s="787"/>
      <c r="BV61" s="787"/>
      <c r="BW61" s="787"/>
      <c r="BX61" s="787"/>
      <c r="BY61" s="787"/>
      <c r="BZ61" s="787"/>
      <c r="CA61" s="787"/>
      <c r="CB61" s="787"/>
      <c r="CC61" s="787"/>
      <c r="CD61" s="787"/>
      <c r="CE61" s="787"/>
      <c r="CF61" s="787"/>
      <c r="CG61" s="788"/>
      <c r="CH61" s="789"/>
      <c r="CI61" s="790"/>
      <c r="CJ61" s="790"/>
      <c r="CK61" s="790"/>
      <c r="CL61" s="791"/>
      <c r="CM61" s="789"/>
      <c r="CN61" s="790"/>
      <c r="CO61" s="790"/>
      <c r="CP61" s="790"/>
      <c r="CQ61" s="791"/>
      <c r="CR61" s="789"/>
      <c r="CS61" s="790"/>
      <c r="CT61" s="790"/>
      <c r="CU61" s="790"/>
      <c r="CV61" s="791"/>
      <c r="CW61" s="789"/>
      <c r="CX61" s="790"/>
      <c r="CY61" s="790"/>
      <c r="CZ61" s="790"/>
      <c r="DA61" s="791"/>
      <c r="DB61" s="789"/>
      <c r="DC61" s="790"/>
      <c r="DD61" s="790"/>
      <c r="DE61" s="790"/>
      <c r="DF61" s="791"/>
      <c r="DG61" s="789"/>
      <c r="DH61" s="790"/>
      <c r="DI61" s="790"/>
      <c r="DJ61" s="790"/>
      <c r="DK61" s="791"/>
      <c r="DL61" s="789"/>
      <c r="DM61" s="790"/>
      <c r="DN61" s="790"/>
      <c r="DO61" s="790"/>
      <c r="DP61" s="791"/>
      <c r="DQ61" s="789"/>
      <c r="DR61" s="790"/>
      <c r="DS61" s="790"/>
      <c r="DT61" s="790"/>
      <c r="DU61" s="791"/>
      <c r="DV61" s="786"/>
      <c r="DW61" s="787"/>
      <c r="DX61" s="787"/>
      <c r="DY61" s="787"/>
      <c r="DZ61" s="792"/>
      <c r="EA61" s="221"/>
    </row>
    <row r="62" spans="1:131" ht="26.25" customHeight="1">
      <c r="A62" s="229">
        <v>35</v>
      </c>
      <c r="B62" s="748"/>
      <c r="C62" s="749"/>
      <c r="D62" s="749"/>
      <c r="E62" s="749"/>
      <c r="F62" s="749"/>
      <c r="G62" s="749"/>
      <c r="H62" s="749"/>
      <c r="I62" s="749"/>
      <c r="J62" s="749"/>
      <c r="K62" s="749"/>
      <c r="L62" s="749"/>
      <c r="M62" s="749"/>
      <c r="N62" s="749"/>
      <c r="O62" s="749"/>
      <c r="P62" s="750"/>
      <c r="Q62" s="839"/>
      <c r="R62" s="840"/>
      <c r="S62" s="840"/>
      <c r="T62" s="840"/>
      <c r="U62" s="840"/>
      <c r="V62" s="840"/>
      <c r="W62" s="840"/>
      <c r="X62" s="840"/>
      <c r="Y62" s="840"/>
      <c r="Z62" s="840"/>
      <c r="AA62" s="840"/>
      <c r="AB62" s="840"/>
      <c r="AC62" s="840"/>
      <c r="AD62" s="840"/>
      <c r="AE62" s="841"/>
      <c r="AF62" s="754"/>
      <c r="AG62" s="755"/>
      <c r="AH62" s="755"/>
      <c r="AI62" s="755"/>
      <c r="AJ62" s="756"/>
      <c r="AK62" s="843"/>
      <c r="AL62" s="840"/>
      <c r="AM62" s="840"/>
      <c r="AN62" s="840"/>
      <c r="AO62" s="840"/>
      <c r="AP62" s="840"/>
      <c r="AQ62" s="840"/>
      <c r="AR62" s="840"/>
      <c r="AS62" s="840"/>
      <c r="AT62" s="840"/>
      <c r="AU62" s="840"/>
      <c r="AV62" s="840"/>
      <c r="AW62" s="840"/>
      <c r="AX62" s="840"/>
      <c r="AY62" s="840"/>
      <c r="AZ62" s="842"/>
      <c r="BA62" s="842"/>
      <c r="BB62" s="842"/>
      <c r="BC62" s="842"/>
      <c r="BD62" s="842"/>
      <c r="BE62" s="836"/>
      <c r="BF62" s="836"/>
      <c r="BG62" s="836"/>
      <c r="BH62" s="836"/>
      <c r="BI62" s="837"/>
      <c r="BJ62" s="851" t="s">
        <v>414</v>
      </c>
      <c r="BK62" s="810"/>
      <c r="BL62" s="810"/>
      <c r="BM62" s="810"/>
      <c r="BN62" s="811"/>
      <c r="BO62" s="232"/>
      <c r="BP62" s="232"/>
      <c r="BQ62" s="229">
        <v>56</v>
      </c>
      <c r="BR62" s="230"/>
      <c r="BS62" s="786"/>
      <c r="BT62" s="787"/>
      <c r="BU62" s="787"/>
      <c r="BV62" s="787"/>
      <c r="BW62" s="787"/>
      <c r="BX62" s="787"/>
      <c r="BY62" s="787"/>
      <c r="BZ62" s="787"/>
      <c r="CA62" s="787"/>
      <c r="CB62" s="787"/>
      <c r="CC62" s="787"/>
      <c r="CD62" s="787"/>
      <c r="CE62" s="787"/>
      <c r="CF62" s="787"/>
      <c r="CG62" s="788"/>
      <c r="CH62" s="789"/>
      <c r="CI62" s="790"/>
      <c r="CJ62" s="790"/>
      <c r="CK62" s="790"/>
      <c r="CL62" s="791"/>
      <c r="CM62" s="789"/>
      <c r="CN62" s="790"/>
      <c r="CO62" s="790"/>
      <c r="CP62" s="790"/>
      <c r="CQ62" s="791"/>
      <c r="CR62" s="789"/>
      <c r="CS62" s="790"/>
      <c r="CT62" s="790"/>
      <c r="CU62" s="790"/>
      <c r="CV62" s="791"/>
      <c r="CW62" s="789"/>
      <c r="CX62" s="790"/>
      <c r="CY62" s="790"/>
      <c r="CZ62" s="790"/>
      <c r="DA62" s="791"/>
      <c r="DB62" s="789"/>
      <c r="DC62" s="790"/>
      <c r="DD62" s="790"/>
      <c r="DE62" s="790"/>
      <c r="DF62" s="791"/>
      <c r="DG62" s="789"/>
      <c r="DH62" s="790"/>
      <c r="DI62" s="790"/>
      <c r="DJ62" s="790"/>
      <c r="DK62" s="791"/>
      <c r="DL62" s="789"/>
      <c r="DM62" s="790"/>
      <c r="DN62" s="790"/>
      <c r="DO62" s="790"/>
      <c r="DP62" s="791"/>
      <c r="DQ62" s="789"/>
      <c r="DR62" s="790"/>
      <c r="DS62" s="790"/>
      <c r="DT62" s="790"/>
      <c r="DU62" s="791"/>
      <c r="DV62" s="786"/>
      <c r="DW62" s="787"/>
      <c r="DX62" s="787"/>
      <c r="DY62" s="787"/>
      <c r="DZ62" s="792"/>
      <c r="EA62" s="221"/>
    </row>
    <row r="63" spans="1:131" ht="26.25" customHeight="1" thickBot="1">
      <c r="A63" s="231" t="s">
        <v>392</v>
      </c>
      <c r="B63" s="793" t="s">
        <v>415</v>
      </c>
      <c r="C63" s="794"/>
      <c r="D63" s="794"/>
      <c r="E63" s="794"/>
      <c r="F63" s="794"/>
      <c r="G63" s="794"/>
      <c r="H63" s="794"/>
      <c r="I63" s="794"/>
      <c r="J63" s="794"/>
      <c r="K63" s="794"/>
      <c r="L63" s="794"/>
      <c r="M63" s="794"/>
      <c r="N63" s="794"/>
      <c r="O63" s="794"/>
      <c r="P63" s="795"/>
      <c r="Q63" s="844"/>
      <c r="R63" s="845"/>
      <c r="S63" s="845"/>
      <c r="T63" s="845"/>
      <c r="U63" s="845"/>
      <c r="V63" s="845"/>
      <c r="W63" s="845"/>
      <c r="X63" s="845"/>
      <c r="Y63" s="845"/>
      <c r="Z63" s="845"/>
      <c r="AA63" s="845"/>
      <c r="AB63" s="845"/>
      <c r="AC63" s="845"/>
      <c r="AD63" s="845"/>
      <c r="AE63" s="846"/>
      <c r="AF63" s="847">
        <v>808</v>
      </c>
      <c r="AG63" s="848"/>
      <c r="AH63" s="848"/>
      <c r="AI63" s="848"/>
      <c r="AJ63" s="849"/>
      <c r="AK63" s="850"/>
      <c r="AL63" s="845"/>
      <c r="AM63" s="845"/>
      <c r="AN63" s="845"/>
      <c r="AO63" s="845"/>
      <c r="AP63" s="848">
        <f>SUM(AP28:AT33)</f>
        <v>345</v>
      </c>
      <c r="AQ63" s="848"/>
      <c r="AR63" s="848"/>
      <c r="AS63" s="848"/>
      <c r="AT63" s="848"/>
      <c r="AU63" s="848">
        <f>SUM(AU28:AY33)</f>
        <v>268</v>
      </c>
      <c r="AV63" s="848"/>
      <c r="AW63" s="848"/>
      <c r="AX63" s="848"/>
      <c r="AY63" s="848"/>
      <c r="AZ63" s="852"/>
      <c r="BA63" s="852"/>
      <c r="BB63" s="852"/>
      <c r="BC63" s="852"/>
      <c r="BD63" s="852"/>
      <c r="BE63" s="853"/>
      <c r="BF63" s="853"/>
      <c r="BG63" s="853"/>
      <c r="BH63" s="853"/>
      <c r="BI63" s="854"/>
      <c r="BJ63" s="855" t="s">
        <v>128</v>
      </c>
      <c r="BK63" s="856"/>
      <c r="BL63" s="856"/>
      <c r="BM63" s="856"/>
      <c r="BN63" s="857"/>
      <c r="BO63" s="232"/>
      <c r="BP63" s="232"/>
      <c r="BQ63" s="229">
        <v>57</v>
      </c>
      <c r="BR63" s="230"/>
      <c r="BS63" s="786"/>
      <c r="BT63" s="787"/>
      <c r="BU63" s="787"/>
      <c r="BV63" s="787"/>
      <c r="BW63" s="787"/>
      <c r="BX63" s="787"/>
      <c r="BY63" s="787"/>
      <c r="BZ63" s="787"/>
      <c r="CA63" s="787"/>
      <c r="CB63" s="787"/>
      <c r="CC63" s="787"/>
      <c r="CD63" s="787"/>
      <c r="CE63" s="787"/>
      <c r="CF63" s="787"/>
      <c r="CG63" s="788"/>
      <c r="CH63" s="789"/>
      <c r="CI63" s="790"/>
      <c r="CJ63" s="790"/>
      <c r="CK63" s="790"/>
      <c r="CL63" s="791"/>
      <c r="CM63" s="789"/>
      <c r="CN63" s="790"/>
      <c r="CO63" s="790"/>
      <c r="CP63" s="790"/>
      <c r="CQ63" s="791"/>
      <c r="CR63" s="789"/>
      <c r="CS63" s="790"/>
      <c r="CT63" s="790"/>
      <c r="CU63" s="790"/>
      <c r="CV63" s="791"/>
      <c r="CW63" s="789"/>
      <c r="CX63" s="790"/>
      <c r="CY63" s="790"/>
      <c r="CZ63" s="790"/>
      <c r="DA63" s="791"/>
      <c r="DB63" s="789"/>
      <c r="DC63" s="790"/>
      <c r="DD63" s="790"/>
      <c r="DE63" s="790"/>
      <c r="DF63" s="791"/>
      <c r="DG63" s="789"/>
      <c r="DH63" s="790"/>
      <c r="DI63" s="790"/>
      <c r="DJ63" s="790"/>
      <c r="DK63" s="791"/>
      <c r="DL63" s="789"/>
      <c r="DM63" s="790"/>
      <c r="DN63" s="790"/>
      <c r="DO63" s="790"/>
      <c r="DP63" s="791"/>
      <c r="DQ63" s="789"/>
      <c r="DR63" s="790"/>
      <c r="DS63" s="790"/>
      <c r="DT63" s="790"/>
      <c r="DU63" s="791"/>
      <c r="DV63" s="786"/>
      <c r="DW63" s="787"/>
      <c r="DX63" s="787"/>
      <c r="DY63" s="787"/>
      <c r="DZ63" s="792"/>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6"/>
      <c r="BT64" s="787"/>
      <c r="BU64" s="787"/>
      <c r="BV64" s="787"/>
      <c r="BW64" s="787"/>
      <c r="BX64" s="787"/>
      <c r="BY64" s="787"/>
      <c r="BZ64" s="787"/>
      <c r="CA64" s="787"/>
      <c r="CB64" s="787"/>
      <c r="CC64" s="787"/>
      <c r="CD64" s="787"/>
      <c r="CE64" s="787"/>
      <c r="CF64" s="787"/>
      <c r="CG64" s="788"/>
      <c r="CH64" s="789"/>
      <c r="CI64" s="790"/>
      <c r="CJ64" s="790"/>
      <c r="CK64" s="790"/>
      <c r="CL64" s="791"/>
      <c r="CM64" s="789"/>
      <c r="CN64" s="790"/>
      <c r="CO64" s="790"/>
      <c r="CP64" s="790"/>
      <c r="CQ64" s="791"/>
      <c r="CR64" s="789"/>
      <c r="CS64" s="790"/>
      <c r="CT64" s="790"/>
      <c r="CU64" s="790"/>
      <c r="CV64" s="791"/>
      <c r="CW64" s="789"/>
      <c r="CX64" s="790"/>
      <c r="CY64" s="790"/>
      <c r="CZ64" s="790"/>
      <c r="DA64" s="791"/>
      <c r="DB64" s="789"/>
      <c r="DC64" s="790"/>
      <c r="DD64" s="790"/>
      <c r="DE64" s="790"/>
      <c r="DF64" s="791"/>
      <c r="DG64" s="789"/>
      <c r="DH64" s="790"/>
      <c r="DI64" s="790"/>
      <c r="DJ64" s="790"/>
      <c r="DK64" s="791"/>
      <c r="DL64" s="789"/>
      <c r="DM64" s="790"/>
      <c r="DN64" s="790"/>
      <c r="DO64" s="790"/>
      <c r="DP64" s="791"/>
      <c r="DQ64" s="789"/>
      <c r="DR64" s="790"/>
      <c r="DS64" s="790"/>
      <c r="DT64" s="790"/>
      <c r="DU64" s="791"/>
      <c r="DV64" s="786"/>
      <c r="DW64" s="787"/>
      <c r="DX64" s="787"/>
      <c r="DY64" s="787"/>
      <c r="DZ64" s="792"/>
      <c r="EA64" s="221"/>
    </row>
    <row r="65" spans="1:131" ht="26.25" customHeight="1" thickBot="1">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6"/>
      <c r="BT65" s="787"/>
      <c r="BU65" s="787"/>
      <c r="BV65" s="787"/>
      <c r="BW65" s="787"/>
      <c r="BX65" s="787"/>
      <c r="BY65" s="787"/>
      <c r="BZ65" s="787"/>
      <c r="CA65" s="787"/>
      <c r="CB65" s="787"/>
      <c r="CC65" s="787"/>
      <c r="CD65" s="787"/>
      <c r="CE65" s="787"/>
      <c r="CF65" s="787"/>
      <c r="CG65" s="788"/>
      <c r="CH65" s="789"/>
      <c r="CI65" s="790"/>
      <c r="CJ65" s="790"/>
      <c r="CK65" s="790"/>
      <c r="CL65" s="791"/>
      <c r="CM65" s="789"/>
      <c r="CN65" s="790"/>
      <c r="CO65" s="790"/>
      <c r="CP65" s="790"/>
      <c r="CQ65" s="791"/>
      <c r="CR65" s="789"/>
      <c r="CS65" s="790"/>
      <c r="CT65" s="790"/>
      <c r="CU65" s="790"/>
      <c r="CV65" s="791"/>
      <c r="CW65" s="789"/>
      <c r="CX65" s="790"/>
      <c r="CY65" s="790"/>
      <c r="CZ65" s="790"/>
      <c r="DA65" s="791"/>
      <c r="DB65" s="789"/>
      <c r="DC65" s="790"/>
      <c r="DD65" s="790"/>
      <c r="DE65" s="790"/>
      <c r="DF65" s="791"/>
      <c r="DG65" s="789"/>
      <c r="DH65" s="790"/>
      <c r="DI65" s="790"/>
      <c r="DJ65" s="790"/>
      <c r="DK65" s="791"/>
      <c r="DL65" s="789"/>
      <c r="DM65" s="790"/>
      <c r="DN65" s="790"/>
      <c r="DO65" s="790"/>
      <c r="DP65" s="791"/>
      <c r="DQ65" s="789"/>
      <c r="DR65" s="790"/>
      <c r="DS65" s="790"/>
      <c r="DT65" s="790"/>
      <c r="DU65" s="791"/>
      <c r="DV65" s="786"/>
      <c r="DW65" s="787"/>
      <c r="DX65" s="787"/>
      <c r="DY65" s="787"/>
      <c r="DZ65" s="792"/>
      <c r="EA65" s="221"/>
    </row>
    <row r="66" spans="1:131" ht="26.25" customHeight="1">
      <c r="A66" s="730" t="s">
        <v>417</v>
      </c>
      <c r="B66" s="731"/>
      <c r="C66" s="731"/>
      <c r="D66" s="731"/>
      <c r="E66" s="731"/>
      <c r="F66" s="731"/>
      <c r="G66" s="731"/>
      <c r="H66" s="731"/>
      <c r="I66" s="731"/>
      <c r="J66" s="731"/>
      <c r="K66" s="731"/>
      <c r="L66" s="731"/>
      <c r="M66" s="731"/>
      <c r="N66" s="731"/>
      <c r="O66" s="731"/>
      <c r="P66" s="732"/>
      <c r="Q66" s="726" t="s">
        <v>418</v>
      </c>
      <c r="R66" s="722"/>
      <c r="S66" s="722"/>
      <c r="T66" s="722"/>
      <c r="U66" s="723"/>
      <c r="V66" s="726" t="s">
        <v>419</v>
      </c>
      <c r="W66" s="722"/>
      <c r="X66" s="722"/>
      <c r="Y66" s="722"/>
      <c r="Z66" s="723"/>
      <c r="AA66" s="726" t="s">
        <v>420</v>
      </c>
      <c r="AB66" s="722"/>
      <c r="AC66" s="722"/>
      <c r="AD66" s="722"/>
      <c r="AE66" s="723"/>
      <c r="AF66" s="858" t="s">
        <v>421</v>
      </c>
      <c r="AG66" s="819"/>
      <c r="AH66" s="819"/>
      <c r="AI66" s="819"/>
      <c r="AJ66" s="859"/>
      <c r="AK66" s="726" t="s">
        <v>422</v>
      </c>
      <c r="AL66" s="731"/>
      <c r="AM66" s="731"/>
      <c r="AN66" s="731"/>
      <c r="AO66" s="732"/>
      <c r="AP66" s="726" t="s">
        <v>423</v>
      </c>
      <c r="AQ66" s="722"/>
      <c r="AR66" s="722"/>
      <c r="AS66" s="722"/>
      <c r="AT66" s="723"/>
      <c r="AU66" s="726" t="s">
        <v>424</v>
      </c>
      <c r="AV66" s="722"/>
      <c r="AW66" s="722"/>
      <c r="AX66" s="722"/>
      <c r="AY66" s="723"/>
      <c r="AZ66" s="726" t="s">
        <v>380</v>
      </c>
      <c r="BA66" s="722"/>
      <c r="BB66" s="722"/>
      <c r="BC66" s="722"/>
      <c r="BD66" s="728"/>
      <c r="BE66" s="232"/>
      <c r="BF66" s="232"/>
      <c r="BG66" s="232"/>
      <c r="BH66" s="232"/>
      <c r="BI66" s="232"/>
      <c r="BJ66" s="232"/>
      <c r="BK66" s="232"/>
      <c r="BL66" s="232"/>
      <c r="BM66" s="232"/>
      <c r="BN66" s="232"/>
      <c r="BO66" s="232"/>
      <c r="BP66" s="232"/>
      <c r="BQ66" s="229">
        <v>60</v>
      </c>
      <c r="BR66" s="234"/>
      <c r="BS66" s="863"/>
      <c r="BT66" s="864"/>
      <c r="BU66" s="864"/>
      <c r="BV66" s="864"/>
      <c r="BW66" s="864"/>
      <c r="BX66" s="864"/>
      <c r="BY66" s="864"/>
      <c r="BZ66" s="864"/>
      <c r="CA66" s="864"/>
      <c r="CB66" s="864"/>
      <c r="CC66" s="864"/>
      <c r="CD66" s="864"/>
      <c r="CE66" s="864"/>
      <c r="CF66" s="864"/>
      <c r="CG66" s="869"/>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21"/>
    </row>
    <row r="67" spans="1:131" ht="26.25" customHeight="1" thickBot="1">
      <c r="A67" s="733"/>
      <c r="B67" s="734"/>
      <c r="C67" s="734"/>
      <c r="D67" s="734"/>
      <c r="E67" s="734"/>
      <c r="F67" s="734"/>
      <c r="G67" s="734"/>
      <c r="H67" s="734"/>
      <c r="I67" s="734"/>
      <c r="J67" s="734"/>
      <c r="K67" s="734"/>
      <c r="L67" s="734"/>
      <c r="M67" s="734"/>
      <c r="N67" s="734"/>
      <c r="O67" s="734"/>
      <c r="P67" s="735"/>
      <c r="Q67" s="727"/>
      <c r="R67" s="724"/>
      <c r="S67" s="724"/>
      <c r="T67" s="724"/>
      <c r="U67" s="725"/>
      <c r="V67" s="727"/>
      <c r="W67" s="724"/>
      <c r="X67" s="724"/>
      <c r="Y67" s="724"/>
      <c r="Z67" s="725"/>
      <c r="AA67" s="727"/>
      <c r="AB67" s="724"/>
      <c r="AC67" s="724"/>
      <c r="AD67" s="724"/>
      <c r="AE67" s="725"/>
      <c r="AF67" s="860"/>
      <c r="AG67" s="822"/>
      <c r="AH67" s="822"/>
      <c r="AI67" s="822"/>
      <c r="AJ67" s="861"/>
      <c r="AK67" s="862"/>
      <c r="AL67" s="734"/>
      <c r="AM67" s="734"/>
      <c r="AN67" s="734"/>
      <c r="AO67" s="735"/>
      <c r="AP67" s="727"/>
      <c r="AQ67" s="724"/>
      <c r="AR67" s="724"/>
      <c r="AS67" s="724"/>
      <c r="AT67" s="725"/>
      <c r="AU67" s="727"/>
      <c r="AV67" s="724"/>
      <c r="AW67" s="724"/>
      <c r="AX67" s="724"/>
      <c r="AY67" s="725"/>
      <c r="AZ67" s="727"/>
      <c r="BA67" s="724"/>
      <c r="BB67" s="724"/>
      <c r="BC67" s="724"/>
      <c r="BD67" s="729"/>
      <c r="BE67" s="232"/>
      <c r="BF67" s="232"/>
      <c r="BG67" s="232"/>
      <c r="BH67" s="232"/>
      <c r="BI67" s="232"/>
      <c r="BJ67" s="232"/>
      <c r="BK67" s="232"/>
      <c r="BL67" s="232"/>
      <c r="BM67" s="232"/>
      <c r="BN67" s="232"/>
      <c r="BO67" s="232"/>
      <c r="BP67" s="232"/>
      <c r="BQ67" s="229">
        <v>61</v>
      </c>
      <c r="BR67" s="234"/>
      <c r="BS67" s="863"/>
      <c r="BT67" s="864"/>
      <c r="BU67" s="864"/>
      <c r="BV67" s="864"/>
      <c r="BW67" s="864"/>
      <c r="BX67" s="864"/>
      <c r="BY67" s="864"/>
      <c r="BZ67" s="864"/>
      <c r="CA67" s="864"/>
      <c r="CB67" s="864"/>
      <c r="CC67" s="864"/>
      <c r="CD67" s="864"/>
      <c r="CE67" s="864"/>
      <c r="CF67" s="864"/>
      <c r="CG67" s="869"/>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21"/>
    </row>
    <row r="68" spans="1:131" ht="26.25" customHeight="1" thickTop="1">
      <c r="A68" s="227">
        <v>1</v>
      </c>
      <c r="B68" s="769" t="s">
        <v>583</v>
      </c>
      <c r="C68" s="770"/>
      <c r="D68" s="770"/>
      <c r="E68" s="770"/>
      <c r="F68" s="770"/>
      <c r="G68" s="770"/>
      <c r="H68" s="770"/>
      <c r="I68" s="770"/>
      <c r="J68" s="770"/>
      <c r="K68" s="770"/>
      <c r="L68" s="770"/>
      <c r="M68" s="770"/>
      <c r="N68" s="770"/>
      <c r="O68" s="770"/>
      <c r="P68" s="771"/>
      <c r="Q68" s="873">
        <v>1497</v>
      </c>
      <c r="R68" s="870"/>
      <c r="S68" s="870"/>
      <c r="T68" s="870"/>
      <c r="U68" s="870"/>
      <c r="V68" s="870">
        <v>1441</v>
      </c>
      <c r="W68" s="870"/>
      <c r="X68" s="870"/>
      <c r="Y68" s="870"/>
      <c r="Z68" s="870"/>
      <c r="AA68" s="870">
        <v>56</v>
      </c>
      <c r="AB68" s="870"/>
      <c r="AC68" s="870"/>
      <c r="AD68" s="870"/>
      <c r="AE68" s="870"/>
      <c r="AF68" s="870">
        <v>363</v>
      </c>
      <c r="AG68" s="870"/>
      <c r="AH68" s="870"/>
      <c r="AI68" s="870"/>
      <c r="AJ68" s="870"/>
      <c r="AK68" s="870">
        <v>664</v>
      </c>
      <c r="AL68" s="870"/>
      <c r="AM68" s="870"/>
      <c r="AN68" s="870"/>
      <c r="AO68" s="870"/>
      <c r="AP68" s="870">
        <v>4722</v>
      </c>
      <c r="AQ68" s="870"/>
      <c r="AR68" s="870"/>
      <c r="AS68" s="870"/>
      <c r="AT68" s="870"/>
      <c r="AU68" s="870">
        <v>869</v>
      </c>
      <c r="AV68" s="870"/>
      <c r="AW68" s="870"/>
      <c r="AX68" s="870"/>
      <c r="AY68" s="870"/>
      <c r="AZ68" s="871"/>
      <c r="BA68" s="871"/>
      <c r="BB68" s="871"/>
      <c r="BC68" s="871"/>
      <c r="BD68" s="872"/>
      <c r="BE68" s="232"/>
      <c r="BF68" s="232"/>
      <c r="BG68" s="232"/>
      <c r="BH68" s="232"/>
      <c r="BI68" s="232"/>
      <c r="BJ68" s="232"/>
      <c r="BK68" s="232"/>
      <c r="BL68" s="232"/>
      <c r="BM68" s="232"/>
      <c r="BN68" s="232"/>
      <c r="BO68" s="232"/>
      <c r="BP68" s="232"/>
      <c r="BQ68" s="229">
        <v>62</v>
      </c>
      <c r="BR68" s="234"/>
      <c r="BS68" s="863"/>
      <c r="BT68" s="864"/>
      <c r="BU68" s="864"/>
      <c r="BV68" s="864"/>
      <c r="BW68" s="864"/>
      <c r="BX68" s="864"/>
      <c r="BY68" s="864"/>
      <c r="BZ68" s="864"/>
      <c r="CA68" s="864"/>
      <c r="CB68" s="864"/>
      <c r="CC68" s="864"/>
      <c r="CD68" s="864"/>
      <c r="CE68" s="864"/>
      <c r="CF68" s="864"/>
      <c r="CG68" s="869"/>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21"/>
    </row>
    <row r="69" spans="1:131" ht="26.25" customHeight="1">
      <c r="A69" s="229">
        <v>2</v>
      </c>
      <c r="B69" s="717" t="s">
        <v>584</v>
      </c>
      <c r="C69" s="718"/>
      <c r="D69" s="718"/>
      <c r="E69" s="718"/>
      <c r="F69" s="718"/>
      <c r="G69" s="718"/>
      <c r="H69" s="718"/>
      <c r="I69" s="718"/>
      <c r="J69" s="718"/>
      <c r="K69" s="718"/>
      <c r="L69" s="718"/>
      <c r="M69" s="718"/>
      <c r="N69" s="718"/>
      <c r="O69" s="718"/>
      <c r="P69" s="719"/>
      <c r="Q69" s="874">
        <v>1203</v>
      </c>
      <c r="R69" s="834"/>
      <c r="S69" s="834"/>
      <c r="T69" s="834"/>
      <c r="U69" s="834"/>
      <c r="V69" s="834">
        <v>1160</v>
      </c>
      <c r="W69" s="834"/>
      <c r="X69" s="834"/>
      <c r="Y69" s="834"/>
      <c r="Z69" s="834"/>
      <c r="AA69" s="834">
        <v>42</v>
      </c>
      <c r="AB69" s="834"/>
      <c r="AC69" s="834"/>
      <c r="AD69" s="834"/>
      <c r="AE69" s="834"/>
      <c r="AF69" s="834">
        <v>42</v>
      </c>
      <c r="AG69" s="834"/>
      <c r="AH69" s="834"/>
      <c r="AI69" s="834"/>
      <c r="AJ69" s="834"/>
      <c r="AK69" s="834" t="s">
        <v>582</v>
      </c>
      <c r="AL69" s="834"/>
      <c r="AM69" s="834"/>
      <c r="AN69" s="834"/>
      <c r="AO69" s="834"/>
      <c r="AP69" s="834">
        <v>572</v>
      </c>
      <c r="AQ69" s="834"/>
      <c r="AR69" s="834"/>
      <c r="AS69" s="834"/>
      <c r="AT69" s="834"/>
      <c r="AU69" s="834">
        <v>141</v>
      </c>
      <c r="AV69" s="834"/>
      <c r="AW69" s="834"/>
      <c r="AX69" s="834"/>
      <c r="AY69" s="834"/>
      <c r="AZ69" s="836"/>
      <c r="BA69" s="836"/>
      <c r="BB69" s="836"/>
      <c r="BC69" s="836"/>
      <c r="BD69" s="837"/>
      <c r="BE69" s="232"/>
      <c r="BF69" s="232"/>
      <c r="BG69" s="232"/>
      <c r="BH69" s="232"/>
      <c r="BI69" s="232"/>
      <c r="BJ69" s="232"/>
      <c r="BK69" s="232"/>
      <c r="BL69" s="232"/>
      <c r="BM69" s="232"/>
      <c r="BN69" s="232"/>
      <c r="BO69" s="232"/>
      <c r="BP69" s="232"/>
      <c r="BQ69" s="229">
        <v>63</v>
      </c>
      <c r="BR69" s="234"/>
      <c r="BS69" s="863"/>
      <c r="BT69" s="864"/>
      <c r="BU69" s="864"/>
      <c r="BV69" s="864"/>
      <c r="BW69" s="864"/>
      <c r="BX69" s="864"/>
      <c r="BY69" s="864"/>
      <c r="BZ69" s="864"/>
      <c r="CA69" s="864"/>
      <c r="CB69" s="864"/>
      <c r="CC69" s="864"/>
      <c r="CD69" s="864"/>
      <c r="CE69" s="864"/>
      <c r="CF69" s="864"/>
      <c r="CG69" s="869"/>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21"/>
    </row>
    <row r="70" spans="1:131" ht="26.25" customHeight="1">
      <c r="A70" s="229">
        <v>3</v>
      </c>
      <c r="B70" s="717" t="s">
        <v>585</v>
      </c>
      <c r="C70" s="718"/>
      <c r="D70" s="718"/>
      <c r="E70" s="718"/>
      <c r="F70" s="718"/>
      <c r="G70" s="718"/>
      <c r="H70" s="718"/>
      <c r="I70" s="718"/>
      <c r="J70" s="718"/>
      <c r="K70" s="718"/>
      <c r="L70" s="718"/>
      <c r="M70" s="718"/>
      <c r="N70" s="718"/>
      <c r="O70" s="718"/>
      <c r="P70" s="719"/>
      <c r="Q70" s="874">
        <v>6537</v>
      </c>
      <c r="R70" s="834"/>
      <c r="S70" s="834"/>
      <c r="T70" s="834"/>
      <c r="U70" s="834"/>
      <c r="V70" s="834">
        <v>6402</v>
      </c>
      <c r="W70" s="834"/>
      <c r="X70" s="834"/>
      <c r="Y70" s="834"/>
      <c r="Z70" s="834"/>
      <c r="AA70" s="834">
        <v>134</v>
      </c>
      <c r="AB70" s="834"/>
      <c r="AC70" s="834"/>
      <c r="AD70" s="834"/>
      <c r="AE70" s="834"/>
      <c r="AF70" s="834">
        <v>123</v>
      </c>
      <c r="AG70" s="834"/>
      <c r="AH70" s="834"/>
      <c r="AI70" s="834"/>
      <c r="AJ70" s="834"/>
      <c r="AK70" s="834">
        <v>567</v>
      </c>
      <c r="AL70" s="834"/>
      <c r="AM70" s="834"/>
      <c r="AN70" s="834"/>
      <c r="AO70" s="834"/>
      <c r="AP70" s="834">
        <v>4633</v>
      </c>
      <c r="AQ70" s="834"/>
      <c r="AR70" s="834"/>
      <c r="AS70" s="834"/>
      <c r="AT70" s="834"/>
      <c r="AU70" s="834">
        <v>625</v>
      </c>
      <c r="AV70" s="834"/>
      <c r="AW70" s="834"/>
      <c r="AX70" s="834"/>
      <c r="AY70" s="834"/>
      <c r="AZ70" s="836"/>
      <c r="BA70" s="836"/>
      <c r="BB70" s="836"/>
      <c r="BC70" s="836"/>
      <c r="BD70" s="837"/>
      <c r="BE70" s="232"/>
      <c r="BF70" s="232"/>
      <c r="BG70" s="232"/>
      <c r="BH70" s="232"/>
      <c r="BI70" s="232"/>
      <c r="BJ70" s="232"/>
      <c r="BK70" s="232"/>
      <c r="BL70" s="232"/>
      <c r="BM70" s="232"/>
      <c r="BN70" s="232"/>
      <c r="BO70" s="232"/>
      <c r="BP70" s="232"/>
      <c r="BQ70" s="229">
        <v>64</v>
      </c>
      <c r="BR70" s="234"/>
      <c r="BS70" s="863"/>
      <c r="BT70" s="864"/>
      <c r="BU70" s="864"/>
      <c r="BV70" s="864"/>
      <c r="BW70" s="864"/>
      <c r="BX70" s="864"/>
      <c r="BY70" s="864"/>
      <c r="BZ70" s="864"/>
      <c r="CA70" s="864"/>
      <c r="CB70" s="864"/>
      <c r="CC70" s="864"/>
      <c r="CD70" s="864"/>
      <c r="CE70" s="864"/>
      <c r="CF70" s="864"/>
      <c r="CG70" s="869"/>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21"/>
    </row>
    <row r="71" spans="1:131" ht="26.25" customHeight="1">
      <c r="A71" s="229">
        <v>4</v>
      </c>
      <c r="B71" s="717" t="s">
        <v>586</v>
      </c>
      <c r="C71" s="718"/>
      <c r="D71" s="718"/>
      <c r="E71" s="718"/>
      <c r="F71" s="718"/>
      <c r="G71" s="718"/>
      <c r="H71" s="718"/>
      <c r="I71" s="718"/>
      <c r="J71" s="718"/>
      <c r="K71" s="718"/>
      <c r="L71" s="718"/>
      <c r="M71" s="718"/>
      <c r="N71" s="718"/>
      <c r="O71" s="718"/>
      <c r="P71" s="719"/>
      <c r="Q71" s="874">
        <v>265</v>
      </c>
      <c r="R71" s="834"/>
      <c r="S71" s="834"/>
      <c r="T71" s="834"/>
      <c r="U71" s="834"/>
      <c r="V71" s="834">
        <v>246</v>
      </c>
      <c r="W71" s="834"/>
      <c r="X71" s="834"/>
      <c r="Y71" s="834"/>
      <c r="Z71" s="834"/>
      <c r="AA71" s="834">
        <v>19</v>
      </c>
      <c r="AB71" s="834"/>
      <c r="AC71" s="834"/>
      <c r="AD71" s="834"/>
      <c r="AE71" s="834"/>
      <c r="AF71" s="834">
        <v>19</v>
      </c>
      <c r="AG71" s="834"/>
      <c r="AH71" s="834"/>
      <c r="AI71" s="834"/>
      <c r="AJ71" s="834"/>
      <c r="AK71" s="834" t="s">
        <v>582</v>
      </c>
      <c r="AL71" s="834"/>
      <c r="AM71" s="834"/>
      <c r="AN71" s="834"/>
      <c r="AO71" s="834"/>
      <c r="AP71" s="834">
        <v>30</v>
      </c>
      <c r="AQ71" s="834"/>
      <c r="AR71" s="834"/>
      <c r="AS71" s="834"/>
      <c r="AT71" s="834"/>
      <c r="AU71" s="834">
        <v>3</v>
      </c>
      <c r="AV71" s="834"/>
      <c r="AW71" s="834"/>
      <c r="AX71" s="834"/>
      <c r="AY71" s="834"/>
      <c r="AZ71" s="836"/>
      <c r="BA71" s="836"/>
      <c r="BB71" s="836"/>
      <c r="BC71" s="836"/>
      <c r="BD71" s="837"/>
      <c r="BE71" s="232"/>
      <c r="BF71" s="232"/>
      <c r="BG71" s="232"/>
      <c r="BH71" s="232"/>
      <c r="BI71" s="232"/>
      <c r="BJ71" s="232"/>
      <c r="BK71" s="232"/>
      <c r="BL71" s="232"/>
      <c r="BM71" s="232"/>
      <c r="BN71" s="232"/>
      <c r="BO71" s="232"/>
      <c r="BP71" s="232"/>
      <c r="BQ71" s="229">
        <v>65</v>
      </c>
      <c r="BR71" s="234"/>
      <c r="BS71" s="863"/>
      <c r="BT71" s="864"/>
      <c r="BU71" s="864"/>
      <c r="BV71" s="864"/>
      <c r="BW71" s="864"/>
      <c r="BX71" s="864"/>
      <c r="BY71" s="864"/>
      <c r="BZ71" s="864"/>
      <c r="CA71" s="864"/>
      <c r="CB71" s="864"/>
      <c r="CC71" s="864"/>
      <c r="CD71" s="864"/>
      <c r="CE71" s="864"/>
      <c r="CF71" s="864"/>
      <c r="CG71" s="869"/>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21"/>
    </row>
    <row r="72" spans="1:131" ht="26.25" customHeight="1">
      <c r="A72" s="229">
        <v>5</v>
      </c>
      <c r="B72" s="717" t="s">
        <v>587</v>
      </c>
      <c r="C72" s="718"/>
      <c r="D72" s="718"/>
      <c r="E72" s="718"/>
      <c r="F72" s="718"/>
      <c r="G72" s="718"/>
      <c r="H72" s="718"/>
      <c r="I72" s="718"/>
      <c r="J72" s="718"/>
      <c r="K72" s="718"/>
      <c r="L72" s="718"/>
      <c r="M72" s="718"/>
      <c r="N72" s="718"/>
      <c r="O72" s="718"/>
      <c r="P72" s="719"/>
      <c r="Q72" s="874">
        <v>229</v>
      </c>
      <c r="R72" s="834"/>
      <c r="S72" s="834"/>
      <c r="T72" s="834"/>
      <c r="U72" s="834"/>
      <c r="V72" s="834">
        <v>219</v>
      </c>
      <c r="W72" s="834"/>
      <c r="X72" s="834"/>
      <c r="Y72" s="834"/>
      <c r="Z72" s="834"/>
      <c r="AA72" s="834">
        <v>10</v>
      </c>
      <c r="AB72" s="834"/>
      <c r="AC72" s="834"/>
      <c r="AD72" s="834"/>
      <c r="AE72" s="834"/>
      <c r="AF72" s="834">
        <v>10</v>
      </c>
      <c r="AG72" s="834"/>
      <c r="AH72" s="834"/>
      <c r="AI72" s="834"/>
      <c r="AJ72" s="834"/>
      <c r="AK72" s="834" t="s">
        <v>582</v>
      </c>
      <c r="AL72" s="834"/>
      <c r="AM72" s="834"/>
      <c r="AN72" s="834"/>
      <c r="AO72" s="834"/>
      <c r="AP72" s="834">
        <v>1367</v>
      </c>
      <c r="AQ72" s="834"/>
      <c r="AR72" s="834"/>
      <c r="AS72" s="834"/>
      <c r="AT72" s="834"/>
      <c r="AU72" s="834">
        <v>35</v>
      </c>
      <c r="AV72" s="834"/>
      <c r="AW72" s="834"/>
      <c r="AX72" s="834"/>
      <c r="AY72" s="834"/>
      <c r="AZ72" s="836"/>
      <c r="BA72" s="836"/>
      <c r="BB72" s="836"/>
      <c r="BC72" s="836"/>
      <c r="BD72" s="837"/>
      <c r="BE72" s="232"/>
      <c r="BF72" s="232"/>
      <c r="BG72" s="232"/>
      <c r="BH72" s="232"/>
      <c r="BI72" s="232"/>
      <c r="BJ72" s="232"/>
      <c r="BK72" s="232"/>
      <c r="BL72" s="232"/>
      <c r="BM72" s="232"/>
      <c r="BN72" s="232"/>
      <c r="BO72" s="232"/>
      <c r="BP72" s="232"/>
      <c r="BQ72" s="229">
        <v>66</v>
      </c>
      <c r="BR72" s="234"/>
      <c r="BS72" s="863"/>
      <c r="BT72" s="864"/>
      <c r="BU72" s="864"/>
      <c r="BV72" s="864"/>
      <c r="BW72" s="864"/>
      <c r="BX72" s="864"/>
      <c r="BY72" s="864"/>
      <c r="BZ72" s="864"/>
      <c r="CA72" s="864"/>
      <c r="CB72" s="864"/>
      <c r="CC72" s="864"/>
      <c r="CD72" s="864"/>
      <c r="CE72" s="864"/>
      <c r="CF72" s="864"/>
      <c r="CG72" s="869"/>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21"/>
    </row>
    <row r="73" spans="1:131" ht="26.25" customHeight="1">
      <c r="A73" s="229">
        <v>6</v>
      </c>
      <c r="B73" s="717" t="s">
        <v>588</v>
      </c>
      <c r="C73" s="718"/>
      <c r="D73" s="718"/>
      <c r="E73" s="718"/>
      <c r="F73" s="718"/>
      <c r="G73" s="718"/>
      <c r="H73" s="718"/>
      <c r="I73" s="718"/>
      <c r="J73" s="718"/>
      <c r="K73" s="718"/>
      <c r="L73" s="718"/>
      <c r="M73" s="718"/>
      <c r="N73" s="718"/>
      <c r="O73" s="718"/>
      <c r="P73" s="719"/>
      <c r="Q73" s="874">
        <v>1730</v>
      </c>
      <c r="R73" s="834"/>
      <c r="S73" s="834"/>
      <c r="T73" s="834"/>
      <c r="U73" s="834"/>
      <c r="V73" s="834">
        <v>1694</v>
      </c>
      <c r="W73" s="834"/>
      <c r="X73" s="834"/>
      <c r="Y73" s="834"/>
      <c r="Z73" s="834"/>
      <c r="AA73" s="834">
        <v>36</v>
      </c>
      <c r="AB73" s="834"/>
      <c r="AC73" s="834"/>
      <c r="AD73" s="834"/>
      <c r="AE73" s="834"/>
      <c r="AF73" s="834">
        <v>36</v>
      </c>
      <c r="AG73" s="834"/>
      <c r="AH73" s="834"/>
      <c r="AI73" s="834"/>
      <c r="AJ73" s="834"/>
      <c r="AK73" s="834" t="s">
        <v>582</v>
      </c>
      <c r="AL73" s="834"/>
      <c r="AM73" s="834"/>
      <c r="AN73" s="834"/>
      <c r="AO73" s="834"/>
      <c r="AP73" s="834" t="s">
        <v>582</v>
      </c>
      <c r="AQ73" s="834"/>
      <c r="AR73" s="834"/>
      <c r="AS73" s="834"/>
      <c r="AT73" s="834"/>
      <c r="AU73" s="834" t="s">
        <v>582</v>
      </c>
      <c r="AV73" s="834"/>
      <c r="AW73" s="834"/>
      <c r="AX73" s="834"/>
      <c r="AY73" s="834"/>
      <c r="AZ73" s="720" t="s">
        <v>591</v>
      </c>
      <c r="BA73" s="720"/>
      <c r="BB73" s="720"/>
      <c r="BC73" s="720"/>
      <c r="BD73" s="721"/>
      <c r="BE73" s="232"/>
      <c r="BF73" s="232"/>
      <c r="BG73" s="232"/>
      <c r="BH73" s="232"/>
      <c r="BI73" s="232"/>
      <c r="BJ73" s="232"/>
      <c r="BK73" s="232"/>
      <c r="BL73" s="232"/>
      <c r="BM73" s="232"/>
      <c r="BN73" s="232"/>
      <c r="BO73" s="232"/>
      <c r="BP73" s="232"/>
      <c r="BQ73" s="229">
        <v>67</v>
      </c>
      <c r="BR73" s="234"/>
      <c r="BS73" s="863"/>
      <c r="BT73" s="864"/>
      <c r="BU73" s="864"/>
      <c r="BV73" s="864"/>
      <c r="BW73" s="864"/>
      <c r="BX73" s="864"/>
      <c r="BY73" s="864"/>
      <c r="BZ73" s="864"/>
      <c r="CA73" s="864"/>
      <c r="CB73" s="864"/>
      <c r="CC73" s="864"/>
      <c r="CD73" s="864"/>
      <c r="CE73" s="864"/>
      <c r="CF73" s="864"/>
      <c r="CG73" s="869"/>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21"/>
    </row>
    <row r="74" spans="1:131" ht="26.25" customHeight="1">
      <c r="A74" s="229">
        <v>7</v>
      </c>
      <c r="B74" s="717" t="s">
        <v>588</v>
      </c>
      <c r="C74" s="718"/>
      <c r="D74" s="718"/>
      <c r="E74" s="718"/>
      <c r="F74" s="718"/>
      <c r="G74" s="718"/>
      <c r="H74" s="718"/>
      <c r="I74" s="718"/>
      <c r="J74" s="718"/>
      <c r="K74" s="718"/>
      <c r="L74" s="718"/>
      <c r="M74" s="718"/>
      <c r="N74" s="718"/>
      <c r="O74" s="718"/>
      <c r="P74" s="719"/>
      <c r="Q74" s="874">
        <v>824275</v>
      </c>
      <c r="R74" s="834"/>
      <c r="S74" s="834"/>
      <c r="T74" s="834"/>
      <c r="U74" s="834"/>
      <c r="V74" s="834">
        <v>793576</v>
      </c>
      <c r="W74" s="834"/>
      <c r="X74" s="834"/>
      <c r="Y74" s="834"/>
      <c r="Z74" s="834"/>
      <c r="AA74" s="834">
        <v>30699</v>
      </c>
      <c r="AB74" s="834"/>
      <c r="AC74" s="834"/>
      <c r="AD74" s="834"/>
      <c r="AE74" s="834"/>
      <c r="AF74" s="834">
        <v>30699</v>
      </c>
      <c r="AG74" s="834"/>
      <c r="AH74" s="834"/>
      <c r="AI74" s="834"/>
      <c r="AJ74" s="834"/>
      <c r="AK74" s="834">
        <v>9728</v>
      </c>
      <c r="AL74" s="834"/>
      <c r="AM74" s="834"/>
      <c r="AN74" s="834"/>
      <c r="AO74" s="834"/>
      <c r="AP74" s="834" t="s">
        <v>582</v>
      </c>
      <c r="AQ74" s="834"/>
      <c r="AR74" s="834"/>
      <c r="AS74" s="834"/>
      <c r="AT74" s="834"/>
      <c r="AU74" s="834" t="s">
        <v>582</v>
      </c>
      <c r="AV74" s="834"/>
      <c r="AW74" s="834"/>
      <c r="AX74" s="834"/>
      <c r="AY74" s="834"/>
      <c r="AZ74" s="720" t="s">
        <v>592</v>
      </c>
      <c r="BA74" s="720"/>
      <c r="BB74" s="720"/>
      <c r="BC74" s="720"/>
      <c r="BD74" s="721"/>
      <c r="BE74" s="232"/>
      <c r="BF74" s="232"/>
      <c r="BG74" s="232"/>
      <c r="BH74" s="232"/>
      <c r="BI74" s="232"/>
      <c r="BJ74" s="232"/>
      <c r="BK74" s="232"/>
      <c r="BL74" s="232"/>
      <c r="BM74" s="232"/>
      <c r="BN74" s="232"/>
      <c r="BO74" s="232"/>
      <c r="BP74" s="232"/>
      <c r="BQ74" s="229">
        <v>68</v>
      </c>
      <c r="BR74" s="234"/>
      <c r="BS74" s="863"/>
      <c r="BT74" s="864"/>
      <c r="BU74" s="864"/>
      <c r="BV74" s="864"/>
      <c r="BW74" s="864"/>
      <c r="BX74" s="864"/>
      <c r="BY74" s="864"/>
      <c r="BZ74" s="864"/>
      <c r="CA74" s="864"/>
      <c r="CB74" s="864"/>
      <c r="CC74" s="864"/>
      <c r="CD74" s="864"/>
      <c r="CE74" s="864"/>
      <c r="CF74" s="864"/>
      <c r="CG74" s="869"/>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21"/>
    </row>
    <row r="75" spans="1:131" ht="26.25" customHeight="1">
      <c r="A75" s="229">
        <v>8</v>
      </c>
      <c r="B75" s="717" t="s">
        <v>589</v>
      </c>
      <c r="C75" s="718"/>
      <c r="D75" s="718"/>
      <c r="E75" s="718"/>
      <c r="F75" s="718"/>
      <c r="G75" s="718"/>
      <c r="H75" s="718"/>
      <c r="I75" s="718"/>
      <c r="J75" s="718"/>
      <c r="K75" s="718"/>
      <c r="L75" s="718"/>
      <c r="M75" s="718"/>
      <c r="N75" s="718"/>
      <c r="O75" s="718"/>
      <c r="P75" s="719"/>
      <c r="Q75" s="875">
        <v>23194</v>
      </c>
      <c r="R75" s="876"/>
      <c r="S75" s="876"/>
      <c r="T75" s="876"/>
      <c r="U75" s="838"/>
      <c r="V75" s="877">
        <v>22714</v>
      </c>
      <c r="W75" s="876"/>
      <c r="X75" s="876"/>
      <c r="Y75" s="876"/>
      <c r="Z75" s="838"/>
      <c r="AA75" s="877">
        <v>480</v>
      </c>
      <c r="AB75" s="876"/>
      <c r="AC75" s="876"/>
      <c r="AD75" s="876"/>
      <c r="AE75" s="838"/>
      <c r="AF75" s="877">
        <v>480</v>
      </c>
      <c r="AG75" s="876"/>
      <c r="AH75" s="876"/>
      <c r="AI75" s="876"/>
      <c r="AJ75" s="838"/>
      <c r="AK75" s="877">
        <v>23</v>
      </c>
      <c r="AL75" s="876"/>
      <c r="AM75" s="876"/>
      <c r="AN75" s="876"/>
      <c r="AO75" s="838"/>
      <c r="AP75" s="877" t="s">
        <v>582</v>
      </c>
      <c r="AQ75" s="876"/>
      <c r="AR75" s="876"/>
      <c r="AS75" s="876"/>
      <c r="AT75" s="838"/>
      <c r="AU75" s="877" t="s">
        <v>582</v>
      </c>
      <c r="AV75" s="876"/>
      <c r="AW75" s="876"/>
      <c r="AX75" s="876"/>
      <c r="AY75" s="838"/>
      <c r="AZ75" s="720" t="s">
        <v>591</v>
      </c>
      <c r="BA75" s="720"/>
      <c r="BB75" s="720"/>
      <c r="BC75" s="720"/>
      <c r="BD75" s="721"/>
      <c r="BE75" s="232"/>
      <c r="BF75" s="232"/>
      <c r="BG75" s="232"/>
      <c r="BH75" s="232"/>
      <c r="BI75" s="232"/>
      <c r="BJ75" s="232"/>
      <c r="BK75" s="232"/>
      <c r="BL75" s="232"/>
      <c r="BM75" s="232"/>
      <c r="BN75" s="232"/>
      <c r="BO75" s="232"/>
      <c r="BP75" s="232"/>
      <c r="BQ75" s="229">
        <v>69</v>
      </c>
      <c r="BR75" s="234"/>
      <c r="BS75" s="863"/>
      <c r="BT75" s="864"/>
      <c r="BU75" s="864"/>
      <c r="BV75" s="864"/>
      <c r="BW75" s="864"/>
      <c r="BX75" s="864"/>
      <c r="BY75" s="864"/>
      <c r="BZ75" s="864"/>
      <c r="CA75" s="864"/>
      <c r="CB75" s="864"/>
      <c r="CC75" s="864"/>
      <c r="CD75" s="864"/>
      <c r="CE75" s="864"/>
      <c r="CF75" s="864"/>
      <c r="CG75" s="869"/>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21"/>
    </row>
    <row r="76" spans="1:131" ht="26.25" customHeight="1">
      <c r="A76" s="229">
        <v>9</v>
      </c>
      <c r="B76" s="717" t="s">
        <v>589</v>
      </c>
      <c r="C76" s="718"/>
      <c r="D76" s="718"/>
      <c r="E76" s="718"/>
      <c r="F76" s="718"/>
      <c r="G76" s="718"/>
      <c r="H76" s="718"/>
      <c r="I76" s="718"/>
      <c r="J76" s="718"/>
      <c r="K76" s="718"/>
      <c r="L76" s="718"/>
      <c r="M76" s="718"/>
      <c r="N76" s="718"/>
      <c r="O76" s="718"/>
      <c r="P76" s="719"/>
      <c r="Q76" s="875">
        <v>238</v>
      </c>
      <c r="R76" s="876"/>
      <c r="S76" s="876"/>
      <c r="T76" s="876"/>
      <c r="U76" s="838"/>
      <c r="V76" s="877">
        <v>112</v>
      </c>
      <c r="W76" s="876"/>
      <c r="X76" s="876"/>
      <c r="Y76" s="876"/>
      <c r="Z76" s="838"/>
      <c r="AA76" s="877">
        <v>125</v>
      </c>
      <c r="AB76" s="876"/>
      <c r="AC76" s="876"/>
      <c r="AD76" s="876"/>
      <c r="AE76" s="838"/>
      <c r="AF76" s="877">
        <v>125</v>
      </c>
      <c r="AG76" s="876"/>
      <c r="AH76" s="876"/>
      <c r="AI76" s="876"/>
      <c r="AJ76" s="838"/>
      <c r="AK76" s="877" t="s">
        <v>594</v>
      </c>
      <c r="AL76" s="876"/>
      <c r="AM76" s="876"/>
      <c r="AN76" s="876"/>
      <c r="AO76" s="838"/>
      <c r="AP76" s="877" t="s">
        <v>582</v>
      </c>
      <c r="AQ76" s="876"/>
      <c r="AR76" s="876"/>
      <c r="AS76" s="876"/>
      <c r="AT76" s="838"/>
      <c r="AU76" s="877" t="s">
        <v>582</v>
      </c>
      <c r="AV76" s="876"/>
      <c r="AW76" s="876"/>
      <c r="AX76" s="876"/>
      <c r="AY76" s="838"/>
      <c r="AZ76" s="720" t="s">
        <v>593</v>
      </c>
      <c r="BA76" s="720"/>
      <c r="BB76" s="720"/>
      <c r="BC76" s="720"/>
      <c r="BD76" s="721"/>
      <c r="BE76" s="232"/>
      <c r="BF76" s="232"/>
      <c r="BG76" s="232"/>
      <c r="BH76" s="232"/>
      <c r="BI76" s="232"/>
      <c r="BJ76" s="232"/>
      <c r="BK76" s="232"/>
      <c r="BL76" s="232"/>
      <c r="BM76" s="232"/>
      <c r="BN76" s="232"/>
      <c r="BO76" s="232"/>
      <c r="BP76" s="232"/>
      <c r="BQ76" s="229">
        <v>70</v>
      </c>
      <c r="BR76" s="234"/>
      <c r="BS76" s="863"/>
      <c r="BT76" s="864"/>
      <c r="BU76" s="864"/>
      <c r="BV76" s="864"/>
      <c r="BW76" s="864"/>
      <c r="BX76" s="864"/>
      <c r="BY76" s="864"/>
      <c r="BZ76" s="864"/>
      <c r="CA76" s="864"/>
      <c r="CB76" s="864"/>
      <c r="CC76" s="864"/>
      <c r="CD76" s="864"/>
      <c r="CE76" s="864"/>
      <c r="CF76" s="864"/>
      <c r="CG76" s="869"/>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21"/>
    </row>
    <row r="77" spans="1:131" ht="26.25" customHeight="1">
      <c r="A77" s="229">
        <v>10</v>
      </c>
      <c r="B77" s="717" t="s">
        <v>590</v>
      </c>
      <c r="C77" s="718"/>
      <c r="D77" s="718"/>
      <c r="E77" s="718"/>
      <c r="F77" s="718"/>
      <c r="G77" s="718"/>
      <c r="H77" s="718"/>
      <c r="I77" s="718"/>
      <c r="J77" s="718"/>
      <c r="K77" s="718"/>
      <c r="L77" s="718"/>
      <c r="M77" s="718"/>
      <c r="N77" s="718"/>
      <c r="O77" s="718"/>
      <c r="P77" s="719"/>
      <c r="Q77" s="875">
        <v>332</v>
      </c>
      <c r="R77" s="876"/>
      <c r="S77" s="876"/>
      <c r="T77" s="876"/>
      <c r="U77" s="838"/>
      <c r="V77" s="877">
        <v>324</v>
      </c>
      <c r="W77" s="876"/>
      <c r="X77" s="876"/>
      <c r="Y77" s="876"/>
      <c r="Z77" s="838"/>
      <c r="AA77" s="877">
        <v>8</v>
      </c>
      <c r="AB77" s="876"/>
      <c r="AC77" s="876"/>
      <c r="AD77" s="876"/>
      <c r="AE77" s="838"/>
      <c r="AF77" s="877">
        <v>8</v>
      </c>
      <c r="AG77" s="876"/>
      <c r="AH77" s="876"/>
      <c r="AI77" s="876"/>
      <c r="AJ77" s="838"/>
      <c r="AK77" s="877">
        <v>5</v>
      </c>
      <c r="AL77" s="876"/>
      <c r="AM77" s="876"/>
      <c r="AN77" s="876"/>
      <c r="AO77" s="838"/>
      <c r="AP77" s="877" t="s">
        <v>582</v>
      </c>
      <c r="AQ77" s="876"/>
      <c r="AR77" s="876"/>
      <c r="AS77" s="876"/>
      <c r="AT77" s="838"/>
      <c r="AU77" s="877" t="s">
        <v>582</v>
      </c>
      <c r="AV77" s="876"/>
      <c r="AW77" s="876"/>
      <c r="AX77" s="876"/>
      <c r="AY77" s="838"/>
      <c r="AZ77" s="720"/>
      <c r="BA77" s="720"/>
      <c r="BB77" s="720"/>
      <c r="BC77" s="720"/>
      <c r="BD77" s="721"/>
      <c r="BE77" s="232"/>
      <c r="BF77" s="232"/>
      <c r="BG77" s="232"/>
      <c r="BH77" s="232"/>
      <c r="BI77" s="232"/>
      <c r="BJ77" s="232"/>
      <c r="BK77" s="232"/>
      <c r="BL77" s="232"/>
      <c r="BM77" s="232"/>
      <c r="BN77" s="232"/>
      <c r="BO77" s="232"/>
      <c r="BP77" s="232"/>
      <c r="BQ77" s="229">
        <v>71</v>
      </c>
      <c r="BR77" s="234"/>
      <c r="BS77" s="863"/>
      <c r="BT77" s="864"/>
      <c r="BU77" s="864"/>
      <c r="BV77" s="864"/>
      <c r="BW77" s="864"/>
      <c r="BX77" s="864"/>
      <c r="BY77" s="864"/>
      <c r="BZ77" s="864"/>
      <c r="CA77" s="864"/>
      <c r="CB77" s="864"/>
      <c r="CC77" s="864"/>
      <c r="CD77" s="864"/>
      <c r="CE77" s="864"/>
      <c r="CF77" s="864"/>
      <c r="CG77" s="869"/>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21"/>
    </row>
    <row r="78" spans="1:131" ht="26.25" customHeight="1">
      <c r="A78" s="229">
        <v>11</v>
      </c>
      <c r="B78" s="717"/>
      <c r="C78" s="718"/>
      <c r="D78" s="718"/>
      <c r="E78" s="718"/>
      <c r="F78" s="718"/>
      <c r="G78" s="718"/>
      <c r="H78" s="718"/>
      <c r="I78" s="718"/>
      <c r="J78" s="718"/>
      <c r="K78" s="718"/>
      <c r="L78" s="718"/>
      <c r="M78" s="718"/>
      <c r="N78" s="718"/>
      <c r="O78" s="718"/>
      <c r="P78" s="719"/>
      <c r="Q78" s="874"/>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32"/>
      <c r="BF78" s="232"/>
      <c r="BG78" s="232"/>
      <c r="BH78" s="232"/>
      <c r="BI78" s="232"/>
      <c r="BJ78" s="221"/>
      <c r="BK78" s="221"/>
      <c r="BL78" s="221"/>
      <c r="BM78" s="221"/>
      <c r="BN78" s="221"/>
      <c r="BO78" s="232"/>
      <c r="BP78" s="232"/>
      <c r="BQ78" s="229">
        <v>72</v>
      </c>
      <c r="BR78" s="234"/>
      <c r="BS78" s="863"/>
      <c r="BT78" s="864"/>
      <c r="BU78" s="864"/>
      <c r="BV78" s="864"/>
      <c r="BW78" s="864"/>
      <c r="BX78" s="864"/>
      <c r="BY78" s="864"/>
      <c r="BZ78" s="864"/>
      <c r="CA78" s="864"/>
      <c r="CB78" s="864"/>
      <c r="CC78" s="864"/>
      <c r="CD78" s="864"/>
      <c r="CE78" s="864"/>
      <c r="CF78" s="864"/>
      <c r="CG78" s="869"/>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21"/>
    </row>
    <row r="79" spans="1:131" ht="26.25" customHeight="1">
      <c r="A79" s="229">
        <v>12</v>
      </c>
      <c r="B79" s="717"/>
      <c r="C79" s="718"/>
      <c r="D79" s="718"/>
      <c r="E79" s="718"/>
      <c r="F79" s="718"/>
      <c r="G79" s="718"/>
      <c r="H79" s="718"/>
      <c r="I79" s="718"/>
      <c r="J79" s="718"/>
      <c r="K79" s="718"/>
      <c r="L79" s="718"/>
      <c r="M79" s="718"/>
      <c r="N79" s="718"/>
      <c r="O79" s="718"/>
      <c r="P79" s="719"/>
      <c r="Q79" s="87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32"/>
      <c r="BF79" s="232"/>
      <c r="BG79" s="232"/>
      <c r="BH79" s="232"/>
      <c r="BI79" s="232"/>
      <c r="BJ79" s="221"/>
      <c r="BK79" s="221"/>
      <c r="BL79" s="221"/>
      <c r="BM79" s="221"/>
      <c r="BN79" s="221"/>
      <c r="BO79" s="232"/>
      <c r="BP79" s="232"/>
      <c r="BQ79" s="229">
        <v>73</v>
      </c>
      <c r="BR79" s="234"/>
      <c r="BS79" s="863"/>
      <c r="BT79" s="864"/>
      <c r="BU79" s="864"/>
      <c r="BV79" s="864"/>
      <c r="BW79" s="864"/>
      <c r="BX79" s="864"/>
      <c r="BY79" s="864"/>
      <c r="BZ79" s="864"/>
      <c r="CA79" s="864"/>
      <c r="CB79" s="864"/>
      <c r="CC79" s="864"/>
      <c r="CD79" s="864"/>
      <c r="CE79" s="864"/>
      <c r="CF79" s="864"/>
      <c r="CG79" s="869"/>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21"/>
    </row>
    <row r="80" spans="1:131" ht="26.25" customHeight="1">
      <c r="A80" s="229">
        <v>13</v>
      </c>
      <c r="B80" s="717"/>
      <c r="C80" s="718"/>
      <c r="D80" s="718"/>
      <c r="E80" s="718"/>
      <c r="F80" s="718"/>
      <c r="G80" s="718"/>
      <c r="H80" s="718"/>
      <c r="I80" s="718"/>
      <c r="J80" s="718"/>
      <c r="K80" s="718"/>
      <c r="L80" s="718"/>
      <c r="M80" s="718"/>
      <c r="N80" s="718"/>
      <c r="O80" s="718"/>
      <c r="P80" s="719"/>
      <c r="Q80" s="874"/>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32"/>
      <c r="BF80" s="232"/>
      <c r="BG80" s="232"/>
      <c r="BH80" s="232"/>
      <c r="BI80" s="232"/>
      <c r="BJ80" s="232"/>
      <c r="BK80" s="232"/>
      <c r="BL80" s="232"/>
      <c r="BM80" s="232"/>
      <c r="BN80" s="232"/>
      <c r="BO80" s="232"/>
      <c r="BP80" s="232"/>
      <c r="BQ80" s="229">
        <v>74</v>
      </c>
      <c r="BR80" s="234"/>
      <c r="BS80" s="863"/>
      <c r="BT80" s="864"/>
      <c r="BU80" s="864"/>
      <c r="BV80" s="864"/>
      <c r="BW80" s="864"/>
      <c r="BX80" s="864"/>
      <c r="BY80" s="864"/>
      <c r="BZ80" s="864"/>
      <c r="CA80" s="864"/>
      <c r="CB80" s="864"/>
      <c r="CC80" s="864"/>
      <c r="CD80" s="864"/>
      <c r="CE80" s="864"/>
      <c r="CF80" s="864"/>
      <c r="CG80" s="869"/>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21"/>
    </row>
    <row r="81" spans="1:131" ht="26.25" customHeight="1">
      <c r="A81" s="229">
        <v>14</v>
      </c>
      <c r="B81" s="717"/>
      <c r="C81" s="718"/>
      <c r="D81" s="718"/>
      <c r="E81" s="718"/>
      <c r="F81" s="718"/>
      <c r="G81" s="718"/>
      <c r="H81" s="718"/>
      <c r="I81" s="718"/>
      <c r="J81" s="718"/>
      <c r="K81" s="718"/>
      <c r="L81" s="718"/>
      <c r="M81" s="718"/>
      <c r="N81" s="718"/>
      <c r="O81" s="718"/>
      <c r="P81" s="719"/>
      <c r="Q81" s="87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32"/>
      <c r="BF81" s="232"/>
      <c r="BG81" s="232"/>
      <c r="BH81" s="232"/>
      <c r="BI81" s="232"/>
      <c r="BJ81" s="232"/>
      <c r="BK81" s="232"/>
      <c r="BL81" s="232"/>
      <c r="BM81" s="232"/>
      <c r="BN81" s="232"/>
      <c r="BO81" s="232"/>
      <c r="BP81" s="232"/>
      <c r="BQ81" s="229">
        <v>75</v>
      </c>
      <c r="BR81" s="234"/>
      <c r="BS81" s="863"/>
      <c r="BT81" s="864"/>
      <c r="BU81" s="864"/>
      <c r="BV81" s="864"/>
      <c r="BW81" s="864"/>
      <c r="BX81" s="864"/>
      <c r="BY81" s="864"/>
      <c r="BZ81" s="864"/>
      <c r="CA81" s="864"/>
      <c r="CB81" s="864"/>
      <c r="CC81" s="864"/>
      <c r="CD81" s="864"/>
      <c r="CE81" s="864"/>
      <c r="CF81" s="864"/>
      <c r="CG81" s="869"/>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21"/>
    </row>
    <row r="82" spans="1:131" ht="26.25" customHeight="1">
      <c r="A82" s="229">
        <v>15</v>
      </c>
      <c r="B82" s="717"/>
      <c r="C82" s="718"/>
      <c r="D82" s="718"/>
      <c r="E82" s="718"/>
      <c r="F82" s="718"/>
      <c r="G82" s="718"/>
      <c r="H82" s="718"/>
      <c r="I82" s="718"/>
      <c r="J82" s="718"/>
      <c r="K82" s="718"/>
      <c r="L82" s="718"/>
      <c r="M82" s="718"/>
      <c r="N82" s="718"/>
      <c r="O82" s="718"/>
      <c r="P82" s="719"/>
      <c r="Q82" s="874"/>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32"/>
      <c r="BF82" s="232"/>
      <c r="BG82" s="232"/>
      <c r="BH82" s="232"/>
      <c r="BI82" s="232"/>
      <c r="BJ82" s="232"/>
      <c r="BK82" s="232"/>
      <c r="BL82" s="232"/>
      <c r="BM82" s="232"/>
      <c r="BN82" s="232"/>
      <c r="BO82" s="232"/>
      <c r="BP82" s="232"/>
      <c r="BQ82" s="229">
        <v>76</v>
      </c>
      <c r="BR82" s="234"/>
      <c r="BS82" s="863"/>
      <c r="BT82" s="864"/>
      <c r="BU82" s="864"/>
      <c r="BV82" s="864"/>
      <c r="BW82" s="864"/>
      <c r="BX82" s="864"/>
      <c r="BY82" s="864"/>
      <c r="BZ82" s="864"/>
      <c r="CA82" s="864"/>
      <c r="CB82" s="864"/>
      <c r="CC82" s="864"/>
      <c r="CD82" s="864"/>
      <c r="CE82" s="864"/>
      <c r="CF82" s="864"/>
      <c r="CG82" s="869"/>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21"/>
    </row>
    <row r="83" spans="1:131" ht="26.25" customHeight="1">
      <c r="A83" s="229">
        <v>16</v>
      </c>
      <c r="B83" s="717"/>
      <c r="C83" s="718"/>
      <c r="D83" s="718"/>
      <c r="E83" s="718"/>
      <c r="F83" s="718"/>
      <c r="G83" s="718"/>
      <c r="H83" s="718"/>
      <c r="I83" s="718"/>
      <c r="J83" s="718"/>
      <c r="K83" s="718"/>
      <c r="L83" s="718"/>
      <c r="M83" s="718"/>
      <c r="N83" s="718"/>
      <c r="O83" s="718"/>
      <c r="P83" s="719"/>
      <c r="Q83" s="874"/>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32"/>
      <c r="BF83" s="232"/>
      <c r="BG83" s="232"/>
      <c r="BH83" s="232"/>
      <c r="BI83" s="232"/>
      <c r="BJ83" s="232"/>
      <c r="BK83" s="232"/>
      <c r="BL83" s="232"/>
      <c r="BM83" s="232"/>
      <c r="BN83" s="232"/>
      <c r="BO83" s="232"/>
      <c r="BP83" s="232"/>
      <c r="BQ83" s="229">
        <v>77</v>
      </c>
      <c r="BR83" s="234"/>
      <c r="BS83" s="863"/>
      <c r="BT83" s="864"/>
      <c r="BU83" s="864"/>
      <c r="BV83" s="864"/>
      <c r="BW83" s="864"/>
      <c r="BX83" s="864"/>
      <c r="BY83" s="864"/>
      <c r="BZ83" s="864"/>
      <c r="CA83" s="864"/>
      <c r="CB83" s="864"/>
      <c r="CC83" s="864"/>
      <c r="CD83" s="864"/>
      <c r="CE83" s="864"/>
      <c r="CF83" s="864"/>
      <c r="CG83" s="869"/>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21"/>
    </row>
    <row r="84" spans="1:131" ht="26.25" customHeight="1">
      <c r="A84" s="229">
        <v>17</v>
      </c>
      <c r="B84" s="717"/>
      <c r="C84" s="718"/>
      <c r="D84" s="718"/>
      <c r="E84" s="718"/>
      <c r="F84" s="718"/>
      <c r="G84" s="718"/>
      <c r="H84" s="718"/>
      <c r="I84" s="718"/>
      <c r="J84" s="718"/>
      <c r="K84" s="718"/>
      <c r="L84" s="718"/>
      <c r="M84" s="718"/>
      <c r="N84" s="718"/>
      <c r="O84" s="718"/>
      <c r="P84" s="719"/>
      <c r="Q84" s="874"/>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32"/>
      <c r="BF84" s="232"/>
      <c r="BG84" s="232"/>
      <c r="BH84" s="232"/>
      <c r="BI84" s="232"/>
      <c r="BJ84" s="232"/>
      <c r="BK84" s="232"/>
      <c r="BL84" s="232"/>
      <c r="BM84" s="232"/>
      <c r="BN84" s="232"/>
      <c r="BO84" s="232"/>
      <c r="BP84" s="232"/>
      <c r="BQ84" s="229">
        <v>78</v>
      </c>
      <c r="BR84" s="234"/>
      <c r="BS84" s="863"/>
      <c r="BT84" s="864"/>
      <c r="BU84" s="864"/>
      <c r="BV84" s="864"/>
      <c r="BW84" s="864"/>
      <c r="BX84" s="864"/>
      <c r="BY84" s="864"/>
      <c r="BZ84" s="864"/>
      <c r="CA84" s="864"/>
      <c r="CB84" s="864"/>
      <c r="CC84" s="864"/>
      <c r="CD84" s="864"/>
      <c r="CE84" s="864"/>
      <c r="CF84" s="864"/>
      <c r="CG84" s="869"/>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21"/>
    </row>
    <row r="85" spans="1:131" ht="26.25" customHeight="1">
      <c r="A85" s="229">
        <v>18</v>
      </c>
      <c r="B85" s="717"/>
      <c r="C85" s="718"/>
      <c r="D85" s="718"/>
      <c r="E85" s="718"/>
      <c r="F85" s="718"/>
      <c r="G85" s="718"/>
      <c r="H85" s="718"/>
      <c r="I85" s="718"/>
      <c r="J85" s="718"/>
      <c r="K85" s="718"/>
      <c r="L85" s="718"/>
      <c r="M85" s="718"/>
      <c r="N85" s="718"/>
      <c r="O85" s="718"/>
      <c r="P85" s="719"/>
      <c r="Q85" s="874"/>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32"/>
      <c r="BF85" s="232"/>
      <c r="BG85" s="232"/>
      <c r="BH85" s="232"/>
      <c r="BI85" s="232"/>
      <c r="BJ85" s="232"/>
      <c r="BK85" s="232"/>
      <c r="BL85" s="232"/>
      <c r="BM85" s="232"/>
      <c r="BN85" s="232"/>
      <c r="BO85" s="232"/>
      <c r="BP85" s="232"/>
      <c r="BQ85" s="229">
        <v>79</v>
      </c>
      <c r="BR85" s="234"/>
      <c r="BS85" s="863"/>
      <c r="BT85" s="864"/>
      <c r="BU85" s="864"/>
      <c r="BV85" s="864"/>
      <c r="BW85" s="864"/>
      <c r="BX85" s="864"/>
      <c r="BY85" s="864"/>
      <c r="BZ85" s="864"/>
      <c r="CA85" s="864"/>
      <c r="CB85" s="864"/>
      <c r="CC85" s="864"/>
      <c r="CD85" s="864"/>
      <c r="CE85" s="864"/>
      <c r="CF85" s="864"/>
      <c r="CG85" s="869"/>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21"/>
    </row>
    <row r="86" spans="1:131" ht="26.25" customHeight="1">
      <c r="A86" s="229">
        <v>19</v>
      </c>
      <c r="B86" s="717"/>
      <c r="C86" s="718"/>
      <c r="D86" s="718"/>
      <c r="E86" s="718"/>
      <c r="F86" s="718"/>
      <c r="G86" s="718"/>
      <c r="H86" s="718"/>
      <c r="I86" s="718"/>
      <c r="J86" s="718"/>
      <c r="K86" s="718"/>
      <c r="L86" s="718"/>
      <c r="M86" s="718"/>
      <c r="N86" s="718"/>
      <c r="O86" s="718"/>
      <c r="P86" s="719"/>
      <c r="Q86" s="874"/>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32"/>
      <c r="BF86" s="232"/>
      <c r="BG86" s="232"/>
      <c r="BH86" s="232"/>
      <c r="BI86" s="232"/>
      <c r="BJ86" s="232"/>
      <c r="BK86" s="232"/>
      <c r="BL86" s="232"/>
      <c r="BM86" s="232"/>
      <c r="BN86" s="232"/>
      <c r="BO86" s="232"/>
      <c r="BP86" s="232"/>
      <c r="BQ86" s="229">
        <v>80</v>
      </c>
      <c r="BR86" s="234"/>
      <c r="BS86" s="863"/>
      <c r="BT86" s="864"/>
      <c r="BU86" s="864"/>
      <c r="BV86" s="864"/>
      <c r="BW86" s="864"/>
      <c r="BX86" s="864"/>
      <c r="BY86" s="864"/>
      <c r="BZ86" s="864"/>
      <c r="CA86" s="864"/>
      <c r="CB86" s="864"/>
      <c r="CC86" s="864"/>
      <c r="CD86" s="864"/>
      <c r="CE86" s="864"/>
      <c r="CF86" s="864"/>
      <c r="CG86" s="869"/>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21"/>
    </row>
    <row r="87" spans="1:131" ht="26.25" customHeight="1">
      <c r="A87" s="235">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32"/>
      <c r="BF87" s="232"/>
      <c r="BG87" s="232"/>
      <c r="BH87" s="232"/>
      <c r="BI87" s="232"/>
      <c r="BJ87" s="232"/>
      <c r="BK87" s="232"/>
      <c r="BL87" s="232"/>
      <c r="BM87" s="232"/>
      <c r="BN87" s="232"/>
      <c r="BO87" s="232"/>
      <c r="BP87" s="232"/>
      <c r="BQ87" s="229">
        <v>81</v>
      </c>
      <c r="BR87" s="234"/>
      <c r="BS87" s="863"/>
      <c r="BT87" s="864"/>
      <c r="BU87" s="864"/>
      <c r="BV87" s="864"/>
      <c r="BW87" s="864"/>
      <c r="BX87" s="864"/>
      <c r="BY87" s="864"/>
      <c r="BZ87" s="864"/>
      <c r="CA87" s="864"/>
      <c r="CB87" s="864"/>
      <c r="CC87" s="864"/>
      <c r="CD87" s="864"/>
      <c r="CE87" s="864"/>
      <c r="CF87" s="864"/>
      <c r="CG87" s="869"/>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21"/>
    </row>
    <row r="88" spans="1:131" ht="26.25" customHeight="1" thickBot="1">
      <c r="A88" s="231" t="s">
        <v>392</v>
      </c>
      <c r="B88" s="793" t="s">
        <v>425</v>
      </c>
      <c r="C88" s="794"/>
      <c r="D88" s="794"/>
      <c r="E88" s="794"/>
      <c r="F88" s="794"/>
      <c r="G88" s="794"/>
      <c r="H88" s="794"/>
      <c r="I88" s="794"/>
      <c r="J88" s="794"/>
      <c r="K88" s="794"/>
      <c r="L88" s="794"/>
      <c r="M88" s="794"/>
      <c r="N88" s="794"/>
      <c r="O88" s="794"/>
      <c r="P88" s="795"/>
      <c r="Q88" s="844"/>
      <c r="R88" s="845"/>
      <c r="S88" s="845"/>
      <c r="T88" s="845"/>
      <c r="U88" s="845"/>
      <c r="V88" s="845"/>
      <c r="W88" s="845"/>
      <c r="X88" s="845"/>
      <c r="Y88" s="845"/>
      <c r="Z88" s="845"/>
      <c r="AA88" s="845"/>
      <c r="AB88" s="845"/>
      <c r="AC88" s="845"/>
      <c r="AD88" s="845"/>
      <c r="AE88" s="845"/>
      <c r="AF88" s="848">
        <f>SUM(AF68:AJ77)</f>
        <v>31905</v>
      </c>
      <c r="AG88" s="848"/>
      <c r="AH88" s="848"/>
      <c r="AI88" s="848"/>
      <c r="AJ88" s="848"/>
      <c r="AK88" s="845"/>
      <c r="AL88" s="845"/>
      <c r="AM88" s="845"/>
      <c r="AN88" s="845"/>
      <c r="AO88" s="845"/>
      <c r="AP88" s="848">
        <f>SUM(AP68:AT77)</f>
        <v>11324</v>
      </c>
      <c r="AQ88" s="848"/>
      <c r="AR88" s="848"/>
      <c r="AS88" s="848"/>
      <c r="AT88" s="848"/>
      <c r="AU88" s="848">
        <f>SUM(AU68:AY77)</f>
        <v>1673</v>
      </c>
      <c r="AV88" s="848"/>
      <c r="AW88" s="848"/>
      <c r="AX88" s="848"/>
      <c r="AY88" s="848"/>
      <c r="AZ88" s="853"/>
      <c r="BA88" s="853"/>
      <c r="BB88" s="853"/>
      <c r="BC88" s="853"/>
      <c r="BD88" s="854"/>
      <c r="BE88" s="232"/>
      <c r="BF88" s="232"/>
      <c r="BG88" s="232"/>
      <c r="BH88" s="232"/>
      <c r="BI88" s="232"/>
      <c r="BJ88" s="232"/>
      <c r="BK88" s="232"/>
      <c r="BL88" s="232"/>
      <c r="BM88" s="232"/>
      <c r="BN88" s="232"/>
      <c r="BO88" s="232"/>
      <c r="BP88" s="232"/>
      <c r="BQ88" s="229">
        <v>82</v>
      </c>
      <c r="BR88" s="234"/>
      <c r="BS88" s="863"/>
      <c r="BT88" s="864"/>
      <c r="BU88" s="864"/>
      <c r="BV88" s="864"/>
      <c r="BW88" s="864"/>
      <c r="BX88" s="864"/>
      <c r="BY88" s="864"/>
      <c r="BZ88" s="864"/>
      <c r="CA88" s="864"/>
      <c r="CB88" s="864"/>
      <c r="CC88" s="864"/>
      <c r="CD88" s="864"/>
      <c r="CE88" s="864"/>
      <c r="CF88" s="864"/>
      <c r="CG88" s="869"/>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3"/>
      <c r="BT89" s="864"/>
      <c r="BU89" s="864"/>
      <c r="BV89" s="864"/>
      <c r="BW89" s="864"/>
      <c r="BX89" s="864"/>
      <c r="BY89" s="864"/>
      <c r="BZ89" s="864"/>
      <c r="CA89" s="864"/>
      <c r="CB89" s="864"/>
      <c r="CC89" s="864"/>
      <c r="CD89" s="864"/>
      <c r="CE89" s="864"/>
      <c r="CF89" s="864"/>
      <c r="CG89" s="869"/>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3"/>
      <c r="BT90" s="864"/>
      <c r="BU90" s="864"/>
      <c r="BV90" s="864"/>
      <c r="BW90" s="864"/>
      <c r="BX90" s="864"/>
      <c r="BY90" s="864"/>
      <c r="BZ90" s="864"/>
      <c r="CA90" s="864"/>
      <c r="CB90" s="864"/>
      <c r="CC90" s="864"/>
      <c r="CD90" s="864"/>
      <c r="CE90" s="864"/>
      <c r="CF90" s="864"/>
      <c r="CG90" s="869"/>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3"/>
      <c r="BT91" s="864"/>
      <c r="BU91" s="864"/>
      <c r="BV91" s="864"/>
      <c r="BW91" s="864"/>
      <c r="BX91" s="864"/>
      <c r="BY91" s="864"/>
      <c r="BZ91" s="864"/>
      <c r="CA91" s="864"/>
      <c r="CB91" s="864"/>
      <c r="CC91" s="864"/>
      <c r="CD91" s="864"/>
      <c r="CE91" s="864"/>
      <c r="CF91" s="864"/>
      <c r="CG91" s="869"/>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3"/>
      <c r="BT92" s="864"/>
      <c r="BU92" s="864"/>
      <c r="BV92" s="864"/>
      <c r="BW92" s="864"/>
      <c r="BX92" s="864"/>
      <c r="BY92" s="864"/>
      <c r="BZ92" s="864"/>
      <c r="CA92" s="864"/>
      <c r="CB92" s="864"/>
      <c r="CC92" s="864"/>
      <c r="CD92" s="864"/>
      <c r="CE92" s="864"/>
      <c r="CF92" s="864"/>
      <c r="CG92" s="869"/>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3"/>
      <c r="BT93" s="864"/>
      <c r="BU93" s="864"/>
      <c r="BV93" s="864"/>
      <c r="BW93" s="864"/>
      <c r="BX93" s="864"/>
      <c r="BY93" s="864"/>
      <c r="BZ93" s="864"/>
      <c r="CA93" s="864"/>
      <c r="CB93" s="864"/>
      <c r="CC93" s="864"/>
      <c r="CD93" s="864"/>
      <c r="CE93" s="864"/>
      <c r="CF93" s="864"/>
      <c r="CG93" s="869"/>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3"/>
      <c r="BT94" s="864"/>
      <c r="BU94" s="864"/>
      <c r="BV94" s="864"/>
      <c r="BW94" s="864"/>
      <c r="BX94" s="864"/>
      <c r="BY94" s="864"/>
      <c r="BZ94" s="864"/>
      <c r="CA94" s="864"/>
      <c r="CB94" s="864"/>
      <c r="CC94" s="864"/>
      <c r="CD94" s="864"/>
      <c r="CE94" s="864"/>
      <c r="CF94" s="864"/>
      <c r="CG94" s="869"/>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3"/>
      <c r="BT95" s="864"/>
      <c r="BU95" s="864"/>
      <c r="BV95" s="864"/>
      <c r="BW95" s="864"/>
      <c r="BX95" s="864"/>
      <c r="BY95" s="864"/>
      <c r="BZ95" s="864"/>
      <c r="CA95" s="864"/>
      <c r="CB95" s="864"/>
      <c r="CC95" s="864"/>
      <c r="CD95" s="864"/>
      <c r="CE95" s="864"/>
      <c r="CF95" s="864"/>
      <c r="CG95" s="869"/>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3"/>
      <c r="BT96" s="864"/>
      <c r="BU96" s="864"/>
      <c r="BV96" s="864"/>
      <c r="BW96" s="864"/>
      <c r="BX96" s="864"/>
      <c r="BY96" s="864"/>
      <c r="BZ96" s="864"/>
      <c r="CA96" s="864"/>
      <c r="CB96" s="864"/>
      <c r="CC96" s="864"/>
      <c r="CD96" s="864"/>
      <c r="CE96" s="864"/>
      <c r="CF96" s="864"/>
      <c r="CG96" s="869"/>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3"/>
      <c r="BT97" s="864"/>
      <c r="BU97" s="864"/>
      <c r="BV97" s="864"/>
      <c r="BW97" s="864"/>
      <c r="BX97" s="864"/>
      <c r="BY97" s="864"/>
      <c r="BZ97" s="864"/>
      <c r="CA97" s="864"/>
      <c r="CB97" s="864"/>
      <c r="CC97" s="864"/>
      <c r="CD97" s="864"/>
      <c r="CE97" s="864"/>
      <c r="CF97" s="864"/>
      <c r="CG97" s="869"/>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3"/>
      <c r="BT98" s="864"/>
      <c r="BU98" s="864"/>
      <c r="BV98" s="864"/>
      <c r="BW98" s="864"/>
      <c r="BX98" s="864"/>
      <c r="BY98" s="864"/>
      <c r="BZ98" s="864"/>
      <c r="CA98" s="864"/>
      <c r="CB98" s="864"/>
      <c r="CC98" s="864"/>
      <c r="CD98" s="864"/>
      <c r="CE98" s="864"/>
      <c r="CF98" s="864"/>
      <c r="CG98" s="869"/>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3"/>
      <c r="BT99" s="864"/>
      <c r="BU99" s="864"/>
      <c r="BV99" s="864"/>
      <c r="BW99" s="864"/>
      <c r="BX99" s="864"/>
      <c r="BY99" s="864"/>
      <c r="BZ99" s="864"/>
      <c r="CA99" s="864"/>
      <c r="CB99" s="864"/>
      <c r="CC99" s="864"/>
      <c r="CD99" s="864"/>
      <c r="CE99" s="864"/>
      <c r="CF99" s="864"/>
      <c r="CG99" s="869"/>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3"/>
      <c r="BT100" s="864"/>
      <c r="BU100" s="864"/>
      <c r="BV100" s="864"/>
      <c r="BW100" s="864"/>
      <c r="BX100" s="864"/>
      <c r="BY100" s="864"/>
      <c r="BZ100" s="864"/>
      <c r="CA100" s="864"/>
      <c r="CB100" s="864"/>
      <c r="CC100" s="864"/>
      <c r="CD100" s="864"/>
      <c r="CE100" s="864"/>
      <c r="CF100" s="864"/>
      <c r="CG100" s="869"/>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3"/>
      <c r="BT101" s="864"/>
      <c r="BU101" s="864"/>
      <c r="BV101" s="864"/>
      <c r="BW101" s="864"/>
      <c r="BX101" s="864"/>
      <c r="BY101" s="864"/>
      <c r="BZ101" s="864"/>
      <c r="CA101" s="864"/>
      <c r="CB101" s="864"/>
      <c r="CC101" s="864"/>
      <c r="CD101" s="864"/>
      <c r="CE101" s="864"/>
      <c r="CF101" s="864"/>
      <c r="CG101" s="869"/>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793" t="s">
        <v>426</v>
      </c>
      <c r="BS102" s="794"/>
      <c r="BT102" s="794"/>
      <c r="BU102" s="794"/>
      <c r="BV102" s="794"/>
      <c r="BW102" s="794"/>
      <c r="BX102" s="794"/>
      <c r="BY102" s="794"/>
      <c r="BZ102" s="794"/>
      <c r="CA102" s="794"/>
      <c r="CB102" s="794"/>
      <c r="CC102" s="794"/>
      <c r="CD102" s="794"/>
      <c r="CE102" s="794"/>
      <c r="CF102" s="794"/>
      <c r="CG102" s="795"/>
      <c r="CH102" s="885"/>
      <c r="CI102" s="886"/>
      <c r="CJ102" s="886"/>
      <c r="CK102" s="886"/>
      <c r="CL102" s="887"/>
      <c r="CM102" s="885"/>
      <c r="CN102" s="886"/>
      <c r="CO102" s="886"/>
      <c r="CP102" s="886"/>
      <c r="CQ102" s="887"/>
      <c r="CR102" s="888"/>
      <c r="CS102" s="856"/>
      <c r="CT102" s="856"/>
      <c r="CU102" s="856"/>
      <c r="CV102" s="889"/>
      <c r="CW102" s="888"/>
      <c r="CX102" s="856"/>
      <c r="CY102" s="856"/>
      <c r="CZ102" s="856"/>
      <c r="DA102" s="889"/>
      <c r="DB102" s="888"/>
      <c r="DC102" s="856"/>
      <c r="DD102" s="856"/>
      <c r="DE102" s="856"/>
      <c r="DF102" s="889"/>
      <c r="DG102" s="888"/>
      <c r="DH102" s="856"/>
      <c r="DI102" s="856"/>
      <c r="DJ102" s="856"/>
      <c r="DK102" s="889"/>
      <c r="DL102" s="888"/>
      <c r="DM102" s="856"/>
      <c r="DN102" s="856"/>
      <c r="DO102" s="856"/>
      <c r="DP102" s="889"/>
      <c r="DQ102" s="888"/>
      <c r="DR102" s="856"/>
      <c r="DS102" s="856"/>
      <c r="DT102" s="856"/>
      <c r="DU102" s="889"/>
      <c r="DV102" s="793"/>
      <c r="DW102" s="794"/>
      <c r="DX102" s="794"/>
      <c r="DY102" s="794"/>
      <c r="DZ102" s="912"/>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3" t="s">
        <v>427</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4" t="s">
        <v>428</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5" t="s">
        <v>431</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432</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21" customFormat="1" ht="26.25" customHeight="1">
      <c r="A109" s="910" t="s">
        <v>433</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434</v>
      </c>
      <c r="AB109" s="891"/>
      <c r="AC109" s="891"/>
      <c r="AD109" s="891"/>
      <c r="AE109" s="892"/>
      <c r="AF109" s="890" t="s">
        <v>435</v>
      </c>
      <c r="AG109" s="891"/>
      <c r="AH109" s="891"/>
      <c r="AI109" s="891"/>
      <c r="AJ109" s="892"/>
      <c r="AK109" s="890" t="s">
        <v>307</v>
      </c>
      <c r="AL109" s="891"/>
      <c r="AM109" s="891"/>
      <c r="AN109" s="891"/>
      <c r="AO109" s="892"/>
      <c r="AP109" s="890" t="s">
        <v>436</v>
      </c>
      <c r="AQ109" s="891"/>
      <c r="AR109" s="891"/>
      <c r="AS109" s="891"/>
      <c r="AT109" s="893"/>
      <c r="AU109" s="910" t="s">
        <v>433</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434</v>
      </c>
      <c r="BR109" s="891"/>
      <c r="BS109" s="891"/>
      <c r="BT109" s="891"/>
      <c r="BU109" s="892"/>
      <c r="BV109" s="890" t="s">
        <v>435</v>
      </c>
      <c r="BW109" s="891"/>
      <c r="BX109" s="891"/>
      <c r="BY109" s="891"/>
      <c r="BZ109" s="892"/>
      <c r="CA109" s="890" t="s">
        <v>307</v>
      </c>
      <c r="CB109" s="891"/>
      <c r="CC109" s="891"/>
      <c r="CD109" s="891"/>
      <c r="CE109" s="892"/>
      <c r="CF109" s="911" t="s">
        <v>436</v>
      </c>
      <c r="CG109" s="911"/>
      <c r="CH109" s="911"/>
      <c r="CI109" s="911"/>
      <c r="CJ109" s="911"/>
      <c r="CK109" s="890" t="s">
        <v>437</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434</v>
      </c>
      <c r="DH109" s="891"/>
      <c r="DI109" s="891"/>
      <c r="DJ109" s="891"/>
      <c r="DK109" s="892"/>
      <c r="DL109" s="890" t="s">
        <v>435</v>
      </c>
      <c r="DM109" s="891"/>
      <c r="DN109" s="891"/>
      <c r="DO109" s="891"/>
      <c r="DP109" s="892"/>
      <c r="DQ109" s="890" t="s">
        <v>307</v>
      </c>
      <c r="DR109" s="891"/>
      <c r="DS109" s="891"/>
      <c r="DT109" s="891"/>
      <c r="DU109" s="892"/>
      <c r="DV109" s="890" t="s">
        <v>436</v>
      </c>
      <c r="DW109" s="891"/>
      <c r="DX109" s="891"/>
      <c r="DY109" s="891"/>
      <c r="DZ109" s="893"/>
    </row>
    <row r="110" spans="1:131" s="221" customFormat="1" ht="26.25" customHeight="1">
      <c r="A110" s="894" t="s">
        <v>438</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573909</v>
      </c>
      <c r="AB110" s="898"/>
      <c r="AC110" s="898"/>
      <c r="AD110" s="898"/>
      <c r="AE110" s="899"/>
      <c r="AF110" s="900">
        <v>632214</v>
      </c>
      <c r="AG110" s="898"/>
      <c r="AH110" s="898"/>
      <c r="AI110" s="898"/>
      <c r="AJ110" s="899"/>
      <c r="AK110" s="900">
        <v>650781</v>
      </c>
      <c r="AL110" s="898"/>
      <c r="AM110" s="898"/>
      <c r="AN110" s="898"/>
      <c r="AO110" s="899"/>
      <c r="AP110" s="901">
        <v>18.399999999999999</v>
      </c>
      <c r="AQ110" s="902"/>
      <c r="AR110" s="902"/>
      <c r="AS110" s="902"/>
      <c r="AT110" s="903"/>
      <c r="AU110" s="904" t="s">
        <v>73</v>
      </c>
      <c r="AV110" s="905"/>
      <c r="AW110" s="905"/>
      <c r="AX110" s="905"/>
      <c r="AY110" s="905"/>
      <c r="AZ110" s="927" t="s">
        <v>439</v>
      </c>
      <c r="BA110" s="895"/>
      <c r="BB110" s="895"/>
      <c r="BC110" s="895"/>
      <c r="BD110" s="895"/>
      <c r="BE110" s="895"/>
      <c r="BF110" s="895"/>
      <c r="BG110" s="895"/>
      <c r="BH110" s="895"/>
      <c r="BI110" s="895"/>
      <c r="BJ110" s="895"/>
      <c r="BK110" s="895"/>
      <c r="BL110" s="895"/>
      <c r="BM110" s="895"/>
      <c r="BN110" s="895"/>
      <c r="BO110" s="895"/>
      <c r="BP110" s="896"/>
      <c r="BQ110" s="928">
        <v>7048248</v>
      </c>
      <c r="BR110" s="929"/>
      <c r="BS110" s="929"/>
      <c r="BT110" s="929"/>
      <c r="BU110" s="929"/>
      <c r="BV110" s="929">
        <v>7372302</v>
      </c>
      <c r="BW110" s="929"/>
      <c r="BX110" s="929"/>
      <c r="BY110" s="929"/>
      <c r="BZ110" s="929"/>
      <c r="CA110" s="929">
        <v>7051533</v>
      </c>
      <c r="CB110" s="929"/>
      <c r="CC110" s="929"/>
      <c r="CD110" s="929"/>
      <c r="CE110" s="929"/>
      <c r="CF110" s="942">
        <v>198.9</v>
      </c>
      <c r="CG110" s="943"/>
      <c r="CH110" s="943"/>
      <c r="CI110" s="943"/>
      <c r="CJ110" s="943"/>
      <c r="CK110" s="944" t="s">
        <v>440</v>
      </c>
      <c r="CL110" s="945"/>
      <c r="CM110" s="927" t="s">
        <v>441</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442</v>
      </c>
      <c r="DH110" s="929"/>
      <c r="DI110" s="929"/>
      <c r="DJ110" s="929"/>
      <c r="DK110" s="929"/>
      <c r="DL110" s="929" t="s">
        <v>442</v>
      </c>
      <c r="DM110" s="929"/>
      <c r="DN110" s="929"/>
      <c r="DO110" s="929"/>
      <c r="DP110" s="929"/>
      <c r="DQ110" s="929" t="s">
        <v>442</v>
      </c>
      <c r="DR110" s="929"/>
      <c r="DS110" s="929"/>
      <c r="DT110" s="929"/>
      <c r="DU110" s="929"/>
      <c r="DV110" s="930" t="s">
        <v>442</v>
      </c>
      <c r="DW110" s="930"/>
      <c r="DX110" s="930"/>
      <c r="DY110" s="930"/>
      <c r="DZ110" s="931"/>
    </row>
    <row r="111" spans="1:131" s="221" customFormat="1" ht="26.25" customHeight="1">
      <c r="A111" s="932" t="s">
        <v>443</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442</v>
      </c>
      <c r="AB111" s="936"/>
      <c r="AC111" s="936"/>
      <c r="AD111" s="936"/>
      <c r="AE111" s="937"/>
      <c r="AF111" s="938" t="s">
        <v>128</v>
      </c>
      <c r="AG111" s="936"/>
      <c r="AH111" s="936"/>
      <c r="AI111" s="936"/>
      <c r="AJ111" s="937"/>
      <c r="AK111" s="938" t="s">
        <v>128</v>
      </c>
      <c r="AL111" s="936"/>
      <c r="AM111" s="936"/>
      <c r="AN111" s="936"/>
      <c r="AO111" s="937"/>
      <c r="AP111" s="939" t="s">
        <v>128</v>
      </c>
      <c r="AQ111" s="940"/>
      <c r="AR111" s="940"/>
      <c r="AS111" s="940"/>
      <c r="AT111" s="941"/>
      <c r="AU111" s="906"/>
      <c r="AV111" s="907"/>
      <c r="AW111" s="907"/>
      <c r="AX111" s="907"/>
      <c r="AY111" s="907"/>
      <c r="AZ111" s="920" t="s">
        <v>444</v>
      </c>
      <c r="BA111" s="921"/>
      <c r="BB111" s="921"/>
      <c r="BC111" s="921"/>
      <c r="BD111" s="921"/>
      <c r="BE111" s="921"/>
      <c r="BF111" s="921"/>
      <c r="BG111" s="921"/>
      <c r="BH111" s="921"/>
      <c r="BI111" s="921"/>
      <c r="BJ111" s="921"/>
      <c r="BK111" s="921"/>
      <c r="BL111" s="921"/>
      <c r="BM111" s="921"/>
      <c r="BN111" s="921"/>
      <c r="BO111" s="921"/>
      <c r="BP111" s="922"/>
      <c r="BQ111" s="923" t="s">
        <v>128</v>
      </c>
      <c r="BR111" s="924"/>
      <c r="BS111" s="924"/>
      <c r="BT111" s="924"/>
      <c r="BU111" s="924"/>
      <c r="BV111" s="924" t="s">
        <v>445</v>
      </c>
      <c r="BW111" s="924"/>
      <c r="BX111" s="924"/>
      <c r="BY111" s="924"/>
      <c r="BZ111" s="924"/>
      <c r="CA111" s="924" t="s">
        <v>446</v>
      </c>
      <c r="CB111" s="924"/>
      <c r="CC111" s="924"/>
      <c r="CD111" s="924"/>
      <c r="CE111" s="924"/>
      <c r="CF111" s="918" t="s">
        <v>442</v>
      </c>
      <c r="CG111" s="919"/>
      <c r="CH111" s="919"/>
      <c r="CI111" s="919"/>
      <c r="CJ111" s="919"/>
      <c r="CK111" s="946"/>
      <c r="CL111" s="947"/>
      <c r="CM111" s="920" t="s">
        <v>447</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128</v>
      </c>
      <c r="DH111" s="924"/>
      <c r="DI111" s="924"/>
      <c r="DJ111" s="924"/>
      <c r="DK111" s="924"/>
      <c r="DL111" s="924" t="s">
        <v>128</v>
      </c>
      <c r="DM111" s="924"/>
      <c r="DN111" s="924"/>
      <c r="DO111" s="924"/>
      <c r="DP111" s="924"/>
      <c r="DQ111" s="924" t="s">
        <v>442</v>
      </c>
      <c r="DR111" s="924"/>
      <c r="DS111" s="924"/>
      <c r="DT111" s="924"/>
      <c r="DU111" s="924"/>
      <c r="DV111" s="925" t="s">
        <v>128</v>
      </c>
      <c r="DW111" s="925"/>
      <c r="DX111" s="925"/>
      <c r="DY111" s="925"/>
      <c r="DZ111" s="926"/>
    </row>
    <row r="112" spans="1:131" s="221" customFormat="1" ht="26.25" customHeight="1">
      <c r="A112" s="950" t="s">
        <v>448</v>
      </c>
      <c r="B112" s="951"/>
      <c r="C112" s="921" t="s">
        <v>449</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128</v>
      </c>
      <c r="AB112" s="957"/>
      <c r="AC112" s="957"/>
      <c r="AD112" s="957"/>
      <c r="AE112" s="958"/>
      <c r="AF112" s="959" t="s">
        <v>442</v>
      </c>
      <c r="AG112" s="957"/>
      <c r="AH112" s="957"/>
      <c r="AI112" s="957"/>
      <c r="AJ112" s="958"/>
      <c r="AK112" s="959" t="s">
        <v>446</v>
      </c>
      <c r="AL112" s="957"/>
      <c r="AM112" s="957"/>
      <c r="AN112" s="957"/>
      <c r="AO112" s="958"/>
      <c r="AP112" s="960" t="s">
        <v>442</v>
      </c>
      <c r="AQ112" s="961"/>
      <c r="AR112" s="961"/>
      <c r="AS112" s="961"/>
      <c r="AT112" s="962"/>
      <c r="AU112" s="906"/>
      <c r="AV112" s="907"/>
      <c r="AW112" s="907"/>
      <c r="AX112" s="907"/>
      <c r="AY112" s="907"/>
      <c r="AZ112" s="920" t="s">
        <v>450</v>
      </c>
      <c r="BA112" s="921"/>
      <c r="BB112" s="921"/>
      <c r="BC112" s="921"/>
      <c r="BD112" s="921"/>
      <c r="BE112" s="921"/>
      <c r="BF112" s="921"/>
      <c r="BG112" s="921"/>
      <c r="BH112" s="921"/>
      <c r="BI112" s="921"/>
      <c r="BJ112" s="921"/>
      <c r="BK112" s="921"/>
      <c r="BL112" s="921"/>
      <c r="BM112" s="921"/>
      <c r="BN112" s="921"/>
      <c r="BO112" s="921"/>
      <c r="BP112" s="922"/>
      <c r="BQ112" s="923">
        <v>280911</v>
      </c>
      <c r="BR112" s="924"/>
      <c r="BS112" s="924"/>
      <c r="BT112" s="924"/>
      <c r="BU112" s="924"/>
      <c r="BV112" s="924">
        <v>264655</v>
      </c>
      <c r="BW112" s="924"/>
      <c r="BX112" s="924"/>
      <c r="BY112" s="924"/>
      <c r="BZ112" s="924"/>
      <c r="CA112" s="924">
        <v>267675</v>
      </c>
      <c r="CB112" s="924"/>
      <c r="CC112" s="924"/>
      <c r="CD112" s="924"/>
      <c r="CE112" s="924"/>
      <c r="CF112" s="918">
        <v>7.5</v>
      </c>
      <c r="CG112" s="919"/>
      <c r="CH112" s="919"/>
      <c r="CI112" s="919"/>
      <c r="CJ112" s="919"/>
      <c r="CK112" s="946"/>
      <c r="CL112" s="947"/>
      <c r="CM112" s="920" t="s">
        <v>451</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128</v>
      </c>
      <c r="DH112" s="924"/>
      <c r="DI112" s="924"/>
      <c r="DJ112" s="924"/>
      <c r="DK112" s="924"/>
      <c r="DL112" s="924" t="s">
        <v>128</v>
      </c>
      <c r="DM112" s="924"/>
      <c r="DN112" s="924"/>
      <c r="DO112" s="924"/>
      <c r="DP112" s="924"/>
      <c r="DQ112" s="924" t="s">
        <v>442</v>
      </c>
      <c r="DR112" s="924"/>
      <c r="DS112" s="924"/>
      <c r="DT112" s="924"/>
      <c r="DU112" s="924"/>
      <c r="DV112" s="925" t="s">
        <v>446</v>
      </c>
      <c r="DW112" s="925"/>
      <c r="DX112" s="925"/>
      <c r="DY112" s="925"/>
      <c r="DZ112" s="926"/>
    </row>
    <row r="113" spans="1:130" s="221" customFormat="1" ht="26.25" customHeight="1">
      <c r="A113" s="952"/>
      <c r="B113" s="953"/>
      <c r="C113" s="921" t="s">
        <v>452</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25198</v>
      </c>
      <c r="AB113" s="936"/>
      <c r="AC113" s="936"/>
      <c r="AD113" s="936"/>
      <c r="AE113" s="937"/>
      <c r="AF113" s="938">
        <v>25528</v>
      </c>
      <c r="AG113" s="936"/>
      <c r="AH113" s="936"/>
      <c r="AI113" s="936"/>
      <c r="AJ113" s="937"/>
      <c r="AK113" s="938">
        <v>28172</v>
      </c>
      <c r="AL113" s="936"/>
      <c r="AM113" s="936"/>
      <c r="AN113" s="936"/>
      <c r="AO113" s="937"/>
      <c r="AP113" s="939">
        <v>0.8</v>
      </c>
      <c r="AQ113" s="940"/>
      <c r="AR113" s="940"/>
      <c r="AS113" s="940"/>
      <c r="AT113" s="941"/>
      <c r="AU113" s="906"/>
      <c r="AV113" s="907"/>
      <c r="AW113" s="907"/>
      <c r="AX113" s="907"/>
      <c r="AY113" s="907"/>
      <c r="AZ113" s="920" t="s">
        <v>453</v>
      </c>
      <c r="BA113" s="921"/>
      <c r="BB113" s="921"/>
      <c r="BC113" s="921"/>
      <c r="BD113" s="921"/>
      <c r="BE113" s="921"/>
      <c r="BF113" s="921"/>
      <c r="BG113" s="921"/>
      <c r="BH113" s="921"/>
      <c r="BI113" s="921"/>
      <c r="BJ113" s="921"/>
      <c r="BK113" s="921"/>
      <c r="BL113" s="921"/>
      <c r="BM113" s="921"/>
      <c r="BN113" s="921"/>
      <c r="BO113" s="921"/>
      <c r="BP113" s="922"/>
      <c r="BQ113" s="923">
        <v>1362332</v>
      </c>
      <c r="BR113" s="924"/>
      <c r="BS113" s="924"/>
      <c r="BT113" s="924"/>
      <c r="BU113" s="924"/>
      <c r="BV113" s="924">
        <v>1438438</v>
      </c>
      <c r="BW113" s="924"/>
      <c r="BX113" s="924"/>
      <c r="BY113" s="924"/>
      <c r="BZ113" s="924"/>
      <c r="CA113" s="924">
        <v>1673547</v>
      </c>
      <c r="CB113" s="924"/>
      <c r="CC113" s="924"/>
      <c r="CD113" s="924"/>
      <c r="CE113" s="924"/>
      <c r="CF113" s="918">
        <v>47.2</v>
      </c>
      <c r="CG113" s="919"/>
      <c r="CH113" s="919"/>
      <c r="CI113" s="919"/>
      <c r="CJ113" s="919"/>
      <c r="CK113" s="946"/>
      <c r="CL113" s="947"/>
      <c r="CM113" s="920" t="s">
        <v>454</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128</v>
      </c>
      <c r="DH113" s="957"/>
      <c r="DI113" s="957"/>
      <c r="DJ113" s="957"/>
      <c r="DK113" s="958"/>
      <c r="DL113" s="959" t="s">
        <v>446</v>
      </c>
      <c r="DM113" s="957"/>
      <c r="DN113" s="957"/>
      <c r="DO113" s="957"/>
      <c r="DP113" s="958"/>
      <c r="DQ113" s="959" t="s">
        <v>442</v>
      </c>
      <c r="DR113" s="957"/>
      <c r="DS113" s="957"/>
      <c r="DT113" s="957"/>
      <c r="DU113" s="958"/>
      <c r="DV113" s="960" t="s">
        <v>442</v>
      </c>
      <c r="DW113" s="961"/>
      <c r="DX113" s="961"/>
      <c r="DY113" s="961"/>
      <c r="DZ113" s="962"/>
    </row>
    <row r="114" spans="1:130" s="221" customFormat="1" ht="26.25" customHeight="1">
      <c r="A114" s="952"/>
      <c r="B114" s="953"/>
      <c r="C114" s="921" t="s">
        <v>455</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155210</v>
      </c>
      <c r="AB114" s="957"/>
      <c r="AC114" s="957"/>
      <c r="AD114" s="957"/>
      <c r="AE114" s="958"/>
      <c r="AF114" s="959">
        <v>152481</v>
      </c>
      <c r="AG114" s="957"/>
      <c r="AH114" s="957"/>
      <c r="AI114" s="957"/>
      <c r="AJ114" s="958"/>
      <c r="AK114" s="959">
        <v>156160</v>
      </c>
      <c r="AL114" s="957"/>
      <c r="AM114" s="957"/>
      <c r="AN114" s="957"/>
      <c r="AO114" s="958"/>
      <c r="AP114" s="960">
        <v>4.4000000000000004</v>
      </c>
      <c r="AQ114" s="961"/>
      <c r="AR114" s="961"/>
      <c r="AS114" s="961"/>
      <c r="AT114" s="962"/>
      <c r="AU114" s="906"/>
      <c r="AV114" s="907"/>
      <c r="AW114" s="907"/>
      <c r="AX114" s="907"/>
      <c r="AY114" s="907"/>
      <c r="AZ114" s="920" t="s">
        <v>456</v>
      </c>
      <c r="BA114" s="921"/>
      <c r="BB114" s="921"/>
      <c r="BC114" s="921"/>
      <c r="BD114" s="921"/>
      <c r="BE114" s="921"/>
      <c r="BF114" s="921"/>
      <c r="BG114" s="921"/>
      <c r="BH114" s="921"/>
      <c r="BI114" s="921"/>
      <c r="BJ114" s="921"/>
      <c r="BK114" s="921"/>
      <c r="BL114" s="921"/>
      <c r="BM114" s="921"/>
      <c r="BN114" s="921"/>
      <c r="BO114" s="921"/>
      <c r="BP114" s="922"/>
      <c r="BQ114" s="923">
        <v>713088</v>
      </c>
      <c r="BR114" s="924"/>
      <c r="BS114" s="924"/>
      <c r="BT114" s="924"/>
      <c r="BU114" s="924"/>
      <c r="BV114" s="924">
        <v>691694</v>
      </c>
      <c r="BW114" s="924"/>
      <c r="BX114" s="924"/>
      <c r="BY114" s="924"/>
      <c r="BZ114" s="924"/>
      <c r="CA114" s="924">
        <v>652067</v>
      </c>
      <c r="CB114" s="924"/>
      <c r="CC114" s="924"/>
      <c r="CD114" s="924"/>
      <c r="CE114" s="924"/>
      <c r="CF114" s="918">
        <v>18.399999999999999</v>
      </c>
      <c r="CG114" s="919"/>
      <c r="CH114" s="919"/>
      <c r="CI114" s="919"/>
      <c r="CJ114" s="919"/>
      <c r="CK114" s="946"/>
      <c r="CL114" s="947"/>
      <c r="CM114" s="920" t="s">
        <v>457</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442</v>
      </c>
      <c r="DH114" s="957"/>
      <c r="DI114" s="957"/>
      <c r="DJ114" s="957"/>
      <c r="DK114" s="958"/>
      <c r="DL114" s="959" t="s">
        <v>446</v>
      </c>
      <c r="DM114" s="957"/>
      <c r="DN114" s="957"/>
      <c r="DO114" s="957"/>
      <c r="DP114" s="958"/>
      <c r="DQ114" s="959" t="s">
        <v>442</v>
      </c>
      <c r="DR114" s="957"/>
      <c r="DS114" s="957"/>
      <c r="DT114" s="957"/>
      <c r="DU114" s="958"/>
      <c r="DV114" s="960" t="s">
        <v>128</v>
      </c>
      <c r="DW114" s="961"/>
      <c r="DX114" s="961"/>
      <c r="DY114" s="961"/>
      <c r="DZ114" s="962"/>
    </row>
    <row r="115" spans="1:130" s="221" customFormat="1" ht="26.25" customHeight="1">
      <c r="A115" s="952"/>
      <c r="B115" s="953"/>
      <c r="C115" s="921" t="s">
        <v>458</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t="s">
        <v>442</v>
      </c>
      <c r="AB115" s="936"/>
      <c r="AC115" s="936"/>
      <c r="AD115" s="936"/>
      <c r="AE115" s="937"/>
      <c r="AF115" s="938" t="s">
        <v>446</v>
      </c>
      <c r="AG115" s="936"/>
      <c r="AH115" s="936"/>
      <c r="AI115" s="936"/>
      <c r="AJ115" s="937"/>
      <c r="AK115" s="938" t="s">
        <v>442</v>
      </c>
      <c r="AL115" s="936"/>
      <c r="AM115" s="936"/>
      <c r="AN115" s="936"/>
      <c r="AO115" s="937"/>
      <c r="AP115" s="939" t="s">
        <v>128</v>
      </c>
      <c r="AQ115" s="940"/>
      <c r="AR115" s="940"/>
      <c r="AS115" s="940"/>
      <c r="AT115" s="941"/>
      <c r="AU115" s="906"/>
      <c r="AV115" s="907"/>
      <c r="AW115" s="907"/>
      <c r="AX115" s="907"/>
      <c r="AY115" s="907"/>
      <c r="AZ115" s="920" t="s">
        <v>459</v>
      </c>
      <c r="BA115" s="921"/>
      <c r="BB115" s="921"/>
      <c r="BC115" s="921"/>
      <c r="BD115" s="921"/>
      <c r="BE115" s="921"/>
      <c r="BF115" s="921"/>
      <c r="BG115" s="921"/>
      <c r="BH115" s="921"/>
      <c r="BI115" s="921"/>
      <c r="BJ115" s="921"/>
      <c r="BK115" s="921"/>
      <c r="BL115" s="921"/>
      <c r="BM115" s="921"/>
      <c r="BN115" s="921"/>
      <c r="BO115" s="921"/>
      <c r="BP115" s="922"/>
      <c r="BQ115" s="923" t="s">
        <v>442</v>
      </c>
      <c r="BR115" s="924"/>
      <c r="BS115" s="924"/>
      <c r="BT115" s="924"/>
      <c r="BU115" s="924"/>
      <c r="BV115" s="924" t="s">
        <v>128</v>
      </c>
      <c r="BW115" s="924"/>
      <c r="BX115" s="924"/>
      <c r="BY115" s="924"/>
      <c r="BZ115" s="924"/>
      <c r="CA115" s="924" t="s">
        <v>446</v>
      </c>
      <c r="CB115" s="924"/>
      <c r="CC115" s="924"/>
      <c r="CD115" s="924"/>
      <c r="CE115" s="924"/>
      <c r="CF115" s="918" t="s">
        <v>442</v>
      </c>
      <c r="CG115" s="919"/>
      <c r="CH115" s="919"/>
      <c r="CI115" s="919"/>
      <c r="CJ115" s="919"/>
      <c r="CK115" s="946"/>
      <c r="CL115" s="947"/>
      <c r="CM115" s="920" t="s">
        <v>460</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128</v>
      </c>
      <c r="DH115" s="957"/>
      <c r="DI115" s="957"/>
      <c r="DJ115" s="957"/>
      <c r="DK115" s="958"/>
      <c r="DL115" s="959" t="s">
        <v>442</v>
      </c>
      <c r="DM115" s="957"/>
      <c r="DN115" s="957"/>
      <c r="DO115" s="957"/>
      <c r="DP115" s="958"/>
      <c r="DQ115" s="959" t="s">
        <v>446</v>
      </c>
      <c r="DR115" s="957"/>
      <c r="DS115" s="957"/>
      <c r="DT115" s="957"/>
      <c r="DU115" s="958"/>
      <c r="DV115" s="960" t="s">
        <v>442</v>
      </c>
      <c r="DW115" s="961"/>
      <c r="DX115" s="961"/>
      <c r="DY115" s="961"/>
      <c r="DZ115" s="962"/>
    </row>
    <row r="116" spans="1:130" s="221" customFormat="1" ht="26.25" customHeight="1">
      <c r="A116" s="954"/>
      <c r="B116" s="955"/>
      <c r="C116" s="963" t="s">
        <v>461</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v>277</v>
      </c>
      <c r="AB116" s="957"/>
      <c r="AC116" s="957"/>
      <c r="AD116" s="957"/>
      <c r="AE116" s="958"/>
      <c r="AF116" s="959">
        <v>77</v>
      </c>
      <c r="AG116" s="957"/>
      <c r="AH116" s="957"/>
      <c r="AI116" s="957"/>
      <c r="AJ116" s="958"/>
      <c r="AK116" s="959" t="s">
        <v>442</v>
      </c>
      <c r="AL116" s="957"/>
      <c r="AM116" s="957"/>
      <c r="AN116" s="957"/>
      <c r="AO116" s="958"/>
      <c r="AP116" s="960" t="s">
        <v>446</v>
      </c>
      <c r="AQ116" s="961"/>
      <c r="AR116" s="961"/>
      <c r="AS116" s="961"/>
      <c r="AT116" s="962"/>
      <c r="AU116" s="906"/>
      <c r="AV116" s="907"/>
      <c r="AW116" s="907"/>
      <c r="AX116" s="907"/>
      <c r="AY116" s="907"/>
      <c r="AZ116" s="965" t="s">
        <v>462</v>
      </c>
      <c r="BA116" s="966"/>
      <c r="BB116" s="966"/>
      <c r="BC116" s="966"/>
      <c r="BD116" s="966"/>
      <c r="BE116" s="966"/>
      <c r="BF116" s="966"/>
      <c r="BG116" s="966"/>
      <c r="BH116" s="966"/>
      <c r="BI116" s="966"/>
      <c r="BJ116" s="966"/>
      <c r="BK116" s="966"/>
      <c r="BL116" s="966"/>
      <c r="BM116" s="966"/>
      <c r="BN116" s="966"/>
      <c r="BO116" s="966"/>
      <c r="BP116" s="967"/>
      <c r="BQ116" s="923" t="s">
        <v>445</v>
      </c>
      <c r="BR116" s="924"/>
      <c r="BS116" s="924"/>
      <c r="BT116" s="924"/>
      <c r="BU116" s="924"/>
      <c r="BV116" s="924" t="s">
        <v>128</v>
      </c>
      <c r="BW116" s="924"/>
      <c r="BX116" s="924"/>
      <c r="BY116" s="924"/>
      <c r="BZ116" s="924"/>
      <c r="CA116" s="924" t="s">
        <v>442</v>
      </c>
      <c r="CB116" s="924"/>
      <c r="CC116" s="924"/>
      <c r="CD116" s="924"/>
      <c r="CE116" s="924"/>
      <c r="CF116" s="918" t="s">
        <v>442</v>
      </c>
      <c r="CG116" s="919"/>
      <c r="CH116" s="919"/>
      <c r="CI116" s="919"/>
      <c r="CJ116" s="919"/>
      <c r="CK116" s="946"/>
      <c r="CL116" s="947"/>
      <c r="CM116" s="920" t="s">
        <v>463</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446</v>
      </c>
      <c r="DH116" s="957"/>
      <c r="DI116" s="957"/>
      <c r="DJ116" s="957"/>
      <c r="DK116" s="958"/>
      <c r="DL116" s="959" t="s">
        <v>446</v>
      </c>
      <c r="DM116" s="957"/>
      <c r="DN116" s="957"/>
      <c r="DO116" s="957"/>
      <c r="DP116" s="958"/>
      <c r="DQ116" s="959" t="s">
        <v>442</v>
      </c>
      <c r="DR116" s="957"/>
      <c r="DS116" s="957"/>
      <c r="DT116" s="957"/>
      <c r="DU116" s="958"/>
      <c r="DV116" s="960" t="s">
        <v>442</v>
      </c>
      <c r="DW116" s="961"/>
      <c r="DX116" s="961"/>
      <c r="DY116" s="961"/>
      <c r="DZ116" s="962"/>
    </row>
    <row r="117" spans="1:130" s="221" customFormat="1" ht="26.25" customHeight="1">
      <c r="A117" s="910" t="s">
        <v>190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464</v>
      </c>
      <c r="Z117" s="892"/>
      <c r="AA117" s="976">
        <v>754594</v>
      </c>
      <c r="AB117" s="977"/>
      <c r="AC117" s="977"/>
      <c r="AD117" s="977"/>
      <c r="AE117" s="978"/>
      <c r="AF117" s="979">
        <v>810300</v>
      </c>
      <c r="AG117" s="977"/>
      <c r="AH117" s="977"/>
      <c r="AI117" s="977"/>
      <c r="AJ117" s="978"/>
      <c r="AK117" s="979">
        <v>835113</v>
      </c>
      <c r="AL117" s="977"/>
      <c r="AM117" s="977"/>
      <c r="AN117" s="977"/>
      <c r="AO117" s="978"/>
      <c r="AP117" s="980"/>
      <c r="AQ117" s="981"/>
      <c r="AR117" s="981"/>
      <c r="AS117" s="981"/>
      <c r="AT117" s="982"/>
      <c r="AU117" s="906"/>
      <c r="AV117" s="907"/>
      <c r="AW117" s="907"/>
      <c r="AX117" s="907"/>
      <c r="AY117" s="907"/>
      <c r="AZ117" s="972" t="s">
        <v>465</v>
      </c>
      <c r="BA117" s="973"/>
      <c r="BB117" s="973"/>
      <c r="BC117" s="973"/>
      <c r="BD117" s="973"/>
      <c r="BE117" s="973"/>
      <c r="BF117" s="973"/>
      <c r="BG117" s="973"/>
      <c r="BH117" s="973"/>
      <c r="BI117" s="973"/>
      <c r="BJ117" s="973"/>
      <c r="BK117" s="973"/>
      <c r="BL117" s="973"/>
      <c r="BM117" s="973"/>
      <c r="BN117" s="973"/>
      <c r="BO117" s="973"/>
      <c r="BP117" s="974"/>
      <c r="BQ117" s="923" t="s">
        <v>445</v>
      </c>
      <c r="BR117" s="924"/>
      <c r="BS117" s="924"/>
      <c r="BT117" s="924"/>
      <c r="BU117" s="924"/>
      <c r="BV117" s="924" t="s">
        <v>128</v>
      </c>
      <c r="BW117" s="924"/>
      <c r="BX117" s="924"/>
      <c r="BY117" s="924"/>
      <c r="BZ117" s="924"/>
      <c r="CA117" s="924" t="s">
        <v>128</v>
      </c>
      <c r="CB117" s="924"/>
      <c r="CC117" s="924"/>
      <c r="CD117" s="924"/>
      <c r="CE117" s="924"/>
      <c r="CF117" s="918" t="s">
        <v>128</v>
      </c>
      <c r="CG117" s="919"/>
      <c r="CH117" s="919"/>
      <c r="CI117" s="919"/>
      <c r="CJ117" s="919"/>
      <c r="CK117" s="946"/>
      <c r="CL117" s="947"/>
      <c r="CM117" s="920" t="s">
        <v>466</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442</v>
      </c>
      <c r="DH117" s="957"/>
      <c r="DI117" s="957"/>
      <c r="DJ117" s="957"/>
      <c r="DK117" s="958"/>
      <c r="DL117" s="959" t="s">
        <v>128</v>
      </c>
      <c r="DM117" s="957"/>
      <c r="DN117" s="957"/>
      <c r="DO117" s="957"/>
      <c r="DP117" s="958"/>
      <c r="DQ117" s="959" t="s">
        <v>445</v>
      </c>
      <c r="DR117" s="957"/>
      <c r="DS117" s="957"/>
      <c r="DT117" s="957"/>
      <c r="DU117" s="958"/>
      <c r="DV117" s="960" t="s">
        <v>128</v>
      </c>
      <c r="DW117" s="961"/>
      <c r="DX117" s="961"/>
      <c r="DY117" s="961"/>
      <c r="DZ117" s="962"/>
    </row>
    <row r="118" spans="1:130" s="221" customFormat="1" ht="26.25" customHeight="1">
      <c r="A118" s="910" t="s">
        <v>437</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434</v>
      </c>
      <c r="AB118" s="891"/>
      <c r="AC118" s="891"/>
      <c r="AD118" s="891"/>
      <c r="AE118" s="892"/>
      <c r="AF118" s="890" t="s">
        <v>435</v>
      </c>
      <c r="AG118" s="891"/>
      <c r="AH118" s="891"/>
      <c r="AI118" s="891"/>
      <c r="AJ118" s="892"/>
      <c r="AK118" s="890" t="s">
        <v>307</v>
      </c>
      <c r="AL118" s="891"/>
      <c r="AM118" s="891"/>
      <c r="AN118" s="891"/>
      <c r="AO118" s="892"/>
      <c r="AP118" s="968" t="s">
        <v>436</v>
      </c>
      <c r="AQ118" s="969"/>
      <c r="AR118" s="969"/>
      <c r="AS118" s="969"/>
      <c r="AT118" s="970"/>
      <c r="AU118" s="906"/>
      <c r="AV118" s="907"/>
      <c r="AW118" s="907"/>
      <c r="AX118" s="907"/>
      <c r="AY118" s="907"/>
      <c r="AZ118" s="971" t="s">
        <v>467</v>
      </c>
      <c r="BA118" s="963"/>
      <c r="BB118" s="963"/>
      <c r="BC118" s="963"/>
      <c r="BD118" s="963"/>
      <c r="BE118" s="963"/>
      <c r="BF118" s="963"/>
      <c r="BG118" s="963"/>
      <c r="BH118" s="963"/>
      <c r="BI118" s="963"/>
      <c r="BJ118" s="963"/>
      <c r="BK118" s="963"/>
      <c r="BL118" s="963"/>
      <c r="BM118" s="963"/>
      <c r="BN118" s="963"/>
      <c r="BO118" s="963"/>
      <c r="BP118" s="964"/>
      <c r="BQ118" s="997" t="s">
        <v>445</v>
      </c>
      <c r="BR118" s="998"/>
      <c r="BS118" s="998"/>
      <c r="BT118" s="998"/>
      <c r="BU118" s="998"/>
      <c r="BV118" s="998" t="s">
        <v>128</v>
      </c>
      <c r="BW118" s="998"/>
      <c r="BX118" s="998"/>
      <c r="BY118" s="998"/>
      <c r="BZ118" s="998"/>
      <c r="CA118" s="998" t="s">
        <v>445</v>
      </c>
      <c r="CB118" s="998"/>
      <c r="CC118" s="998"/>
      <c r="CD118" s="998"/>
      <c r="CE118" s="998"/>
      <c r="CF118" s="918" t="s">
        <v>128</v>
      </c>
      <c r="CG118" s="919"/>
      <c r="CH118" s="919"/>
      <c r="CI118" s="919"/>
      <c r="CJ118" s="919"/>
      <c r="CK118" s="946"/>
      <c r="CL118" s="947"/>
      <c r="CM118" s="920" t="s">
        <v>468</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128</v>
      </c>
      <c r="DH118" s="957"/>
      <c r="DI118" s="957"/>
      <c r="DJ118" s="957"/>
      <c r="DK118" s="958"/>
      <c r="DL118" s="959" t="s">
        <v>446</v>
      </c>
      <c r="DM118" s="957"/>
      <c r="DN118" s="957"/>
      <c r="DO118" s="957"/>
      <c r="DP118" s="958"/>
      <c r="DQ118" s="959" t="s">
        <v>445</v>
      </c>
      <c r="DR118" s="957"/>
      <c r="DS118" s="957"/>
      <c r="DT118" s="957"/>
      <c r="DU118" s="958"/>
      <c r="DV118" s="960" t="s">
        <v>128</v>
      </c>
      <c r="DW118" s="961"/>
      <c r="DX118" s="961"/>
      <c r="DY118" s="961"/>
      <c r="DZ118" s="962"/>
    </row>
    <row r="119" spans="1:130" s="221" customFormat="1" ht="26.25" customHeight="1">
      <c r="A119" s="1054" t="s">
        <v>440</v>
      </c>
      <c r="B119" s="945"/>
      <c r="C119" s="927" t="s">
        <v>441</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445</v>
      </c>
      <c r="AB119" s="898"/>
      <c r="AC119" s="898"/>
      <c r="AD119" s="898"/>
      <c r="AE119" s="899"/>
      <c r="AF119" s="900" t="s">
        <v>128</v>
      </c>
      <c r="AG119" s="898"/>
      <c r="AH119" s="898"/>
      <c r="AI119" s="898"/>
      <c r="AJ119" s="899"/>
      <c r="AK119" s="900" t="s">
        <v>442</v>
      </c>
      <c r="AL119" s="898"/>
      <c r="AM119" s="898"/>
      <c r="AN119" s="898"/>
      <c r="AO119" s="899"/>
      <c r="AP119" s="901" t="s">
        <v>128</v>
      </c>
      <c r="AQ119" s="902"/>
      <c r="AR119" s="902"/>
      <c r="AS119" s="902"/>
      <c r="AT119" s="903"/>
      <c r="AU119" s="908"/>
      <c r="AV119" s="909"/>
      <c r="AW119" s="909"/>
      <c r="AX119" s="909"/>
      <c r="AY119" s="909"/>
      <c r="AZ119" s="242" t="s">
        <v>190</v>
      </c>
      <c r="BA119" s="242"/>
      <c r="BB119" s="242"/>
      <c r="BC119" s="242"/>
      <c r="BD119" s="242"/>
      <c r="BE119" s="242"/>
      <c r="BF119" s="242"/>
      <c r="BG119" s="242"/>
      <c r="BH119" s="242"/>
      <c r="BI119" s="242"/>
      <c r="BJ119" s="242"/>
      <c r="BK119" s="242"/>
      <c r="BL119" s="242"/>
      <c r="BM119" s="242"/>
      <c r="BN119" s="242"/>
      <c r="BO119" s="975" t="s">
        <v>469</v>
      </c>
      <c r="BP119" s="1003"/>
      <c r="BQ119" s="997">
        <v>9404579</v>
      </c>
      <c r="BR119" s="998"/>
      <c r="BS119" s="998"/>
      <c r="BT119" s="998"/>
      <c r="BU119" s="998"/>
      <c r="BV119" s="998">
        <v>9767089</v>
      </c>
      <c r="BW119" s="998"/>
      <c r="BX119" s="998"/>
      <c r="BY119" s="998"/>
      <c r="BZ119" s="998"/>
      <c r="CA119" s="998">
        <v>9644822</v>
      </c>
      <c r="CB119" s="998"/>
      <c r="CC119" s="998"/>
      <c r="CD119" s="998"/>
      <c r="CE119" s="998"/>
      <c r="CF119" s="999"/>
      <c r="CG119" s="1000"/>
      <c r="CH119" s="1000"/>
      <c r="CI119" s="1000"/>
      <c r="CJ119" s="1001"/>
      <c r="CK119" s="948"/>
      <c r="CL119" s="949"/>
      <c r="CM119" s="971" t="s">
        <v>470</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128</v>
      </c>
      <c r="DH119" s="984"/>
      <c r="DI119" s="984"/>
      <c r="DJ119" s="984"/>
      <c r="DK119" s="985"/>
      <c r="DL119" s="983" t="s">
        <v>128</v>
      </c>
      <c r="DM119" s="984"/>
      <c r="DN119" s="984"/>
      <c r="DO119" s="984"/>
      <c r="DP119" s="985"/>
      <c r="DQ119" s="983" t="s">
        <v>445</v>
      </c>
      <c r="DR119" s="984"/>
      <c r="DS119" s="984"/>
      <c r="DT119" s="984"/>
      <c r="DU119" s="985"/>
      <c r="DV119" s="986" t="s">
        <v>442</v>
      </c>
      <c r="DW119" s="987"/>
      <c r="DX119" s="987"/>
      <c r="DY119" s="987"/>
      <c r="DZ119" s="988"/>
    </row>
    <row r="120" spans="1:130" s="221" customFormat="1" ht="26.25" customHeight="1">
      <c r="A120" s="1055"/>
      <c r="B120" s="947"/>
      <c r="C120" s="920" t="s">
        <v>447</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445</v>
      </c>
      <c r="AB120" s="957"/>
      <c r="AC120" s="957"/>
      <c r="AD120" s="957"/>
      <c r="AE120" s="958"/>
      <c r="AF120" s="959" t="s">
        <v>446</v>
      </c>
      <c r="AG120" s="957"/>
      <c r="AH120" s="957"/>
      <c r="AI120" s="957"/>
      <c r="AJ120" s="958"/>
      <c r="AK120" s="959" t="s">
        <v>445</v>
      </c>
      <c r="AL120" s="957"/>
      <c r="AM120" s="957"/>
      <c r="AN120" s="957"/>
      <c r="AO120" s="958"/>
      <c r="AP120" s="960" t="s">
        <v>128</v>
      </c>
      <c r="AQ120" s="961"/>
      <c r="AR120" s="961"/>
      <c r="AS120" s="961"/>
      <c r="AT120" s="962"/>
      <c r="AU120" s="989" t="s">
        <v>471</v>
      </c>
      <c r="AV120" s="990"/>
      <c r="AW120" s="990"/>
      <c r="AX120" s="990"/>
      <c r="AY120" s="991"/>
      <c r="AZ120" s="927" t="s">
        <v>472</v>
      </c>
      <c r="BA120" s="895"/>
      <c r="BB120" s="895"/>
      <c r="BC120" s="895"/>
      <c r="BD120" s="895"/>
      <c r="BE120" s="895"/>
      <c r="BF120" s="895"/>
      <c r="BG120" s="895"/>
      <c r="BH120" s="895"/>
      <c r="BI120" s="895"/>
      <c r="BJ120" s="895"/>
      <c r="BK120" s="895"/>
      <c r="BL120" s="895"/>
      <c r="BM120" s="895"/>
      <c r="BN120" s="895"/>
      <c r="BO120" s="895"/>
      <c r="BP120" s="896"/>
      <c r="BQ120" s="928">
        <v>875078</v>
      </c>
      <c r="BR120" s="929"/>
      <c r="BS120" s="929"/>
      <c r="BT120" s="929"/>
      <c r="BU120" s="929"/>
      <c r="BV120" s="929">
        <v>1050670</v>
      </c>
      <c r="BW120" s="929"/>
      <c r="BX120" s="929"/>
      <c r="BY120" s="929"/>
      <c r="BZ120" s="929"/>
      <c r="CA120" s="929">
        <v>1653370</v>
      </c>
      <c r="CB120" s="929"/>
      <c r="CC120" s="929"/>
      <c r="CD120" s="929"/>
      <c r="CE120" s="929"/>
      <c r="CF120" s="942">
        <v>46.6</v>
      </c>
      <c r="CG120" s="943"/>
      <c r="CH120" s="943"/>
      <c r="CI120" s="943"/>
      <c r="CJ120" s="943"/>
      <c r="CK120" s="1004" t="s">
        <v>473</v>
      </c>
      <c r="CL120" s="1005"/>
      <c r="CM120" s="1005"/>
      <c r="CN120" s="1005"/>
      <c r="CO120" s="1006"/>
      <c r="CP120" s="1012" t="s">
        <v>474</v>
      </c>
      <c r="CQ120" s="1013"/>
      <c r="CR120" s="1013"/>
      <c r="CS120" s="1013"/>
      <c r="CT120" s="1013"/>
      <c r="CU120" s="1013"/>
      <c r="CV120" s="1013"/>
      <c r="CW120" s="1013"/>
      <c r="CX120" s="1013"/>
      <c r="CY120" s="1013"/>
      <c r="CZ120" s="1013"/>
      <c r="DA120" s="1013"/>
      <c r="DB120" s="1013"/>
      <c r="DC120" s="1013"/>
      <c r="DD120" s="1013"/>
      <c r="DE120" s="1013"/>
      <c r="DF120" s="1014"/>
      <c r="DG120" s="928">
        <v>259039</v>
      </c>
      <c r="DH120" s="929"/>
      <c r="DI120" s="929"/>
      <c r="DJ120" s="929"/>
      <c r="DK120" s="929"/>
      <c r="DL120" s="929">
        <v>240533</v>
      </c>
      <c r="DM120" s="929"/>
      <c r="DN120" s="929"/>
      <c r="DO120" s="929"/>
      <c r="DP120" s="929"/>
      <c r="DQ120" s="929">
        <v>224553</v>
      </c>
      <c r="DR120" s="929"/>
      <c r="DS120" s="929"/>
      <c r="DT120" s="929"/>
      <c r="DU120" s="929"/>
      <c r="DV120" s="930">
        <v>6.3</v>
      </c>
      <c r="DW120" s="930"/>
      <c r="DX120" s="930"/>
      <c r="DY120" s="930"/>
      <c r="DZ120" s="931"/>
    </row>
    <row r="121" spans="1:130" s="221" customFormat="1" ht="26.25" customHeight="1">
      <c r="A121" s="1055"/>
      <c r="B121" s="947"/>
      <c r="C121" s="972" t="s">
        <v>475</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446</v>
      </c>
      <c r="AB121" s="957"/>
      <c r="AC121" s="957"/>
      <c r="AD121" s="957"/>
      <c r="AE121" s="958"/>
      <c r="AF121" s="959" t="s">
        <v>128</v>
      </c>
      <c r="AG121" s="957"/>
      <c r="AH121" s="957"/>
      <c r="AI121" s="957"/>
      <c r="AJ121" s="958"/>
      <c r="AK121" s="959" t="s">
        <v>446</v>
      </c>
      <c r="AL121" s="957"/>
      <c r="AM121" s="957"/>
      <c r="AN121" s="957"/>
      <c r="AO121" s="958"/>
      <c r="AP121" s="960" t="s">
        <v>128</v>
      </c>
      <c r="AQ121" s="961"/>
      <c r="AR121" s="961"/>
      <c r="AS121" s="961"/>
      <c r="AT121" s="962"/>
      <c r="AU121" s="992"/>
      <c r="AV121" s="993"/>
      <c r="AW121" s="993"/>
      <c r="AX121" s="993"/>
      <c r="AY121" s="994"/>
      <c r="AZ121" s="920" t="s">
        <v>476</v>
      </c>
      <c r="BA121" s="921"/>
      <c r="BB121" s="921"/>
      <c r="BC121" s="921"/>
      <c r="BD121" s="921"/>
      <c r="BE121" s="921"/>
      <c r="BF121" s="921"/>
      <c r="BG121" s="921"/>
      <c r="BH121" s="921"/>
      <c r="BI121" s="921"/>
      <c r="BJ121" s="921"/>
      <c r="BK121" s="921"/>
      <c r="BL121" s="921"/>
      <c r="BM121" s="921"/>
      <c r="BN121" s="921"/>
      <c r="BO121" s="921"/>
      <c r="BP121" s="922"/>
      <c r="BQ121" s="923" t="s">
        <v>446</v>
      </c>
      <c r="BR121" s="924"/>
      <c r="BS121" s="924"/>
      <c r="BT121" s="924"/>
      <c r="BU121" s="924"/>
      <c r="BV121" s="924" t="s">
        <v>128</v>
      </c>
      <c r="BW121" s="924"/>
      <c r="BX121" s="924"/>
      <c r="BY121" s="924"/>
      <c r="BZ121" s="924"/>
      <c r="CA121" s="924" t="s">
        <v>128</v>
      </c>
      <c r="CB121" s="924"/>
      <c r="CC121" s="924"/>
      <c r="CD121" s="924"/>
      <c r="CE121" s="924"/>
      <c r="CF121" s="918" t="s">
        <v>128</v>
      </c>
      <c r="CG121" s="919"/>
      <c r="CH121" s="919"/>
      <c r="CI121" s="919"/>
      <c r="CJ121" s="919"/>
      <c r="CK121" s="1007"/>
      <c r="CL121" s="1008"/>
      <c r="CM121" s="1008"/>
      <c r="CN121" s="1008"/>
      <c r="CO121" s="1009"/>
      <c r="CP121" s="1017" t="s">
        <v>477</v>
      </c>
      <c r="CQ121" s="1018"/>
      <c r="CR121" s="1018"/>
      <c r="CS121" s="1018"/>
      <c r="CT121" s="1018"/>
      <c r="CU121" s="1018"/>
      <c r="CV121" s="1018"/>
      <c r="CW121" s="1018"/>
      <c r="CX121" s="1018"/>
      <c r="CY121" s="1018"/>
      <c r="CZ121" s="1018"/>
      <c r="DA121" s="1018"/>
      <c r="DB121" s="1018"/>
      <c r="DC121" s="1018"/>
      <c r="DD121" s="1018"/>
      <c r="DE121" s="1018"/>
      <c r="DF121" s="1019"/>
      <c r="DG121" s="923">
        <v>21469</v>
      </c>
      <c r="DH121" s="924"/>
      <c r="DI121" s="924"/>
      <c r="DJ121" s="924"/>
      <c r="DK121" s="924"/>
      <c r="DL121" s="924">
        <v>23795</v>
      </c>
      <c r="DM121" s="924"/>
      <c r="DN121" s="924"/>
      <c r="DO121" s="924"/>
      <c r="DP121" s="924"/>
      <c r="DQ121" s="924">
        <v>42851</v>
      </c>
      <c r="DR121" s="924"/>
      <c r="DS121" s="924"/>
      <c r="DT121" s="924"/>
      <c r="DU121" s="924"/>
      <c r="DV121" s="925">
        <v>1.2</v>
      </c>
      <c r="DW121" s="925"/>
      <c r="DX121" s="925"/>
      <c r="DY121" s="925"/>
      <c r="DZ121" s="926"/>
    </row>
    <row r="122" spans="1:130" s="221" customFormat="1" ht="26.25" customHeight="1">
      <c r="A122" s="1055"/>
      <c r="B122" s="947"/>
      <c r="C122" s="920" t="s">
        <v>457</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445</v>
      </c>
      <c r="AB122" s="957"/>
      <c r="AC122" s="957"/>
      <c r="AD122" s="957"/>
      <c r="AE122" s="958"/>
      <c r="AF122" s="959" t="s">
        <v>442</v>
      </c>
      <c r="AG122" s="957"/>
      <c r="AH122" s="957"/>
      <c r="AI122" s="957"/>
      <c r="AJ122" s="958"/>
      <c r="AK122" s="959" t="s">
        <v>442</v>
      </c>
      <c r="AL122" s="957"/>
      <c r="AM122" s="957"/>
      <c r="AN122" s="957"/>
      <c r="AO122" s="958"/>
      <c r="AP122" s="960" t="s">
        <v>445</v>
      </c>
      <c r="AQ122" s="961"/>
      <c r="AR122" s="961"/>
      <c r="AS122" s="961"/>
      <c r="AT122" s="962"/>
      <c r="AU122" s="992"/>
      <c r="AV122" s="993"/>
      <c r="AW122" s="993"/>
      <c r="AX122" s="993"/>
      <c r="AY122" s="994"/>
      <c r="AZ122" s="971" t="s">
        <v>478</v>
      </c>
      <c r="BA122" s="963"/>
      <c r="BB122" s="963"/>
      <c r="BC122" s="963"/>
      <c r="BD122" s="963"/>
      <c r="BE122" s="963"/>
      <c r="BF122" s="963"/>
      <c r="BG122" s="963"/>
      <c r="BH122" s="963"/>
      <c r="BI122" s="963"/>
      <c r="BJ122" s="963"/>
      <c r="BK122" s="963"/>
      <c r="BL122" s="963"/>
      <c r="BM122" s="963"/>
      <c r="BN122" s="963"/>
      <c r="BO122" s="963"/>
      <c r="BP122" s="964"/>
      <c r="BQ122" s="997">
        <v>4942512</v>
      </c>
      <c r="BR122" s="998"/>
      <c r="BS122" s="998"/>
      <c r="BT122" s="998"/>
      <c r="BU122" s="998"/>
      <c r="BV122" s="998">
        <v>4822997</v>
      </c>
      <c r="BW122" s="998"/>
      <c r="BX122" s="998"/>
      <c r="BY122" s="998"/>
      <c r="BZ122" s="998"/>
      <c r="CA122" s="998">
        <v>4794814</v>
      </c>
      <c r="CB122" s="998"/>
      <c r="CC122" s="998"/>
      <c r="CD122" s="998"/>
      <c r="CE122" s="998"/>
      <c r="CF122" s="1015">
        <v>135.19999999999999</v>
      </c>
      <c r="CG122" s="1016"/>
      <c r="CH122" s="1016"/>
      <c r="CI122" s="1016"/>
      <c r="CJ122" s="1016"/>
      <c r="CK122" s="1007"/>
      <c r="CL122" s="1008"/>
      <c r="CM122" s="1008"/>
      <c r="CN122" s="1008"/>
      <c r="CO122" s="1009"/>
      <c r="CP122" s="1017" t="s">
        <v>408</v>
      </c>
      <c r="CQ122" s="1018"/>
      <c r="CR122" s="1018"/>
      <c r="CS122" s="1018"/>
      <c r="CT122" s="1018"/>
      <c r="CU122" s="1018"/>
      <c r="CV122" s="1018"/>
      <c r="CW122" s="1018"/>
      <c r="CX122" s="1018"/>
      <c r="CY122" s="1018"/>
      <c r="CZ122" s="1018"/>
      <c r="DA122" s="1018"/>
      <c r="DB122" s="1018"/>
      <c r="DC122" s="1018"/>
      <c r="DD122" s="1018"/>
      <c r="DE122" s="1018"/>
      <c r="DF122" s="1019"/>
      <c r="DG122" s="923">
        <v>403</v>
      </c>
      <c r="DH122" s="924"/>
      <c r="DI122" s="924"/>
      <c r="DJ122" s="924"/>
      <c r="DK122" s="924"/>
      <c r="DL122" s="924">
        <v>327</v>
      </c>
      <c r="DM122" s="924"/>
      <c r="DN122" s="924"/>
      <c r="DO122" s="924"/>
      <c r="DP122" s="924"/>
      <c r="DQ122" s="924">
        <v>271</v>
      </c>
      <c r="DR122" s="924"/>
      <c r="DS122" s="924"/>
      <c r="DT122" s="924"/>
      <c r="DU122" s="924"/>
      <c r="DV122" s="925">
        <v>0</v>
      </c>
      <c r="DW122" s="925"/>
      <c r="DX122" s="925"/>
      <c r="DY122" s="925"/>
      <c r="DZ122" s="926"/>
    </row>
    <row r="123" spans="1:130" s="221" customFormat="1" ht="26.25" customHeight="1">
      <c r="A123" s="1055"/>
      <c r="B123" s="947"/>
      <c r="C123" s="920" t="s">
        <v>463</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128</v>
      </c>
      <c r="AB123" s="957"/>
      <c r="AC123" s="957"/>
      <c r="AD123" s="957"/>
      <c r="AE123" s="958"/>
      <c r="AF123" s="959" t="s">
        <v>446</v>
      </c>
      <c r="AG123" s="957"/>
      <c r="AH123" s="957"/>
      <c r="AI123" s="957"/>
      <c r="AJ123" s="958"/>
      <c r="AK123" s="959" t="s">
        <v>128</v>
      </c>
      <c r="AL123" s="957"/>
      <c r="AM123" s="957"/>
      <c r="AN123" s="957"/>
      <c r="AO123" s="958"/>
      <c r="AP123" s="960" t="s">
        <v>446</v>
      </c>
      <c r="AQ123" s="961"/>
      <c r="AR123" s="961"/>
      <c r="AS123" s="961"/>
      <c r="AT123" s="962"/>
      <c r="AU123" s="995"/>
      <c r="AV123" s="996"/>
      <c r="AW123" s="996"/>
      <c r="AX123" s="996"/>
      <c r="AY123" s="996"/>
      <c r="AZ123" s="242" t="s">
        <v>190</v>
      </c>
      <c r="BA123" s="242"/>
      <c r="BB123" s="242"/>
      <c r="BC123" s="242"/>
      <c r="BD123" s="242"/>
      <c r="BE123" s="242"/>
      <c r="BF123" s="242"/>
      <c r="BG123" s="242"/>
      <c r="BH123" s="242"/>
      <c r="BI123" s="242"/>
      <c r="BJ123" s="242"/>
      <c r="BK123" s="242"/>
      <c r="BL123" s="242"/>
      <c r="BM123" s="242"/>
      <c r="BN123" s="242"/>
      <c r="BO123" s="975" t="s">
        <v>479</v>
      </c>
      <c r="BP123" s="1003"/>
      <c r="BQ123" s="1061">
        <v>5817590</v>
      </c>
      <c r="BR123" s="1062"/>
      <c r="BS123" s="1062"/>
      <c r="BT123" s="1062"/>
      <c r="BU123" s="1062"/>
      <c r="BV123" s="1062">
        <v>5873667</v>
      </c>
      <c r="BW123" s="1062"/>
      <c r="BX123" s="1062"/>
      <c r="BY123" s="1062"/>
      <c r="BZ123" s="1062"/>
      <c r="CA123" s="1062">
        <v>6448184</v>
      </c>
      <c r="CB123" s="1062"/>
      <c r="CC123" s="1062"/>
      <c r="CD123" s="1062"/>
      <c r="CE123" s="1062"/>
      <c r="CF123" s="999"/>
      <c r="CG123" s="1000"/>
      <c r="CH123" s="1000"/>
      <c r="CI123" s="1000"/>
      <c r="CJ123" s="1001"/>
      <c r="CK123" s="1007"/>
      <c r="CL123" s="1008"/>
      <c r="CM123" s="1008"/>
      <c r="CN123" s="1008"/>
      <c r="CO123" s="1009"/>
      <c r="CP123" s="1017"/>
      <c r="CQ123" s="1018"/>
      <c r="CR123" s="1018"/>
      <c r="CS123" s="1018"/>
      <c r="CT123" s="1018"/>
      <c r="CU123" s="1018"/>
      <c r="CV123" s="1018"/>
      <c r="CW123" s="1018"/>
      <c r="CX123" s="1018"/>
      <c r="CY123" s="1018"/>
      <c r="CZ123" s="1018"/>
      <c r="DA123" s="1018"/>
      <c r="DB123" s="1018"/>
      <c r="DC123" s="1018"/>
      <c r="DD123" s="1018"/>
      <c r="DE123" s="1018"/>
      <c r="DF123" s="1019"/>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221" customFormat="1" ht="26.25" customHeight="1" thickBot="1">
      <c r="A124" s="1055"/>
      <c r="B124" s="947"/>
      <c r="C124" s="920" t="s">
        <v>466</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128</v>
      </c>
      <c r="AB124" s="957"/>
      <c r="AC124" s="957"/>
      <c r="AD124" s="957"/>
      <c r="AE124" s="958"/>
      <c r="AF124" s="959" t="s">
        <v>128</v>
      </c>
      <c r="AG124" s="957"/>
      <c r="AH124" s="957"/>
      <c r="AI124" s="957"/>
      <c r="AJ124" s="958"/>
      <c r="AK124" s="959" t="s">
        <v>128</v>
      </c>
      <c r="AL124" s="957"/>
      <c r="AM124" s="957"/>
      <c r="AN124" s="957"/>
      <c r="AO124" s="958"/>
      <c r="AP124" s="960" t="s">
        <v>128</v>
      </c>
      <c r="AQ124" s="961"/>
      <c r="AR124" s="961"/>
      <c r="AS124" s="961"/>
      <c r="AT124" s="962"/>
      <c r="AU124" s="1057" t="s">
        <v>480</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v>115.4</v>
      </c>
      <c r="BR124" s="1025"/>
      <c r="BS124" s="1025"/>
      <c r="BT124" s="1025"/>
      <c r="BU124" s="1025"/>
      <c r="BV124" s="1025">
        <v>119.2</v>
      </c>
      <c r="BW124" s="1025"/>
      <c r="BX124" s="1025"/>
      <c r="BY124" s="1025"/>
      <c r="BZ124" s="1025"/>
      <c r="CA124" s="1025">
        <v>90.1</v>
      </c>
      <c r="CB124" s="1025"/>
      <c r="CC124" s="1025"/>
      <c r="CD124" s="1025"/>
      <c r="CE124" s="1025"/>
      <c r="CF124" s="1026"/>
      <c r="CG124" s="1027"/>
      <c r="CH124" s="1027"/>
      <c r="CI124" s="1027"/>
      <c r="CJ124" s="1028"/>
      <c r="CK124" s="1010"/>
      <c r="CL124" s="1010"/>
      <c r="CM124" s="1010"/>
      <c r="CN124" s="1010"/>
      <c r="CO124" s="1011"/>
      <c r="CP124" s="1017" t="s">
        <v>481</v>
      </c>
      <c r="CQ124" s="1018"/>
      <c r="CR124" s="1018"/>
      <c r="CS124" s="1018"/>
      <c r="CT124" s="1018"/>
      <c r="CU124" s="1018"/>
      <c r="CV124" s="1018"/>
      <c r="CW124" s="1018"/>
      <c r="CX124" s="1018"/>
      <c r="CY124" s="1018"/>
      <c r="CZ124" s="1018"/>
      <c r="DA124" s="1018"/>
      <c r="DB124" s="1018"/>
      <c r="DC124" s="1018"/>
      <c r="DD124" s="1018"/>
      <c r="DE124" s="1018"/>
      <c r="DF124" s="1019"/>
      <c r="DG124" s="1002" t="s">
        <v>128</v>
      </c>
      <c r="DH124" s="984"/>
      <c r="DI124" s="984"/>
      <c r="DJ124" s="984"/>
      <c r="DK124" s="985"/>
      <c r="DL124" s="983" t="s">
        <v>482</v>
      </c>
      <c r="DM124" s="984"/>
      <c r="DN124" s="984"/>
      <c r="DO124" s="984"/>
      <c r="DP124" s="985"/>
      <c r="DQ124" s="983" t="s">
        <v>482</v>
      </c>
      <c r="DR124" s="984"/>
      <c r="DS124" s="984"/>
      <c r="DT124" s="984"/>
      <c r="DU124" s="985"/>
      <c r="DV124" s="986" t="s">
        <v>128</v>
      </c>
      <c r="DW124" s="987"/>
      <c r="DX124" s="987"/>
      <c r="DY124" s="987"/>
      <c r="DZ124" s="988"/>
    </row>
    <row r="125" spans="1:130" s="221" customFormat="1" ht="26.25" customHeight="1">
      <c r="A125" s="1055"/>
      <c r="B125" s="947"/>
      <c r="C125" s="920" t="s">
        <v>468</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128</v>
      </c>
      <c r="AB125" s="957"/>
      <c r="AC125" s="957"/>
      <c r="AD125" s="957"/>
      <c r="AE125" s="958"/>
      <c r="AF125" s="959" t="s">
        <v>128</v>
      </c>
      <c r="AG125" s="957"/>
      <c r="AH125" s="957"/>
      <c r="AI125" s="957"/>
      <c r="AJ125" s="958"/>
      <c r="AK125" s="959" t="s">
        <v>128</v>
      </c>
      <c r="AL125" s="957"/>
      <c r="AM125" s="957"/>
      <c r="AN125" s="957"/>
      <c r="AO125" s="958"/>
      <c r="AP125" s="960" t="s">
        <v>128</v>
      </c>
      <c r="AQ125" s="961"/>
      <c r="AR125" s="961"/>
      <c r="AS125" s="961"/>
      <c r="AT125" s="96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20" t="s">
        <v>483</v>
      </c>
      <c r="CL125" s="1005"/>
      <c r="CM125" s="1005"/>
      <c r="CN125" s="1005"/>
      <c r="CO125" s="1006"/>
      <c r="CP125" s="927" t="s">
        <v>484</v>
      </c>
      <c r="CQ125" s="895"/>
      <c r="CR125" s="895"/>
      <c r="CS125" s="895"/>
      <c r="CT125" s="895"/>
      <c r="CU125" s="895"/>
      <c r="CV125" s="895"/>
      <c r="CW125" s="895"/>
      <c r="CX125" s="895"/>
      <c r="CY125" s="895"/>
      <c r="CZ125" s="895"/>
      <c r="DA125" s="895"/>
      <c r="DB125" s="895"/>
      <c r="DC125" s="895"/>
      <c r="DD125" s="895"/>
      <c r="DE125" s="895"/>
      <c r="DF125" s="896"/>
      <c r="DG125" s="92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21" customFormat="1" ht="26.25" customHeight="1" thickBot="1">
      <c r="A126" s="1055"/>
      <c r="B126" s="947"/>
      <c r="C126" s="920" t="s">
        <v>470</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128</v>
      </c>
      <c r="AB126" s="957"/>
      <c r="AC126" s="957"/>
      <c r="AD126" s="957"/>
      <c r="AE126" s="958"/>
      <c r="AF126" s="959" t="s">
        <v>128</v>
      </c>
      <c r="AG126" s="957"/>
      <c r="AH126" s="957"/>
      <c r="AI126" s="957"/>
      <c r="AJ126" s="958"/>
      <c r="AK126" s="959" t="s">
        <v>128</v>
      </c>
      <c r="AL126" s="957"/>
      <c r="AM126" s="957"/>
      <c r="AN126" s="957"/>
      <c r="AO126" s="958"/>
      <c r="AP126" s="960" t="s">
        <v>485</v>
      </c>
      <c r="AQ126" s="961"/>
      <c r="AR126" s="961"/>
      <c r="AS126" s="961"/>
      <c r="AT126" s="96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1"/>
      <c r="CL126" s="1008"/>
      <c r="CM126" s="1008"/>
      <c r="CN126" s="1008"/>
      <c r="CO126" s="1009"/>
      <c r="CP126" s="920" t="s">
        <v>486</v>
      </c>
      <c r="CQ126" s="921"/>
      <c r="CR126" s="921"/>
      <c r="CS126" s="921"/>
      <c r="CT126" s="921"/>
      <c r="CU126" s="921"/>
      <c r="CV126" s="921"/>
      <c r="CW126" s="921"/>
      <c r="CX126" s="921"/>
      <c r="CY126" s="921"/>
      <c r="CZ126" s="921"/>
      <c r="DA126" s="921"/>
      <c r="DB126" s="921"/>
      <c r="DC126" s="921"/>
      <c r="DD126" s="921"/>
      <c r="DE126" s="921"/>
      <c r="DF126" s="922"/>
      <c r="DG126" s="923" t="s">
        <v>128</v>
      </c>
      <c r="DH126" s="924"/>
      <c r="DI126" s="924"/>
      <c r="DJ126" s="924"/>
      <c r="DK126" s="924"/>
      <c r="DL126" s="924" t="s">
        <v>487</v>
      </c>
      <c r="DM126" s="924"/>
      <c r="DN126" s="924"/>
      <c r="DO126" s="924"/>
      <c r="DP126" s="924"/>
      <c r="DQ126" s="924" t="s">
        <v>128</v>
      </c>
      <c r="DR126" s="924"/>
      <c r="DS126" s="924"/>
      <c r="DT126" s="924"/>
      <c r="DU126" s="924"/>
      <c r="DV126" s="925" t="s">
        <v>128</v>
      </c>
      <c r="DW126" s="925"/>
      <c r="DX126" s="925"/>
      <c r="DY126" s="925"/>
      <c r="DZ126" s="926"/>
    </row>
    <row r="127" spans="1:130" s="221" customFormat="1" ht="26.25" customHeight="1">
      <c r="A127" s="1056"/>
      <c r="B127" s="949"/>
      <c r="C127" s="971" t="s">
        <v>488</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128</v>
      </c>
      <c r="AB127" s="957"/>
      <c r="AC127" s="957"/>
      <c r="AD127" s="957"/>
      <c r="AE127" s="958"/>
      <c r="AF127" s="959" t="s">
        <v>128</v>
      </c>
      <c r="AG127" s="957"/>
      <c r="AH127" s="957"/>
      <c r="AI127" s="957"/>
      <c r="AJ127" s="958"/>
      <c r="AK127" s="959" t="s">
        <v>128</v>
      </c>
      <c r="AL127" s="957"/>
      <c r="AM127" s="957"/>
      <c r="AN127" s="957"/>
      <c r="AO127" s="958"/>
      <c r="AP127" s="960" t="s">
        <v>128</v>
      </c>
      <c r="AQ127" s="961"/>
      <c r="AR127" s="961"/>
      <c r="AS127" s="961"/>
      <c r="AT127" s="962"/>
      <c r="AU127" s="223"/>
      <c r="AV127" s="223"/>
      <c r="AW127" s="223"/>
      <c r="AX127" s="1029" t="s">
        <v>489</v>
      </c>
      <c r="AY127" s="1030"/>
      <c r="AZ127" s="1030"/>
      <c r="BA127" s="1030"/>
      <c r="BB127" s="1030"/>
      <c r="BC127" s="1030"/>
      <c r="BD127" s="1030"/>
      <c r="BE127" s="1031"/>
      <c r="BF127" s="1032" t="s">
        <v>490</v>
      </c>
      <c r="BG127" s="1030"/>
      <c r="BH127" s="1030"/>
      <c r="BI127" s="1030"/>
      <c r="BJ127" s="1030"/>
      <c r="BK127" s="1030"/>
      <c r="BL127" s="1031"/>
      <c r="BM127" s="1032" t="s">
        <v>491</v>
      </c>
      <c r="BN127" s="1030"/>
      <c r="BO127" s="1030"/>
      <c r="BP127" s="1030"/>
      <c r="BQ127" s="1030"/>
      <c r="BR127" s="1030"/>
      <c r="BS127" s="1031"/>
      <c r="BT127" s="1032" t="s">
        <v>492</v>
      </c>
      <c r="BU127" s="1030"/>
      <c r="BV127" s="1030"/>
      <c r="BW127" s="1030"/>
      <c r="BX127" s="1030"/>
      <c r="BY127" s="1030"/>
      <c r="BZ127" s="1053"/>
      <c r="CA127" s="223"/>
      <c r="CB127" s="223"/>
      <c r="CC127" s="223"/>
      <c r="CD127" s="246"/>
      <c r="CE127" s="246"/>
      <c r="CF127" s="246"/>
      <c r="CG127" s="223"/>
      <c r="CH127" s="223"/>
      <c r="CI127" s="223"/>
      <c r="CJ127" s="245"/>
      <c r="CK127" s="1021"/>
      <c r="CL127" s="1008"/>
      <c r="CM127" s="1008"/>
      <c r="CN127" s="1008"/>
      <c r="CO127" s="1009"/>
      <c r="CP127" s="920" t="s">
        <v>493</v>
      </c>
      <c r="CQ127" s="921"/>
      <c r="CR127" s="921"/>
      <c r="CS127" s="921"/>
      <c r="CT127" s="921"/>
      <c r="CU127" s="921"/>
      <c r="CV127" s="921"/>
      <c r="CW127" s="921"/>
      <c r="CX127" s="921"/>
      <c r="CY127" s="921"/>
      <c r="CZ127" s="921"/>
      <c r="DA127" s="921"/>
      <c r="DB127" s="921"/>
      <c r="DC127" s="921"/>
      <c r="DD127" s="921"/>
      <c r="DE127" s="921"/>
      <c r="DF127" s="922"/>
      <c r="DG127" s="923" t="s">
        <v>128</v>
      </c>
      <c r="DH127" s="924"/>
      <c r="DI127" s="924"/>
      <c r="DJ127" s="924"/>
      <c r="DK127" s="924"/>
      <c r="DL127" s="924" t="s">
        <v>482</v>
      </c>
      <c r="DM127" s="924"/>
      <c r="DN127" s="924"/>
      <c r="DO127" s="924"/>
      <c r="DP127" s="924"/>
      <c r="DQ127" s="924" t="s">
        <v>128</v>
      </c>
      <c r="DR127" s="924"/>
      <c r="DS127" s="924"/>
      <c r="DT127" s="924"/>
      <c r="DU127" s="924"/>
      <c r="DV127" s="925" t="s">
        <v>128</v>
      </c>
      <c r="DW127" s="925"/>
      <c r="DX127" s="925"/>
      <c r="DY127" s="925"/>
      <c r="DZ127" s="926"/>
    </row>
    <row r="128" spans="1:130" s="221" customFormat="1" ht="26.25" customHeight="1" thickBot="1">
      <c r="A128" s="1039" t="s">
        <v>494</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495</v>
      </c>
      <c r="X128" s="1041"/>
      <c r="Y128" s="1041"/>
      <c r="Z128" s="1042"/>
      <c r="AA128" s="1043" t="s">
        <v>128</v>
      </c>
      <c r="AB128" s="1044"/>
      <c r="AC128" s="1044"/>
      <c r="AD128" s="1044"/>
      <c r="AE128" s="1045"/>
      <c r="AF128" s="1046" t="s">
        <v>128</v>
      </c>
      <c r="AG128" s="1044"/>
      <c r="AH128" s="1044"/>
      <c r="AI128" s="1044"/>
      <c r="AJ128" s="1045"/>
      <c r="AK128" s="1046" t="s">
        <v>485</v>
      </c>
      <c r="AL128" s="1044"/>
      <c r="AM128" s="1044"/>
      <c r="AN128" s="1044"/>
      <c r="AO128" s="1045"/>
      <c r="AP128" s="1047"/>
      <c r="AQ128" s="1048"/>
      <c r="AR128" s="1048"/>
      <c r="AS128" s="1048"/>
      <c r="AT128" s="1049"/>
      <c r="AU128" s="223"/>
      <c r="AV128" s="223"/>
      <c r="AW128" s="223"/>
      <c r="AX128" s="894" t="s">
        <v>496</v>
      </c>
      <c r="AY128" s="895"/>
      <c r="AZ128" s="895"/>
      <c r="BA128" s="895"/>
      <c r="BB128" s="895"/>
      <c r="BC128" s="895"/>
      <c r="BD128" s="895"/>
      <c r="BE128" s="896"/>
      <c r="BF128" s="1050" t="s">
        <v>128</v>
      </c>
      <c r="BG128" s="1051"/>
      <c r="BH128" s="1051"/>
      <c r="BI128" s="1051"/>
      <c r="BJ128" s="1051"/>
      <c r="BK128" s="1051"/>
      <c r="BL128" s="1052"/>
      <c r="BM128" s="1050">
        <v>15</v>
      </c>
      <c r="BN128" s="1051"/>
      <c r="BO128" s="1051"/>
      <c r="BP128" s="1051"/>
      <c r="BQ128" s="1051"/>
      <c r="BR128" s="1051"/>
      <c r="BS128" s="1052"/>
      <c r="BT128" s="1050">
        <v>20</v>
      </c>
      <c r="BU128" s="1051"/>
      <c r="BV128" s="1051"/>
      <c r="BW128" s="1051"/>
      <c r="BX128" s="1051"/>
      <c r="BY128" s="1051"/>
      <c r="BZ128" s="1074"/>
      <c r="CA128" s="246"/>
      <c r="CB128" s="246"/>
      <c r="CC128" s="246"/>
      <c r="CD128" s="246"/>
      <c r="CE128" s="246"/>
      <c r="CF128" s="246"/>
      <c r="CG128" s="223"/>
      <c r="CH128" s="223"/>
      <c r="CI128" s="223"/>
      <c r="CJ128" s="245"/>
      <c r="CK128" s="1022"/>
      <c r="CL128" s="1023"/>
      <c r="CM128" s="1023"/>
      <c r="CN128" s="1023"/>
      <c r="CO128" s="1024"/>
      <c r="CP128" s="1033" t="s">
        <v>497</v>
      </c>
      <c r="CQ128" s="766"/>
      <c r="CR128" s="766"/>
      <c r="CS128" s="766"/>
      <c r="CT128" s="766"/>
      <c r="CU128" s="766"/>
      <c r="CV128" s="766"/>
      <c r="CW128" s="766"/>
      <c r="CX128" s="766"/>
      <c r="CY128" s="766"/>
      <c r="CZ128" s="766"/>
      <c r="DA128" s="766"/>
      <c r="DB128" s="766"/>
      <c r="DC128" s="766"/>
      <c r="DD128" s="766"/>
      <c r="DE128" s="766"/>
      <c r="DF128" s="1034"/>
      <c r="DG128" s="1035" t="s">
        <v>128</v>
      </c>
      <c r="DH128" s="1036"/>
      <c r="DI128" s="1036"/>
      <c r="DJ128" s="1036"/>
      <c r="DK128" s="1036"/>
      <c r="DL128" s="1036" t="s">
        <v>128</v>
      </c>
      <c r="DM128" s="1036"/>
      <c r="DN128" s="1036"/>
      <c r="DO128" s="1036"/>
      <c r="DP128" s="1036"/>
      <c r="DQ128" s="1036" t="s">
        <v>128</v>
      </c>
      <c r="DR128" s="1036"/>
      <c r="DS128" s="1036"/>
      <c r="DT128" s="1036"/>
      <c r="DU128" s="1036"/>
      <c r="DV128" s="1037" t="s">
        <v>128</v>
      </c>
      <c r="DW128" s="1037"/>
      <c r="DX128" s="1037"/>
      <c r="DY128" s="1037"/>
      <c r="DZ128" s="1038"/>
    </row>
    <row r="129" spans="1:131" s="221" customFormat="1" ht="26.25" customHeight="1">
      <c r="A129" s="932" t="s">
        <v>107</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498</v>
      </c>
      <c r="X129" s="1069"/>
      <c r="Y129" s="1069"/>
      <c r="Z129" s="1070"/>
      <c r="AA129" s="956">
        <v>3535269</v>
      </c>
      <c r="AB129" s="957"/>
      <c r="AC129" s="957"/>
      <c r="AD129" s="957"/>
      <c r="AE129" s="958"/>
      <c r="AF129" s="959">
        <v>3707973</v>
      </c>
      <c r="AG129" s="957"/>
      <c r="AH129" s="957"/>
      <c r="AI129" s="957"/>
      <c r="AJ129" s="958"/>
      <c r="AK129" s="959">
        <v>3990609</v>
      </c>
      <c r="AL129" s="957"/>
      <c r="AM129" s="957"/>
      <c r="AN129" s="957"/>
      <c r="AO129" s="958"/>
      <c r="AP129" s="1071"/>
      <c r="AQ129" s="1072"/>
      <c r="AR129" s="1072"/>
      <c r="AS129" s="1072"/>
      <c r="AT129" s="1073"/>
      <c r="AU129" s="224"/>
      <c r="AV129" s="224"/>
      <c r="AW129" s="224"/>
      <c r="AX129" s="1063" t="s">
        <v>499</v>
      </c>
      <c r="AY129" s="921"/>
      <c r="AZ129" s="921"/>
      <c r="BA129" s="921"/>
      <c r="BB129" s="921"/>
      <c r="BC129" s="921"/>
      <c r="BD129" s="921"/>
      <c r="BE129" s="922"/>
      <c r="BF129" s="1064" t="s">
        <v>128</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2" t="s">
        <v>500</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501</v>
      </c>
      <c r="X130" s="1069"/>
      <c r="Y130" s="1069"/>
      <c r="Z130" s="1070"/>
      <c r="AA130" s="956">
        <v>429420</v>
      </c>
      <c r="AB130" s="957"/>
      <c r="AC130" s="957"/>
      <c r="AD130" s="957"/>
      <c r="AE130" s="958"/>
      <c r="AF130" s="959">
        <v>442093</v>
      </c>
      <c r="AG130" s="957"/>
      <c r="AH130" s="957"/>
      <c r="AI130" s="957"/>
      <c r="AJ130" s="958"/>
      <c r="AK130" s="959">
        <v>445151</v>
      </c>
      <c r="AL130" s="957"/>
      <c r="AM130" s="957"/>
      <c r="AN130" s="957"/>
      <c r="AO130" s="958"/>
      <c r="AP130" s="1071"/>
      <c r="AQ130" s="1072"/>
      <c r="AR130" s="1072"/>
      <c r="AS130" s="1072"/>
      <c r="AT130" s="1073"/>
      <c r="AU130" s="224"/>
      <c r="AV130" s="224"/>
      <c r="AW130" s="224"/>
      <c r="AX130" s="1063" t="s">
        <v>502</v>
      </c>
      <c r="AY130" s="921"/>
      <c r="AZ130" s="921"/>
      <c r="BA130" s="921"/>
      <c r="BB130" s="921"/>
      <c r="BC130" s="921"/>
      <c r="BD130" s="921"/>
      <c r="BE130" s="922"/>
      <c r="BF130" s="1099">
        <v>10.9</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503</v>
      </c>
      <c r="X131" s="1106"/>
      <c r="Y131" s="1106"/>
      <c r="Z131" s="1107"/>
      <c r="AA131" s="1002">
        <v>3105849</v>
      </c>
      <c r="AB131" s="984"/>
      <c r="AC131" s="984"/>
      <c r="AD131" s="984"/>
      <c r="AE131" s="985"/>
      <c r="AF131" s="983">
        <v>3265880</v>
      </c>
      <c r="AG131" s="984"/>
      <c r="AH131" s="984"/>
      <c r="AI131" s="984"/>
      <c r="AJ131" s="985"/>
      <c r="AK131" s="983">
        <v>3545458</v>
      </c>
      <c r="AL131" s="984"/>
      <c r="AM131" s="984"/>
      <c r="AN131" s="984"/>
      <c r="AO131" s="985"/>
      <c r="AP131" s="1108"/>
      <c r="AQ131" s="1109"/>
      <c r="AR131" s="1109"/>
      <c r="AS131" s="1109"/>
      <c r="AT131" s="1110"/>
      <c r="AU131" s="224"/>
      <c r="AV131" s="224"/>
      <c r="AW131" s="224"/>
      <c r="AX131" s="1081" t="s">
        <v>504</v>
      </c>
      <c r="AY131" s="766"/>
      <c r="AZ131" s="766"/>
      <c r="BA131" s="766"/>
      <c r="BB131" s="766"/>
      <c r="BC131" s="766"/>
      <c r="BD131" s="766"/>
      <c r="BE131" s="1034"/>
      <c r="BF131" s="1082">
        <v>90.1</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8" t="s">
        <v>505</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506</v>
      </c>
      <c r="W132" s="1092"/>
      <c r="X132" s="1092"/>
      <c r="Y132" s="1092"/>
      <c r="Z132" s="1093"/>
      <c r="AA132" s="1094">
        <v>10.46972985</v>
      </c>
      <c r="AB132" s="1095"/>
      <c r="AC132" s="1095"/>
      <c r="AD132" s="1095"/>
      <c r="AE132" s="1096"/>
      <c r="AF132" s="1097">
        <v>11.274357910000001</v>
      </c>
      <c r="AG132" s="1095"/>
      <c r="AH132" s="1095"/>
      <c r="AI132" s="1095"/>
      <c r="AJ132" s="1096"/>
      <c r="AK132" s="1097">
        <v>10.99891749</v>
      </c>
      <c r="AL132" s="1095"/>
      <c r="AM132" s="1095"/>
      <c r="AN132" s="1095"/>
      <c r="AO132" s="1096"/>
      <c r="AP132" s="999"/>
      <c r="AQ132" s="1000"/>
      <c r="AR132" s="1000"/>
      <c r="AS132" s="1000"/>
      <c r="AT132" s="109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507</v>
      </c>
      <c r="W133" s="1075"/>
      <c r="X133" s="1075"/>
      <c r="Y133" s="1075"/>
      <c r="Z133" s="1076"/>
      <c r="AA133" s="1077">
        <v>10.199999999999999</v>
      </c>
      <c r="AB133" s="1078"/>
      <c r="AC133" s="1078"/>
      <c r="AD133" s="1078"/>
      <c r="AE133" s="1079"/>
      <c r="AF133" s="1077">
        <v>10.6</v>
      </c>
      <c r="AG133" s="1078"/>
      <c r="AH133" s="1078"/>
      <c r="AI133" s="1078"/>
      <c r="AJ133" s="1079"/>
      <c r="AK133" s="1077">
        <v>10.9</v>
      </c>
      <c r="AL133" s="1078"/>
      <c r="AM133" s="1078"/>
      <c r="AN133" s="1078"/>
      <c r="AO133" s="1079"/>
      <c r="AP133" s="1026"/>
      <c r="AQ133" s="1027"/>
      <c r="AR133" s="1027"/>
      <c r="AS133" s="1027"/>
      <c r="AT133" s="108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0z0QUVL8fHgK8X1P3m4hby1D0WcoHaiszDDG2gYW/k11lNCQn+D8yOu9BGLE6Yn6BWpjPFAd+XNjToR0mP2w==" saltValue="ASzOW7SmDxchqxQobLUz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CR82:CV82"/>
    <mergeCell ref="CW82:DA82"/>
    <mergeCell ref="DB82:DF82"/>
    <mergeCell ref="DG82:DK82"/>
    <mergeCell ref="DL82:DP82"/>
    <mergeCell ref="DQ82:DU82"/>
    <mergeCell ref="AP82:AT82"/>
    <mergeCell ref="AU82:AY82"/>
    <mergeCell ref="AZ82:BD82"/>
    <mergeCell ref="BS82:CG82"/>
    <mergeCell ref="CH82:CL82"/>
    <mergeCell ref="CM82:CQ82"/>
    <mergeCell ref="DV81:DZ81"/>
    <mergeCell ref="B82:P82"/>
    <mergeCell ref="Q82:U82"/>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CR76:CV76"/>
    <mergeCell ref="CW76:DA76"/>
    <mergeCell ref="DB76:DF76"/>
    <mergeCell ref="DG76:DK76"/>
    <mergeCell ref="DL76:DP76"/>
    <mergeCell ref="DQ76:DU76"/>
    <mergeCell ref="DV78:DZ78"/>
    <mergeCell ref="AP76:AT76"/>
    <mergeCell ref="AU76:AY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DV76:DZ76"/>
    <mergeCell ref="CR74:CV74"/>
    <mergeCell ref="CW74:DA74"/>
    <mergeCell ref="DB74:DF74"/>
    <mergeCell ref="DG74:DK74"/>
    <mergeCell ref="DL74:DP74"/>
    <mergeCell ref="DQ74:DU74"/>
    <mergeCell ref="AP74:AT74"/>
    <mergeCell ref="AU74:AY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AU8:AY8"/>
    <mergeCell ref="BS8:CG8"/>
    <mergeCell ref="CH8:CL8"/>
    <mergeCell ref="CM8:CQ8"/>
    <mergeCell ref="CR8:CV8"/>
    <mergeCell ref="CW8:DA8"/>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CR5:CV6"/>
    <mergeCell ref="CW5:DA6"/>
    <mergeCell ref="B69:P69"/>
    <mergeCell ref="B71:P71"/>
    <mergeCell ref="B72:P72"/>
    <mergeCell ref="B74:P74"/>
    <mergeCell ref="B73:P73"/>
    <mergeCell ref="B75:P75"/>
    <mergeCell ref="B76:P76"/>
    <mergeCell ref="B77:P77"/>
    <mergeCell ref="AZ73:BD73"/>
    <mergeCell ref="AZ74:BD74"/>
    <mergeCell ref="AZ75:BD75"/>
    <mergeCell ref="AZ77:BD77"/>
    <mergeCell ref="AZ76:BD76"/>
    <mergeCell ref="AK5:AO6"/>
    <mergeCell ref="AP5:AT6"/>
    <mergeCell ref="AU5:AY6"/>
    <mergeCell ref="BQ5:CG6"/>
    <mergeCell ref="V7:Z7"/>
    <mergeCell ref="AA7:AE7"/>
    <mergeCell ref="AF7:AJ7"/>
    <mergeCell ref="AK7:AO7"/>
    <mergeCell ref="AP7:AT7"/>
    <mergeCell ref="AU7:AY7"/>
    <mergeCell ref="BS7:CG7"/>
    <mergeCell ref="B9:P9"/>
    <mergeCell ref="Q9:U9"/>
    <mergeCell ref="V9:Z9"/>
    <mergeCell ref="AA9:AE9"/>
    <mergeCell ref="AF9:AJ9"/>
    <mergeCell ref="AK12:AO12"/>
    <mergeCell ref="AP12:AT12"/>
    <mergeCell ref="AU12:AY12"/>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C11" sqref="AC11"/>
    </sheetView>
  </sheetViews>
  <sheetFormatPr defaultColWidth="0" defaultRowHeight="13.5" customHeight="1" zeroHeight="1"/>
  <cols>
    <col min="1" max="120" width="2.7265625" style="251" customWidth="1"/>
    <col min="121" max="121" width="0" style="250" hidden="1" customWidth="1"/>
    <col min="122" max="16384" width="9" style="250" hidden="1"/>
  </cols>
  <sheetData>
    <row r="1" spans="1:120" ht="13">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0"/>
    </row>
    <row r="17" spans="119:120" ht="13">
      <c r="DP17" s="250"/>
    </row>
    <row r="18" spans="119:120" ht="13"/>
    <row r="19" spans="119:120" ht="13"/>
    <row r="20" spans="119:120" ht="13">
      <c r="DO20" s="250"/>
      <c r="DP20" s="250"/>
    </row>
    <row r="21" spans="119:120" ht="13">
      <c r="DP21" s="250"/>
    </row>
    <row r="22" spans="119:120" ht="13"/>
    <row r="23" spans="119:120" ht="13">
      <c r="DO23" s="250"/>
      <c r="DP23" s="250"/>
    </row>
    <row r="24" spans="119:120" ht="13">
      <c r="DP24" s="250"/>
    </row>
    <row r="25" spans="119:120" ht="13">
      <c r="DP25" s="250"/>
    </row>
    <row r="26" spans="119:120" ht="13">
      <c r="DO26" s="250"/>
      <c r="DP26" s="250"/>
    </row>
    <row r="27" spans="119:120" ht="13"/>
    <row r="28" spans="119:120" ht="13">
      <c r="DO28" s="250"/>
      <c r="DP28" s="250"/>
    </row>
    <row r="29" spans="119:120" ht="13">
      <c r="DP29" s="250"/>
    </row>
    <row r="30" spans="119:120" ht="13"/>
    <row r="31" spans="119:120" ht="13">
      <c r="DO31" s="250"/>
      <c r="DP31" s="250"/>
    </row>
    <row r="32" spans="119:120" ht="13"/>
    <row r="33" spans="98:120" ht="13">
      <c r="DO33" s="250"/>
      <c r="DP33" s="250"/>
    </row>
    <row r="34" spans="98:120" ht="13">
      <c r="DM34" s="250"/>
    </row>
    <row r="35" spans="98:120" ht="13">
      <c r="CT35" s="250"/>
      <c r="CU35" s="250"/>
      <c r="CV35" s="250"/>
      <c r="CY35" s="250"/>
      <c r="CZ35" s="250"/>
      <c r="DA35" s="250"/>
      <c r="DD35" s="250"/>
      <c r="DE35" s="250"/>
      <c r="DF35" s="250"/>
      <c r="DI35" s="250"/>
      <c r="DJ35" s="250"/>
      <c r="DK35" s="250"/>
      <c r="DM35" s="250"/>
      <c r="DN35" s="250"/>
      <c r="DO35" s="250"/>
      <c r="DP35" s="250"/>
    </row>
    <row r="36" spans="98:120" ht="13"/>
    <row r="37" spans="98:120" ht="13">
      <c r="CW37" s="250"/>
      <c r="DB37" s="250"/>
      <c r="DG37" s="250"/>
      <c r="DL37" s="250"/>
      <c r="DP37" s="250"/>
    </row>
    <row r="38" spans="98:120" ht="13">
      <c r="CT38" s="250"/>
      <c r="CU38" s="250"/>
      <c r="CV38" s="250"/>
      <c r="CW38" s="250"/>
      <c r="CY38" s="250"/>
      <c r="CZ38" s="250"/>
      <c r="DA38" s="250"/>
      <c r="DB38" s="250"/>
      <c r="DD38" s="250"/>
      <c r="DE38" s="250"/>
      <c r="DF38" s="250"/>
      <c r="DG38" s="250"/>
      <c r="DI38" s="250"/>
      <c r="DJ38" s="250"/>
      <c r="DK38" s="250"/>
      <c r="DL38" s="250"/>
      <c r="DN38" s="250"/>
      <c r="DO38" s="250"/>
      <c r="DP38" s="25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0"/>
      <c r="DO49" s="250"/>
      <c r="DP49" s="25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0"/>
      <c r="CS63" s="250"/>
      <c r="CX63" s="250"/>
      <c r="DC63" s="250"/>
      <c r="DH63" s="250"/>
    </row>
    <row r="64" spans="22:120" ht="13">
      <c r="V64" s="250"/>
    </row>
    <row r="65" spans="15:120" ht="13">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c r="Q66" s="250"/>
      <c r="S66" s="250"/>
      <c r="U66" s="250"/>
      <c r="DM66" s="250"/>
    </row>
    <row r="67" spans="15:120" ht="13">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row r="69" spans="15:120" ht="13"/>
    <row r="70" spans="15:120" ht="13"/>
    <row r="71" spans="15:120" ht="13"/>
    <row r="72" spans="15:120" ht="13">
      <c r="DP72" s="250"/>
    </row>
    <row r="73" spans="15:120" ht="13">
      <c r="DP73" s="25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0"/>
      <c r="CX96" s="250"/>
      <c r="DC96" s="250"/>
      <c r="DH96" s="250"/>
    </row>
    <row r="97" spans="24:120" ht="13">
      <c r="CS97" s="250"/>
      <c r="CX97" s="250"/>
      <c r="DC97" s="250"/>
      <c r="DH97" s="250"/>
      <c r="DP97" s="251" t="s">
        <v>508</v>
      </c>
    </row>
    <row r="98" spans="24:120" ht="13" hidden="1">
      <c r="CS98" s="250"/>
      <c r="CX98" s="250"/>
      <c r="DC98" s="250"/>
      <c r="DH98" s="250"/>
    </row>
    <row r="99" spans="24:120" ht="13"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t="13" hidden="1">
      <c r="CT103" s="250"/>
      <c r="CV103" s="250"/>
      <c r="CW103" s="250"/>
      <c r="CY103" s="250"/>
      <c r="DA103" s="250"/>
      <c r="DB103" s="250"/>
      <c r="DD103" s="250"/>
      <c r="DF103" s="250"/>
      <c r="DG103" s="250"/>
      <c r="DI103" s="250"/>
      <c r="DK103" s="250"/>
      <c r="DL103" s="250"/>
      <c r="DM103" s="250"/>
      <c r="DN103" s="250"/>
      <c r="DO103" s="250"/>
      <c r="DP103" s="250"/>
    </row>
    <row r="104" spans="24:120" ht="13" hidden="1">
      <c r="CV104" s="250"/>
      <c r="CW104" s="250"/>
      <c r="DA104" s="250"/>
      <c r="DB104" s="250"/>
      <c r="DF104" s="250"/>
      <c r="DG104" s="250"/>
      <c r="DK104" s="250"/>
      <c r="DL104" s="250"/>
      <c r="DN104" s="250"/>
      <c r="DO104" s="250"/>
      <c r="DP104" s="250"/>
    </row>
    <row r="105" spans="24:120" ht="12.75" hidden="1" customHeight="1"/>
  </sheetData>
  <sheetProtection algorithmName="SHA-512" hashValue="SeveP5d5kEz9PFMDz7C8slZYWrM1e5NlAkCkFx7JMtZeTXMp4KyrSqKpGQkp2tWeexc01AWm1NCdItGx3woVdw==" saltValue="zpy4j5bUybQ53BaFvzRol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37" zoomScaleNormal="100" zoomScaleSheetLayoutView="55" workbookViewId="0"/>
  </sheetViews>
  <sheetFormatPr defaultColWidth="0" defaultRowHeight="13.5" customHeight="1" zeroHeight="1"/>
  <cols>
    <col min="1" max="116" width="2.6328125" style="251" customWidth="1"/>
    <col min="117" max="16384" width="9" style="250" hidden="1"/>
  </cols>
  <sheetData>
    <row r="1" spans="2:116" ht="13">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row r="3" spans="2:116" ht="13"/>
    <row r="4" spans="2:116" ht="13">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row r="20" spans="9:116" ht="13"/>
    <row r="21" spans="9:116" ht="13">
      <c r="DL21" s="250"/>
    </row>
    <row r="22" spans="9:116" ht="13">
      <c r="DI22" s="250"/>
      <c r="DJ22" s="250"/>
      <c r="DK22" s="250"/>
      <c r="DL22" s="250"/>
    </row>
    <row r="23" spans="9:116" ht="13">
      <c r="CY23" s="250"/>
      <c r="CZ23" s="250"/>
      <c r="DA23" s="250"/>
      <c r="DB23" s="250"/>
      <c r="DC23" s="250"/>
      <c r="DD23" s="250"/>
      <c r="DE23" s="250"/>
      <c r="DF23" s="250"/>
      <c r="DG23" s="250"/>
      <c r="DH23" s="250"/>
      <c r="DI23" s="250"/>
      <c r="DJ23" s="250"/>
      <c r="DK23" s="250"/>
      <c r="DL23" s="25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0"/>
      <c r="DA35" s="250"/>
      <c r="DB35" s="250"/>
      <c r="DC35" s="250"/>
      <c r="DD35" s="250"/>
      <c r="DE35" s="250"/>
      <c r="DF35" s="250"/>
      <c r="DG35" s="250"/>
      <c r="DH35" s="250"/>
      <c r="DI35" s="250"/>
      <c r="DJ35" s="250"/>
      <c r="DK35" s="250"/>
      <c r="DL35" s="250"/>
    </row>
    <row r="36" spans="15:116" ht="13"/>
    <row r="37" spans="15:116" ht="13">
      <c r="DL37" s="250"/>
    </row>
    <row r="38" spans="15:116" ht="13">
      <c r="DI38" s="250"/>
      <c r="DJ38" s="250"/>
      <c r="DK38" s="250"/>
      <c r="DL38" s="250"/>
    </row>
    <row r="39" spans="15:116" ht="13"/>
    <row r="40" spans="15:116" ht="13"/>
    <row r="41" spans="15:116" ht="13"/>
    <row r="42" spans="15:116" ht="13"/>
    <row r="43" spans="15:116" ht="13">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c r="DL44" s="250"/>
    </row>
    <row r="45" spans="15:116" ht="13"/>
    <row r="46" spans="15:116" ht="13">
      <c r="DA46" s="250"/>
      <c r="DB46" s="250"/>
      <c r="DC46" s="250"/>
      <c r="DD46" s="250"/>
      <c r="DE46" s="250"/>
      <c r="DF46" s="250"/>
      <c r="DG46" s="250"/>
      <c r="DH46" s="250"/>
      <c r="DI46" s="250"/>
      <c r="DJ46" s="250"/>
      <c r="DK46" s="250"/>
      <c r="DL46" s="250"/>
    </row>
    <row r="47" spans="15:116" ht="13"/>
    <row r="48" spans="15:116" ht="13"/>
    <row r="49" spans="104:116" ht="13"/>
    <row r="50" spans="104:116" ht="13">
      <c r="CZ50" s="250"/>
      <c r="DA50" s="250"/>
      <c r="DB50" s="250"/>
      <c r="DC50" s="250"/>
      <c r="DD50" s="250"/>
      <c r="DE50" s="250"/>
      <c r="DF50" s="250"/>
      <c r="DG50" s="250"/>
      <c r="DH50" s="250"/>
      <c r="DI50" s="250"/>
      <c r="DJ50" s="250"/>
      <c r="DK50" s="250"/>
      <c r="DL50" s="250"/>
    </row>
    <row r="51" spans="104:116" ht="13"/>
    <row r="52" spans="104:116" ht="13"/>
    <row r="53" spans="104:116" ht="13">
      <c r="DL53" s="25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0"/>
      <c r="DD67" s="250"/>
      <c r="DE67" s="250"/>
      <c r="DF67" s="250"/>
      <c r="DG67" s="250"/>
      <c r="DH67" s="250"/>
      <c r="DI67" s="250"/>
      <c r="DJ67" s="250"/>
      <c r="DK67" s="250"/>
      <c r="DL67" s="25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T1vHNK3iLH1RT2VN2YZbwcexybn7nQ16UXuIsNtc7rYYlNEX0+epKzP44T2pSe4DC7FurBBUnI+ujLaZHRvuLA==" saltValue="Et/I65kMUPkebl9ZSV+/U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workbookViewId="0"/>
  </sheetViews>
  <sheetFormatPr defaultColWidth="0" defaultRowHeight="13.5" customHeight="1" zeroHeight="1"/>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c r="AS1" s="253"/>
      <c r="AT1" s="253"/>
    </row>
    <row r="2" spans="1:46" ht="13">
      <c r="AS2" s="253"/>
      <c r="AT2" s="253"/>
    </row>
    <row r="3" spans="1:46" ht="13">
      <c r="AS3" s="253"/>
      <c r="AT3" s="253"/>
    </row>
    <row r="4" spans="1:46" ht="13">
      <c r="AS4" s="253"/>
      <c r="AT4" s="253"/>
    </row>
    <row r="5" spans="1:46" ht="16.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2" t="s">
        <v>511</v>
      </c>
      <c r="AP7" s="263"/>
      <c r="AQ7" s="264" t="s">
        <v>512</v>
      </c>
      <c r="AR7" s="265"/>
    </row>
    <row r="8" spans="1:46" ht="13">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3"/>
      <c r="AP8" s="269" t="s">
        <v>513</v>
      </c>
      <c r="AQ8" s="270" t="s">
        <v>514</v>
      </c>
      <c r="AR8" s="271" t="s">
        <v>515</v>
      </c>
    </row>
    <row r="9" spans="1:46" ht="13">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4" t="s">
        <v>516</v>
      </c>
      <c r="AL9" s="1115"/>
      <c r="AM9" s="1115"/>
      <c r="AN9" s="1116"/>
      <c r="AO9" s="272">
        <v>971525</v>
      </c>
      <c r="AP9" s="272">
        <v>73107</v>
      </c>
      <c r="AQ9" s="273">
        <v>106927</v>
      </c>
      <c r="AR9" s="274">
        <v>-31.6</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4" t="s">
        <v>517</v>
      </c>
      <c r="AL10" s="1115"/>
      <c r="AM10" s="1115"/>
      <c r="AN10" s="1116"/>
      <c r="AO10" s="275">
        <v>250009</v>
      </c>
      <c r="AP10" s="275">
        <v>18813</v>
      </c>
      <c r="AQ10" s="276">
        <v>15145</v>
      </c>
      <c r="AR10" s="277">
        <v>24.2</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4" t="s">
        <v>518</v>
      </c>
      <c r="AL11" s="1115"/>
      <c r="AM11" s="1115"/>
      <c r="AN11" s="1116"/>
      <c r="AO11" s="275">
        <v>13388</v>
      </c>
      <c r="AP11" s="275">
        <v>1007</v>
      </c>
      <c r="AQ11" s="276">
        <v>1510</v>
      </c>
      <c r="AR11" s="277">
        <v>-33.299999999999997</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4" t="s">
        <v>519</v>
      </c>
      <c r="AL12" s="1115"/>
      <c r="AM12" s="1115"/>
      <c r="AN12" s="1116"/>
      <c r="AO12" s="275" t="s">
        <v>520</v>
      </c>
      <c r="AP12" s="275" t="s">
        <v>520</v>
      </c>
      <c r="AQ12" s="276">
        <v>21</v>
      </c>
      <c r="AR12" s="277" t="s">
        <v>520</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4" t="s">
        <v>521</v>
      </c>
      <c r="AL13" s="1115"/>
      <c r="AM13" s="1115"/>
      <c r="AN13" s="1116"/>
      <c r="AO13" s="275">
        <v>100515</v>
      </c>
      <c r="AP13" s="275">
        <v>7564</v>
      </c>
      <c r="AQ13" s="276">
        <v>4533</v>
      </c>
      <c r="AR13" s="277">
        <v>66.900000000000006</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4" t="s">
        <v>522</v>
      </c>
      <c r="AL14" s="1115"/>
      <c r="AM14" s="1115"/>
      <c r="AN14" s="1116"/>
      <c r="AO14" s="275">
        <v>4875</v>
      </c>
      <c r="AP14" s="275">
        <v>367</v>
      </c>
      <c r="AQ14" s="276">
        <v>2422</v>
      </c>
      <c r="AR14" s="277">
        <v>-84.8</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7" t="s">
        <v>523</v>
      </c>
      <c r="AL15" s="1118"/>
      <c r="AM15" s="1118"/>
      <c r="AN15" s="1119"/>
      <c r="AO15" s="275">
        <v>-72583</v>
      </c>
      <c r="AP15" s="275">
        <v>-5462</v>
      </c>
      <c r="AQ15" s="276">
        <v>-7979</v>
      </c>
      <c r="AR15" s="277">
        <v>-31.5</v>
      </c>
    </row>
    <row r="16" spans="1:46" ht="13">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7" t="s">
        <v>190</v>
      </c>
      <c r="AL16" s="1118"/>
      <c r="AM16" s="1118"/>
      <c r="AN16" s="1119"/>
      <c r="AO16" s="275">
        <v>1267729</v>
      </c>
      <c r="AP16" s="275">
        <v>95397</v>
      </c>
      <c r="AQ16" s="276">
        <v>122579</v>
      </c>
      <c r="AR16" s="277">
        <v>-22.2</v>
      </c>
    </row>
    <row r="17" spans="1:46" ht="13">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ht="13">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ht="13">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20" t="s">
        <v>528</v>
      </c>
      <c r="AL21" s="1121"/>
      <c r="AM21" s="1121"/>
      <c r="AN21" s="1122"/>
      <c r="AO21" s="288">
        <v>7.6</v>
      </c>
      <c r="AP21" s="289">
        <v>10.66</v>
      </c>
      <c r="AQ21" s="290">
        <v>-3.06</v>
      </c>
      <c r="AR21" s="258"/>
      <c r="AS21" s="291"/>
      <c r="AT21" s="287"/>
    </row>
    <row r="22" spans="1:46" s="292" customFormat="1" ht="13">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20" t="s">
        <v>529</v>
      </c>
      <c r="AL22" s="1121"/>
      <c r="AM22" s="1121"/>
      <c r="AN22" s="1122"/>
      <c r="AO22" s="293">
        <v>96.7</v>
      </c>
      <c r="AP22" s="294">
        <v>96.3</v>
      </c>
      <c r="AQ22" s="295">
        <v>0.4</v>
      </c>
      <c r="AR22" s="279"/>
      <c r="AS22" s="291"/>
      <c r="AT22" s="287"/>
    </row>
    <row r="23" spans="1:46" s="292" customFormat="1" ht="13">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c r="A26" s="1111" t="s">
        <v>530</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58"/>
    </row>
    <row r="27" spans="1:46" ht="13">
      <c r="A27" s="300"/>
      <c r="AO27" s="253"/>
      <c r="AP27" s="253"/>
      <c r="AQ27" s="253"/>
      <c r="AR27" s="253"/>
      <c r="AS27" s="253"/>
      <c r="AT27" s="253"/>
    </row>
    <row r="28" spans="1:46" ht="16.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2" t="s">
        <v>511</v>
      </c>
      <c r="AP30" s="263"/>
      <c r="AQ30" s="264" t="s">
        <v>512</v>
      </c>
      <c r="AR30" s="265"/>
    </row>
    <row r="31" spans="1:46" ht="13">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3"/>
      <c r="AP31" s="269" t="s">
        <v>513</v>
      </c>
      <c r="AQ31" s="270" t="s">
        <v>514</v>
      </c>
      <c r="AR31" s="271" t="s">
        <v>515</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8" t="s">
        <v>533</v>
      </c>
      <c r="AL32" s="1129"/>
      <c r="AM32" s="1129"/>
      <c r="AN32" s="1130"/>
      <c r="AO32" s="303">
        <v>650781</v>
      </c>
      <c r="AP32" s="303">
        <v>48971</v>
      </c>
      <c r="AQ32" s="304">
        <v>59977</v>
      </c>
      <c r="AR32" s="305">
        <v>-18.399999999999999</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8" t="s">
        <v>534</v>
      </c>
      <c r="AL33" s="1129"/>
      <c r="AM33" s="1129"/>
      <c r="AN33" s="1130"/>
      <c r="AO33" s="303" t="s">
        <v>520</v>
      </c>
      <c r="AP33" s="303" t="s">
        <v>520</v>
      </c>
      <c r="AQ33" s="304" t="s">
        <v>520</v>
      </c>
      <c r="AR33" s="305" t="s">
        <v>520</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8" t="s">
        <v>535</v>
      </c>
      <c r="AL34" s="1129"/>
      <c r="AM34" s="1129"/>
      <c r="AN34" s="1130"/>
      <c r="AO34" s="303" t="s">
        <v>520</v>
      </c>
      <c r="AP34" s="303" t="s">
        <v>520</v>
      </c>
      <c r="AQ34" s="304" t="s">
        <v>520</v>
      </c>
      <c r="AR34" s="305" t="s">
        <v>520</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8" t="s">
        <v>536</v>
      </c>
      <c r="AL35" s="1129"/>
      <c r="AM35" s="1129"/>
      <c r="AN35" s="1130"/>
      <c r="AO35" s="303">
        <v>28172</v>
      </c>
      <c r="AP35" s="303">
        <v>2120</v>
      </c>
      <c r="AQ35" s="304">
        <v>16053</v>
      </c>
      <c r="AR35" s="305">
        <v>-86.8</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8" t="s">
        <v>537</v>
      </c>
      <c r="AL36" s="1129"/>
      <c r="AM36" s="1129"/>
      <c r="AN36" s="1130"/>
      <c r="AO36" s="303">
        <v>156160</v>
      </c>
      <c r="AP36" s="303">
        <v>11751</v>
      </c>
      <c r="AQ36" s="304">
        <v>3449</v>
      </c>
      <c r="AR36" s="305">
        <v>240.7</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8" t="s">
        <v>538</v>
      </c>
      <c r="AL37" s="1129"/>
      <c r="AM37" s="1129"/>
      <c r="AN37" s="1130"/>
      <c r="AO37" s="303" t="s">
        <v>520</v>
      </c>
      <c r="AP37" s="303" t="s">
        <v>520</v>
      </c>
      <c r="AQ37" s="304">
        <v>404</v>
      </c>
      <c r="AR37" s="305" t="s">
        <v>520</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1" t="s">
        <v>539</v>
      </c>
      <c r="AL38" s="1132"/>
      <c r="AM38" s="1132"/>
      <c r="AN38" s="1133"/>
      <c r="AO38" s="306" t="s">
        <v>520</v>
      </c>
      <c r="AP38" s="306" t="s">
        <v>520</v>
      </c>
      <c r="AQ38" s="307">
        <v>3</v>
      </c>
      <c r="AR38" s="295" t="s">
        <v>520</v>
      </c>
      <c r="AS38" s="302"/>
    </row>
    <row r="39" spans="1:46" ht="13">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1" t="s">
        <v>540</v>
      </c>
      <c r="AL39" s="1132"/>
      <c r="AM39" s="1132"/>
      <c r="AN39" s="1133"/>
      <c r="AO39" s="303" t="s">
        <v>520</v>
      </c>
      <c r="AP39" s="303" t="s">
        <v>520</v>
      </c>
      <c r="AQ39" s="304">
        <v>-3105</v>
      </c>
      <c r="AR39" s="305" t="s">
        <v>520</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8" t="s">
        <v>541</v>
      </c>
      <c r="AL40" s="1129"/>
      <c r="AM40" s="1129"/>
      <c r="AN40" s="1130"/>
      <c r="AO40" s="303">
        <v>-445151</v>
      </c>
      <c r="AP40" s="303">
        <v>-33498</v>
      </c>
      <c r="AQ40" s="304">
        <v>-51549</v>
      </c>
      <c r="AR40" s="305">
        <v>-35</v>
      </c>
      <c r="AS40" s="302"/>
    </row>
    <row r="41" spans="1:46" ht="13">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4" t="s">
        <v>300</v>
      </c>
      <c r="AL41" s="1135"/>
      <c r="AM41" s="1135"/>
      <c r="AN41" s="1136"/>
      <c r="AO41" s="303">
        <v>389962</v>
      </c>
      <c r="AP41" s="303">
        <v>29345</v>
      </c>
      <c r="AQ41" s="304">
        <v>25231</v>
      </c>
      <c r="AR41" s="305">
        <v>16.3</v>
      </c>
      <c r="AS41" s="302"/>
    </row>
    <row r="42" spans="1:46" ht="13">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ht="13">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3" t="s">
        <v>511</v>
      </c>
      <c r="AN49" s="1125" t="s">
        <v>545</v>
      </c>
      <c r="AO49" s="1126"/>
      <c r="AP49" s="1126"/>
      <c r="AQ49" s="1126"/>
      <c r="AR49" s="1127"/>
    </row>
    <row r="50" spans="1:44" ht="13">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4"/>
      <c r="AN50" s="319" t="s">
        <v>546</v>
      </c>
      <c r="AO50" s="320" t="s">
        <v>547</v>
      </c>
      <c r="AP50" s="321" t="s">
        <v>548</v>
      </c>
      <c r="AQ50" s="322" t="s">
        <v>549</v>
      </c>
      <c r="AR50" s="323" t="s">
        <v>550</v>
      </c>
    </row>
    <row r="51" spans="1:44" ht="13">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1590506</v>
      </c>
      <c r="AN51" s="325">
        <v>113608</v>
      </c>
      <c r="AO51" s="326">
        <v>146.1</v>
      </c>
      <c r="AP51" s="327">
        <v>90072</v>
      </c>
      <c r="AQ51" s="328">
        <v>13.3</v>
      </c>
      <c r="AR51" s="329">
        <v>132.80000000000001</v>
      </c>
    </row>
    <row r="52" spans="1:44" ht="13">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201488</v>
      </c>
      <c r="AN52" s="333">
        <v>14392</v>
      </c>
      <c r="AO52" s="334">
        <v>161.4</v>
      </c>
      <c r="AP52" s="335">
        <v>46083</v>
      </c>
      <c r="AQ52" s="336">
        <v>3.2</v>
      </c>
      <c r="AR52" s="337">
        <v>158.19999999999999</v>
      </c>
    </row>
    <row r="53" spans="1:44" ht="13">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694851</v>
      </c>
      <c r="AN53" s="325">
        <v>50271</v>
      </c>
      <c r="AO53" s="326">
        <v>-55.8</v>
      </c>
      <c r="AP53" s="327">
        <v>88328</v>
      </c>
      <c r="AQ53" s="328">
        <v>-1.9</v>
      </c>
      <c r="AR53" s="329">
        <v>-53.9</v>
      </c>
    </row>
    <row r="54" spans="1:44" ht="13">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529446</v>
      </c>
      <c r="AN54" s="333">
        <v>38305</v>
      </c>
      <c r="AO54" s="334">
        <v>166.2</v>
      </c>
      <c r="AP54" s="335">
        <v>49013</v>
      </c>
      <c r="AQ54" s="336">
        <v>6.4</v>
      </c>
      <c r="AR54" s="337">
        <v>159.80000000000001</v>
      </c>
    </row>
    <row r="55" spans="1:44" ht="13">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673232</v>
      </c>
      <c r="AN55" s="325">
        <v>49296</v>
      </c>
      <c r="AO55" s="326">
        <v>-1.9</v>
      </c>
      <c r="AP55" s="327">
        <v>103390</v>
      </c>
      <c r="AQ55" s="328">
        <v>17.100000000000001</v>
      </c>
      <c r="AR55" s="329">
        <v>-19</v>
      </c>
    </row>
    <row r="56" spans="1:44" ht="13">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440700</v>
      </c>
      <c r="AN56" s="333">
        <v>32269</v>
      </c>
      <c r="AO56" s="334">
        <v>-15.8</v>
      </c>
      <c r="AP56" s="335">
        <v>51269</v>
      </c>
      <c r="AQ56" s="336">
        <v>4.5999999999999996</v>
      </c>
      <c r="AR56" s="337">
        <v>-20.399999999999999</v>
      </c>
    </row>
    <row r="57" spans="1:44" ht="13">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1367758</v>
      </c>
      <c r="AN57" s="325">
        <v>101722</v>
      </c>
      <c r="AO57" s="326">
        <v>106.3</v>
      </c>
      <c r="AP57" s="327">
        <v>117234</v>
      </c>
      <c r="AQ57" s="328">
        <v>13.4</v>
      </c>
      <c r="AR57" s="329">
        <v>92.9</v>
      </c>
    </row>
    <row r="58" spans="1:44" ht="13">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992047</v>
      </c>
      <c r="AN58" s="333">
        <v>73780</v>
      </c>
      <c r="AO58" s="334">
        <v>128.6</v>
      </c>
      <c r="AP58" s="335">
        <v>59796</v>
      </c>
      <c r="AQ58" s="336">
        <v>16.600000000000001</v>
      </c>
      <c r="AR58" s="337">
        <v>112</v>
      </c>
    </row>
    <row r="59" spans="1:44" ht="13">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315130</v>
      </c>
      <c r="AN59" s="325">
        <v>23714</v>
      </c>
      <c r="AO59" s="326">
        <v>-76.7</v>
      </c>
      <c r="AP59" s="327">
        <v>97758</v>
      </c>
      <c r="AQ59" s="328">
        <v>-16.600000000000001</v>
      </c>
      <c r="AR59" s="329">
        <v>-60.1</v>
      </c>
    </row>
    <row r="60" spans="1:44" ht="13">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285066</v>
      </c>
      <c r="AN60" s="333">
        <v>21451</v>
      </c>
      <c r="AO60" s="334">
        <v>-70.900000000000006</v>
      </c>
      <c r="AP60" s="335">
        <v>45946</v>
      </c>
      <c r="AQ60" s="336">
        <v>-23.2</v>
      </c>
      <c r="AR60" s="337">
        <v>-47.7</v>
      </c>
    </row>
    <row r="61" spans="1:44" ht="13">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928295</v>
      </c>
      <c r="AN61" s="340">
        <v>67722</v>
      </c>
      <c r="AO61" s="341">
        <v>23.6</v>
      </c>
      <c r="AP61" s="342">
        <v>99356</v>
      </c>
      <c r="AQ61" s="343">
        <v>5.0999999999999996</v>
      </c>
      <c r="AR61" s="329">
        <v>18.5</v>
      </c>
    </row>
    <row r="62" spans="1:44" ht="13">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489749</v>
      </c>
      <c r="AN62" s="333">
        <v>36039</v>
      </c>
      <c r="AO62" s="334">
        <v>73.900000000000006</v>
      </c>
      <c r="AP62" s="335">
        <v>50421</v>
      </c>
      <c r="AQ62" s="336">
        <v>1.5</v>
      </c>
      <c r="AR62" s="337">
        <v>72.400000000000006</v>
      </c>
    </row>
    <row r="63" spans="1:44" ht="13">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t="13" hidden="1">
      <c r="AK70" s="253"/>
      <c r="AL70" s="253"/>
      <c r="AM70" s="253"/>
      <c r="AN70" s="253"/>
      <c r="AO70" s="253"/>
      <c r="AP70" s="253"/>
      <c r="AQ70" s="253"/>
      <c r="AR70" s="253"/>
    </row>
    <row r="71" spans="1:46" ht="13" hidden="1">
      <c r="AK71" s="253"/>
      <c r="AL71" s="253"/>
      <c r="AM71" s="253"/>
      <c r="AN71" s="253"/>
      <c r="AO71" s="253"/>
      <c r="AP71" s="253"/>
      <c r="AQ71" s="253"/>
      <c r="AR71" s="253"/>
    </row>
    <row r="72" spans="1:46" ht="13" hidden="1">
      <c r="AK72" s="253"/>
      <c r="AL72" s="253"/>
      <c r="AM72" s="253"/>
      <c r="AN72" s="253"/>
      <c r="AO72" s="253"/>
      <c r="AP72" s="253"/>
      <c r="AQ72" s="253"/>
      <c r="AR72" s="253"/>
    </row>
    <row r="73" spans="1:46" ht="13" hidden="1">
      <c r="AK73" s="253"/>
      <c r="AL73" s="253"/>
      <c r="AM73" s="253"/>
      <c r="AN73" s="253"/>
      <c r="AO73" s="253"/>
      <c r="AP73" s="253"/>
      <c r="AQ73" s="253"/>
      <c r="AR73" s="253"/>
    </row>
  </sheetData>
  <sheetProtection algorithmName="SHA-512" hashValue="bPjhhXY0XPEVC1XNFsnIuRWrYr5GfyfEh6fWcCqiYtw+HdF7PEGAjHFoKDOGJ31K6rwVcIwsD7srjnKnENxfrA==" saltValue="DfLuhlfSA6KBA3xA5JWs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O102" zoomScaleNormal="100" zoomScaleSheetLayoutView="55" workbookViewId="0"/>
  </sheetViews>
  <sheetFormatPr defaultColWidth="0" defaultRowHeight="13.5" customHeight="1" zeroHeight="1"/>
  <cols>
    <col min="1" max="125" width="2.4531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c r="B2" s="250"/>
      <c r="DG2" s="250"/>
    </row>
    <row r="3" spans="2:125" ht="13">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row r="5" spans="2:125" ht="13"/>
    <row r="6" spans="2:125" ht="13"/>
    <row r="7" spans="2:125" ht="13"/>
    <row r="8" spans="2:125" ht="13"/>
    <row r="9" spans="2:125" ht="13">
      <c r="DU9" s="250"/>
    </row>
    <row r="10" spans="2:125" ht="13"/>
    <row r="11" spans="2:125" ht="13"/>
    <row r="12" spans="2:125" ht="13"/>
    <row r="13" spans="2:125" ht="13"/>
    <row r="14" spans="2:125" ht="13"/>
    <row r="15" spans="2:125" ht="13"/>
    <row r="16" spans="2:125" ht="13"/>
    <row r="17" spans="125:125" ht="13">
      <c r="DU17" s="250"/>
    </row>
    <row r="18" spans="125:125" ht="13"/>
    <row r="19" spans="125:125" ht="13"/>
    <row r="20" spans="125:125" ht="13">
      <c r="DU20" s="250"/>
    </row>
    <row r="21" spans="125:125" ht="13">
      <c r="DU21" s="250"/>
    </row>
    <row r="22" spans="125:125" ht="13"/>
    <row r="23" spans="125:125" ht="13"/>
    <row r="24" spans="125:125" ht="13"/>
    <row r="25" spans="125:125" ht="13"/>
    <row r="26" spans="125:125" ht="13"/>
    <row r="27" spans="125:125" ht="13"/>
    <row r="28" spans="125:125" ht="13">
      <c r="DU28" s="250"/>
    </row>
    <row r="29" spans="125:125" ht="13"/>
    <row r="30" spans="125:125" ht="13"/>
    <row r="31" spans="125:125" ht="13"/>
    <row r="32" spans="125:125" ht="13"/>
    <row r="33" spans="2:125" ht="13">
      <c r="B33" s="250"/>
      <c r="G33" s="250"/>
      <c r="I33" s="250"/>
    </row>
    <row r="34" spans="2:125" ht="13">
      <c r="C34" s="250"/>
      <c r="P34" s="250"/>
      <c r="DE34" s="250"/>
      <c r="DH34" s="250"/>
    </row>
    <row r="35" spans="2:125" ht="13">
      <c r="D35" s="250"/>
      <c r="E35" s="250"/>
      <c r="DG35" s="250"/>
      <c r="DJ35" s="250"/>
      <c r="DP35" s="250"/>
      <c r="DQ35" s="250"/>
      <c r="DR35" s="250"/>
      <c r="DS35" s="250"/>
      <c r="DT35" s="250"/>
      <c r="DU35" s="250"/>
    </row>
    <row r="36" spans="2:125" ht="13">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c r="DU37" s="250"/>
    </row>
    <row r="38" spans="2:125" ht="13">
      <c r="DT38" s="250"/>
      <c r="DU38" s="250"/>
    </row>
    <row r="39" spans="2:125" ht="13"/>
    <row r="40" spans="2:125" ht="13">
      <c r="DH40" s="250"/>
    </row>
    <row r="41" spans="2:125" ht="13">
      <c r="DE41" s="250"/>
    </row>
    <row r="42" spans="2:125" ht="13">
      <c r="DG42" s="250"/>
      <c r="DJ42" s="250"/>
    </row>
    <row r="43" spans="2:125" ht="13">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c r="DU44" s="250"/>
    </row>
    <row r="45" spans="2:125" ht="13"/>
    <row r="46" spans="2:125" ht="13"/>
    <row r="47" spans="2:125" ht="13"/>
    <row r="48" spans="2:125" ht="13">
      <c r="DT48" s="250"/>
      <c r="DU48" s="250"/>
    </row>
    <row r="49" spans="120:125" ht="13">
      <c r="DU49" s="250"/>
    </row>
    <row r="50" spans="120:125" ht="13">
      <c r="DU50" s="250"/>
    </row>
    <row r="51" spans="120:125" ht="13">
      <c r="DP51" s="250"/>
      <c r="DQ51" s="250"/>
      <c r="DR51" s="250"/>
      <c r="DS51" s="250"/>
      <c r="DT51" s="250"/>
      <c r="DU51" s="250"/>
    </row>
    <row r="52" spans="120:125" ht="13"/>
    <row r="53" spans="120:125" ht="13"/>
    <row r="54" spans="120:125" ht="13">
      <c r="DU54" s="250"/>
    </row>
    <row r="55" spans="120:125" ht="13"/>
    <row r="56" spans="120:125" ht="13"/>
    <row r="57" spans="120:125" ht="13"/>
    <row r="58" spans="120:125" ht="13">
      <c r="DU58" s="250"/>
    </row>
    <row r="59" spans="120:125" ht="13"/>
    <row r="60" spans="120:125" ht="13"/>
    <row r="61" spans="120:125" ht="13"/>
    <row r="62" spans="120:125" ht="13"/>
    <row r="63" spans="120:125" ht="13">
      <c r="DU63" s="250"/>
    </row>
    <row r="64" spans="120:125" ht="13">
      <c r="DT64" s="250"/>
      <c r="DU64" s="250"/>
    </row>
    <row r="65" spans="123:125" ht="13"/>
    <row r="66" spans="123:125" ht="13"/>
    <row r="67" spans="123:125" ht="13"/>
    <row r="68" spans="123:125" ht="13"/>
    <row r="69" spans="123:125" ht="13">
      <c r="DS69" s="250"/>
      <c r="DT69" s="250"/>
      <c r="DU69" s="25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0"/>
    </row>
    <row r="83" spans="116:125" ht="13">
      <c r="DM83" s="250"/>
      <c r="DN83" s="250"/>
      <c r="DO83" s="250"/>
      <c r="DP83" s="250"/>
      <c r="DQ83" s="250"/>
      <c r="DR83" s="250"/>
      <c r="DS83" s="250"/>
      <c r="DT83" s="250"/>
      <c r="DU83" s="250"/>
    </row>
    <row r="84" spans="116:125" ht="13"/>
    <row r="85" spans="116:125" ht="13"/>
    <row r="86" spans="116:125" ht="13"/>
    <row r="87" spans="116:125" ht="13"/>
    <row r="88" spans="116:125" ht="13">
      <c r="DU88" s="250"/>
    </row>
    <row r="89" spans="116:125" ht="13"/>
    <row r="90" spans="116:125" ht="13"/>
    <row r="91" spans="116:125" ht="13"/>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559</v>
      </c>
    </row>
    <row r="120" spans="125:125" ht="13.5" hidden="1" customHeight="1"/>
    <row r="121" spans="125:125" ht="13.5" hidden="1" customHeight="1">
      <c r="DU121" s="250"/>
    </row>
  </sheetData>
  <sheetProtection algorithmName="SHA-512" hashValue="fLWepLwzu2i1JXPJFvhd1IHlrE9vYsWdnlgmXO2P0SCJQHmLpTGGQsKqM+XlzuZGC8Vc6UQ6B3ygyZV+uo2Vkw==" saltValue="zh/OsWkKzqeUA5s7dKRlZ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cols>
    <col min="1" max="125" width="2.4531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c r="B2" s="250"/>
      <c r="T2" s="250"/>
    </row>
    <row r="3" spans="1:125" ht="13">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0"/>
      <c r="G33" s="250"/>
      <c r="I33" s="250"/>
    </row>
    <row r="34" spans="2:125" ht="13">
      <c r="C34" s="250"/>
      <c r="P34" s="250"/>
      <c r="R34" s="250"/>
      <c r="U34" s="250"/>
    </row>
    <row r="35" spans="2:125" ht="13">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c r="F36" s="250"/>
      <c r="H36" s="250"/>
      <c r="J36" s="250"/>
      <c r="K36" s="250"/>
      <c r="L36" s="250"/>
      <c r="M36" s="250"/>
      <c r="N36" s="250"/>
      <c r="O36" s="250"/>
      <c r="Q36" s="250"/>
      <c r="S36" s="250"/>
      <c r="V36" s="250"/>
    </row>
    <row r="37" spans="2:125" ht="13"/>
    <row r="38" spans="2:125" ht="13"/>
    <row r="39" spans="2:125" ht="13"/>
    <row r="40" spans="2:125" ht="13">
      <c r="U40" s="250"/>
    </row>
    <row r="41" spans="2:125" ht="13">
      <c r="R41" s="250"/>
    </row>
    <row r="42" spans="2:125" ht="13">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c r="Q43" s="250"/>
      <c r="S43" s="250"/>
      <c r="V43" s="25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560</v>
      </c>
    </row>
  </sheetData>
  <sheetProtection algorithmName="SHA-512" hashValue="d0CsSr0wskV6hurc6N7KhHLpSBIYUXh9XbA3i0/wMvO8H0q/t5t3/c7hXHey6a4MAmfP0q8IEnEviFBV6CQhiA==" saltValue="84+0fwAhlAClDyD9cwGE8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6"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37" t="s">
        <v>3</v>
      </c>
      <c r="D47" s="1137"/>
      <c r="E47" s="1138"/>
      <c r="F47" s="11">
        <v>5.82</v>
      </c>
      <c r="G47" s="12">
        <v>5.69</v>
      </c>
      <c r="H47" s="12">
        <v>6.23</v>
      </c>
      <c r="I47" s="12">
        <v>8.68</v>
      </c>
      <c r="J47" s="13">
        <v>15.71</v>
      </c>
    </row>
    <row r="48" spans="2:10" ht="57.75" customHeight="1">
      <c r="B48" s="14"/>
      <c r="C48" s="1139" t="s">
        <v>4</v>
      </c>
      <c r="D48" s="1139"/>
      <c r="E48" s="1140"/>
      <c r="F48" s="15">
        <v>3.07</v>
      </c>
      <c r="G48" s="16">
        <v>2.1</v>
      </c>
      <c r="H48" s="16">
        <v>3.03</v>
      </c>
      <c r="I48" s="16">
        <v>4.67</v>
      </c>
      <c r="J48" s="17">
        <v>5.64</v>
      </c>
    </row>
    <row r="49" spans="2:10" ht="57.75" customHeight="1" thickBot="1">
      <c r="B49" s="18"/>
      <c r="C49" s="1141" t="s">
        <v>5</v>
      </c>
      <c r="D49" s="1141"/>
      <c r="E49" s="1142"/>
      <c r="F49" s="19">
        <v>0.04</v>
      </c>
      <c r="G49" s="20" t="s">
        <v>566</v>
      </c>
      <c r="H49" s="20">
        <v>1.47</v>
      </c>
      <c r="I49" s="20">
        <v>4.5199999999999996</v>
      </c>
      <c r="J49" s="21">
        <v>8.9499999999999993</v>
      </c>
    </row>
    <row r="50" spans="2:10" ht="13"/>
  </sheetData>
  <sheetProtection algorithmName="SHA-512" hashValue="Gkb7GfDv5FUajQQAglMv8xpLPFz6LvlOgFT3JdFh+ObCRRT72Z70TsdAqJ59KxfV4Hm61T4c/3zrpG1scwTVTQ==" saltValue="3ZhQmhfhDtjX4mjVlhTVh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関佑真</cp:lastModifiedBy>
  <cp:lastPrinted>2023-03-07T08:26:55Z</cp:lastPrinted>
  <dcterms:created xsi:type="dcterms:W3CDTF">2023-02-20T04:32:22Z</dcterms:created>
  <dcterms:modified xsi:type="dcterms:W3CDTF">2023-10-23T04:09:45Z</dcterms:modified>
  <cp:category/>
</cp:coreProperties>
</file>