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isv02\FILE01\企画課\####WW令和5年度　財政係\公会計\R5.9.29【1013（金）〆照会：県市町村課】令和３年度財政状況資料集の作成について（2回目・地方公会計関係）\提出\"/>
    </mc:Choice>
  </mc:AlternateContent>
  <xr:revisionPtr revIDLastSave="0" documentId="8_{85945929-A0CB-4A2D-8A42-BDDFB3B674B9}" xr6:coauthVersionLast="45" xr6:coauthVersionMax="45" xr10:uidLastSave="{00000000-0000-0000-0000-000000000000}"/>
  <bookViews>
    <workbookView xWindow="-120" yWindow="-120" windowWidth="20730" windowHeight="11160" tabRatio="874" firstSheet="12" activeTab="1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s="1"/>
  <c r="BE37" i="10"/>
  <c r="AM37" i="10"/>
  <c r="U37" i="10"/>
  <c r="E37" i="10"/>
  <c r="C37" i="10"/>
  <c r="DG36" i="10"/>
  <c r="CQ36" i="10"/>
  <c r="CO36" i="10"/>
  <c r="BY36" i="10"/>
  <c r="BW36" i="10" s="1"/>
  <c r="BE36" i="10"/>
  <c r="AM36" i="10"/>
  <c r="W36" i="10"/>
  <c r="U36" i="10"/>
  <c r="E36" i="10"/>
  <c r="C36" i="10"/>
  <c r="DG35" i="10"/>
  <c r="CQ35" i="10"/>
  <c r="CO35" i="10"/>
  <c r="BY35" i="10"/>
  <c r="BW35" i="10" s="1"/>
  <c r="BE35" i="10"/>
  <c r="AO35" i="10"/>
  <c r="AM35" i="10"/>
  <c r="W35" i="10"/>
  <c r="U35" i="10"/>
  <c r="E35" i="10"/>
  <c r="C35" i="10"/>
  <c r="DG34" i="10"/>
  <c r="CQ34" i="10"/>
  <c r="CO34" i="10"/>
  <c r="BY34" i="10"/>
  <c r="BW34" i="10" s="1"/>
  <c r="BE34" i="10"/>
  <c r="AO34" i="10"/>
  <c r="AM34" i="10"/>
  <c r="W34" i="10"/>
  <c r="U34" i="10"/>
  <c r="E34" i="10"/>
  <c r="C34" i="10"/>
</calcChain>
</file>

<file path=xl/sharedStrings.xml><?xml version="1.0" encoding="utf-8"?>
<sst xmlns="http://schemas.openxmlformats.org/spreadsheetml/2006/main" count="1128" uniqueCount="609">
  <si>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</si>
  <si>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</si>
  <si>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</si>
  <si>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</si>
  <si>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</si>
  <si>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</si>
  <si>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</si>
  <si>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</si>
  <si>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</si>
  <si>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</si>
  <si>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</si>
  <si>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</si>
  <si>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</si>
  <si>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</si>
  <si>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</si>
  <si>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</si>
  <si>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</si>
  <si>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</si>
  <si>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</si>
  <si>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</si>
  <si>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</si>
  <si>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</si>
  <si>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</si>
  <si>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</si>
  <si>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</si>
  <si>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</si>
  <si>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</si>
  <si>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</si>
  <si>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</si>
  <si>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</si>
  <si>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</si>
  <si>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</si>
  <si>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</si>
  <si>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</si>
  <si>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</si>
  <si>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</si>
  <si>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</si>
  <si>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</si>
  <si>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</si>
  <si>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</si>
  <si>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</si>
  <si>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</si>
  <si>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</si>
  <si>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</si>
  <si>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</si>
  <si>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</si>
  <si>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</si>
  <si>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</si>
  <si>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</si>
  <si>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</si>
  <si>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</si>
  <si>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</si>
  <si>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</si>
  <si>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</si>
  <si>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</si>
  <si>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</si>
  <si>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</si>
  <si>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</si>
  <si>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</si>
  <si>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</si>
  <si>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</si>
  <si>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</si>
  <si>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</si>
  <si>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</si>
  <si>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</si>
  <si>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</si>
  <si>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</si>
  <si>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</si>
  <si>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</si>
  <si>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</si>
  <si>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</si>
  <si>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</si>
  <si>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</si>
  <si>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</si>
  <si>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</si>
  <si>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</si>
  <si>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</si>
  <si>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</si>
  <si>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</si>
  <si>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</si>
  <si>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</si>
  <si>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</si>
  <si>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</si>
  <si>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</si>
  <si>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</si>
  <si>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</si>
  <si>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</si>
  <si>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</si>
  <si>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</si>
  <si>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</si>
  <si>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</si>
  <si>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</si>
  <si>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</si>
  <si>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</si>
  <si>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</si>
  <si>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</si>
  <si>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</si>
  <si>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</si>
  <si>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</si>
  <si>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</si>
  <si>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</si>
  <si>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</si>
  <si>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</si>
  <si>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</si>
  <si>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</si>
  <si>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</si>
  <si>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</si>
  <si>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</si>
  <si>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</si>
  <si>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</si>
  <si>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</si>
  <si>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</si>
  <si>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</si>
  <si>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</si>
  <si>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</si>
  <si>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</si>
  <si>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</si>
  <si>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</si>
  <si>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</si>
  <si>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</si>
  <si>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</si>
  <si>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</si>
  <si>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</si>
  <si>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</si>
  <si>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</si>
  <si>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</si>
  <si>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</si>
  <si>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</si>
  <si>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</si>
  <si>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</si>
  <si>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</si>
  <si>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</si>
  <si>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</si>
  <si>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</si>
  <si>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</si>
  <si>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</si>
  <si>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</si>
  <si>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</si>
  <si>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</si>
  <si>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</si>
  <si>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</si>
  <si>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</si>
  <si>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</si>
  <si>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</si>
  <si>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</si>
  <si>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</si>
  <si>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</si>
  <si>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</si>
  <si>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</si>
  <si>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</si>
  <si>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</si>
  <si>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</si>
  <si>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</si>
  <si>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</si>
  <si>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</si>
  <si>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</si>
  <si>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</si>
  <si>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</si>
  <si>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</si>
  <si>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</si>
  <si>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</si>
  <si>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</si>
  <si>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</si>
  <si>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</si>
  <si>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</si>
  <si>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</si>
  <si>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</si>
  <si>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</si>
  <si>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</si>
  <si>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</si>
  <si>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</si>
  <si>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</si>
  <si>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</si>
  <si>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</si>
  <si>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</si>
  <si>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</si>
  <si>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</si>
  <si>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</si>
  <si>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</si>
  <si>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</si>
  <si>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</si>
  <si>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</si>
  <si>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</si>
  <si>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</si>
  <si>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</si>
  <si>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</si>
  <si>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</si>
  <si>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</si>
  <si>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</si>
  <si>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</si>
  <si>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</si>
  <si>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</si>
  <si>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</si>
  <si>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</si>
  <si>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</si>
  <si>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</si>
  <si>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</si>
  <si>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</si>
  <si>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</si>
  <si>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</si>
  <si>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</si>
  <si>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</si>
  <si>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</si>
  <si>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</si>
  <si>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</si>
  <si>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</si>
  <si>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</si>
  <si>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</si>
  <si>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</si>
  <si>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</si>
  <si>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</si>
  <si>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</si>
  <si>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</si>
  <si>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</si>
  <si>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</si>
  <si>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</si>
  <si>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埼玉県伊奈町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</si>
  <si>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</si>
  <si>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</si>
  <si>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</si>
  <si>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</si>
  <si>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</si>
  <si>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</si>
  <si>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</si>
  <si>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</si>
  <si>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</si>
  <si>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</si>
  <si>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</si>
  <si>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</si>
  <si>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</si>
  <si>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</si>
  <si>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</si>
  <si>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</si>
  <si>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</si>
  <si>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</si>
  <si>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</si>
  <si>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</si>
  <si>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</si>
  <si>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</si>
  <si>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</si>
  <si>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</si>
  <si>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</si>
  <si>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</si>
  <si>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</si>
  <si>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</si>
  <si>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</si>
  <si>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</si>
  <si>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</si>
  <si>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</si>
  <si>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</si>
  <si>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</si>
  <si>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</si>
  <si>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</si>
  <si>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</si>
  <si>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</si>
  <si>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</si>
  <si>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</si>
  <si>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</si>
  <si>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</si>
  <si>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</si>
  <si>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</si>
  <si>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</si>
  <si>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</si>
  <si>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</si>
  <si>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</si>
  <si>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</si>
  <si>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</si>
  <si>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</si>
  <si>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</si>
  <si>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</si>
  <si>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</si>
  <si>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</si>
  <si>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</si>
  <si>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</si>
  <si>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</si>
  <si>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</si>
  <si>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</si>
  <si>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</si>
  <si>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</si>
  <si>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</si>
  <si>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</si>
  <si>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</si>
  <si>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</si>
  <si>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</si>
  <si>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</si>
  <si>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</si>
  <si>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</si>
  <si>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</si>
  <si>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</si>
  <si>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</si>
  <si>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</si>
  <si>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</si>
  <si>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</si>
  <si>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</si>
  <si>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</si>
  <si>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</si>
  <si>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</si>
  <si>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</si>
  <si>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</si>
  <si>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</si>
  <si>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</si>
  <si>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</si>
  <si>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</si>
  <si>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</si>
  <si>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</si>
  <si>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</si>
  <si>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</si>
  <si>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</si>
  <si>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</si>
  <si>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</si>
  <si>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</si>
  <si>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</si>
  <si>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</si>
  <si>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</si>
  <si>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</si>
  <si>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</si>
  <si>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</si>
  <si>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</si>
  <si>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</si>
  <si>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</si>
  <si>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</si>
  <si>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</si>
  <si>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</si>
  <si>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</si>
  <si>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</si>
  <si>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</si>
  <si>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</si>
  <si>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</si>
  <si>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</si>
  <si>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</si>
  <si>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</si>
  <si>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</si>
  <si>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</si>
  <si>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</si>
  <si>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</si>
  <si>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</si>
  <si>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</si>
  <si>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</si>
  <si>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</si>
  <si>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</si>
  <si>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</si>
  <si>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</si>
  <si>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</si>
  <si>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</si>
  <si>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</si>
  <si>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</si>
  <si>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</si>
  <si>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</si>
  <si>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</si>
  <si>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</si>
  <si>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</si>
  <si>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</si>
  <si>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</si>
  <si>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</si>
  <si>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</si>
  <si>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</si>
  <si>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</si>
  <si>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</si>
  <si>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</si>
  <si>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</si>
  <si>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</si>
  <si>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</si>
  <si>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</si>
  <si>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</si>
  <si>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</si>
  <si>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</si>
  <si>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</si>
  <si>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</si>
  <si>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</si>
  <si>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</si>
  <si>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埼玉県伊奈町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</si>
  <si>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</si>
  <si>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</si>
  <si>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</si>
  <si>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</si>
  <si>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</si>
  <si>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</si>
  <si>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</si>
  <si>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</si>
  <si>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</si>
  <si>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</si>
  <si>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</si>
  <si>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</si>
  <si>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</si>
  <si>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</si>
  <si>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</si>
  <si>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</si>
  <si>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</si>
  <si>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</si>
  <si>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</si>
  <si>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</si>
  <si>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</si>
  <si>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</si>
  <si>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</si>
  <si>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</si>
  <si>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</si>
  <si>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</si>
  <si>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</si>
  <si>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</si>
  <si>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</si>
  <si>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</si>
  <si>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</si>
  <si>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</si>
  <si>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</si>
  <si>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</si>
  <si>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</si>
  <si>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</si>
  <si>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</si>
  <si>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</si>
  <si>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</si>
  <si>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</si>
  <si>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</si>
  <si>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</si>
  <si>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</si>
  <si>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</si>
  <si>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</si>
  <si>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</si>
  <si>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</si>
  <si>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</si>
  <si>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</si>
  <si>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</si>
  <si>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</si>
  <si>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</si>
  <si>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</si>
  <si>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</si>
  <si>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</si>
  <si>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</si>
  <si>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</si>
  <si>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</si>
  <si>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</si>
  <si>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</si>
  <si>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</si>
  <si>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</si>
  <si>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</si>
  <si>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</si>
  <si>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</si>
  <si>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</si>
  <si>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</si>
  <si>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</si>
  <si>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</si>
  <si>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</si>
  <si>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</si>
  <si>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</si>
  <si>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</si>
  <si>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</si>
  <si>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</si>
  <si>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</si>
  <si>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</si>
  <si>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</si>
  <si>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</si>
  <si>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</si>
  <si>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</si>
  <si>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</si>
  <si>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</si>
  <si>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</si>
  <si>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</si>
  <si>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</si>
  <si>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</si>
  <si>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</si>
  <si>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</si>
  <si>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</si>
  <si>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</si>
  <si>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</si>
  <si>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</si>
  <si>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</si>
  <si>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</si>
  <si>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</si>
  <si>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</si>
  <si>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</si>
  <si>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</si>
  <si>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</si>
  <si>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</si>
  <si>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</si>
  <si>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</si>
  <si>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</si>
  <si>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</si>
  <si>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</si>
  <si>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</si>
  <si>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</si>
  <si>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</si>
  <si>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</si>
  <si>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</si>
  <si>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</si>
  <si>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</si>
  <si>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</si>
  <si>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</si>
  <si>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</si>
  <si>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</si>
  <si>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</si>
  <si>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</si>
  <si>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</si>
  <si>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</si>
  <si>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</si>
  <si>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</si>
  <si>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</si>
  <si>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</si>
  <si>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</si>
  <si>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</si>
  <si>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</si>
  <si>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</si>
  <si>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</si>
  <si>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</si>
  <si>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</si>
  <si>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</si>
  <si>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</si>
  <si>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</si>
  <si>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</si>
  <si>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</si>
  <si>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</si>
  <si>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</si>
  <si>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</si>
  <si>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</si>
  <si>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</si>
  <si>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</si>
  <si>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</si>
  <si>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</si>
  <si>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</si>
  <si>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</si>
  <si>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</si>
  <si>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</si>
  <si>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</si>
  <si>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</si>
  <si>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</si>
  <si>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</si>
  <si>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</si>
  <si>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</si>
  <si>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</si>
  <si>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</si>
  <si>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</si>
  <si>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</si>
  <si>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</si>
  <si>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</si>
  <si>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</si>
  <si>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</si>
  <si>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</si>
  <si>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</si>
  <si>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</si>
  <si>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</si>
  <si>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</si>
  <si>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</si>
  <si>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</si>
  <si>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</si>
  <si>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</si>
  <si>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</si>
  <si>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</si>
  <si>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</si>
  <si>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</si>
  <si>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</si>
  <si>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</si>
  <si>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</si>
  <si>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</si>
  <si>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</si>
  <si>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</si>
  <si>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</si>
  <si>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</si>
  <si>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</si>
  <si>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</si>
  <si>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</si>
  <si>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</si>
  <si>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</si>
  <si>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</si>
  <si>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</si>
  <si>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</si>
  <si>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</si>
  <si>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</si>
  <si>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</si>
  <si>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</si>
  <si>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</si>
  <si>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</si>
  <si>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</si>
  <si>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水道事業会計</t>
  </si>
  <si>
    <t>一般会計</t>
  </si>
  <si>
    <t>国民健康保険事業特別会計</t>
  </si>
  <si>
    <t>公共下水道事業会計</t>
  </si>
  <si>
    <t>介護保険事業特別会計</t>
  </si>
  <si>
    <t>中部特定土地区画整理事業特別会計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</si>
  <si>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</si>
  <si>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</si>
  <si>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</si>
  <si>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</si>
  <si>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</si>
  <si>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</si>
  <si>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</si>
  <si>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</si>
  <si>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</si>
  <si>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phoneticPr fontId="2"/>
  </si>
  <si>
    <t>埼玉県市町村総合事務組合</t>
    <phoneticPr fontId="2"/>
  </si>
  <si>
    <t>彩の国さいたま人づくり広域連合</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</si>
  <si>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</si>
  <si>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</si>
  <si>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</si>
  <si>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上尾、桶川、伊奈衛生組合</t>
    <rPh sb="0" eb="2">
      <t>アゲオ</t>
    </rPh>
    <rPh sb="3" eb="5">
      <t>オケガワ</t>
    </rPh>
    <rPh sb="6" eb="8">
      <t>イナ</t>
    </rPh>
    <rPh sb="8" eb="12">
      <t>エイセイクミアイ</t>
    </rPh>
    <phoneticPr fontId="2"/>
  </si>
  <si>
    <t>公共施設整備基金</t>
    <rPh sb="0" eb="4">
      <t>コウキョウシセツ</t>
    </rPh>
    <rPh sb="4" eb="8">
      <t>セイビキキン</t>
    </rPh>
    <phoneticPr fontId="5"/>
  </si>
  <si>
    <t>ふるさと寄付基金</t>
    <rPh sb="4" eb="8">
      <t>キフキキン</t>
    </rPh>
    <phoneticPr fontId="5"/>
  </si>
  <si>
    <t>森林環境譲与税基金</t>
    <rPh sb="0" eb="6">
      <t>シンリンカンキョウジョウヨ</t>
    </rPh>
    <rPh sb="6" eb="7">
      <t>ゼイ</t>
    </rPh>
    <rPh sb="7" eb="9">
      <t>キキン</t>
    </rPh>
    <phoneticPr fontId="5"/>
  </si>
  <si>
    <t>緑の基金</t>
    <rPh sb="0" eb="1">
      <t>ミドリ</t>
    </rPh>
    <rPh sb="2" eb="4">
      <t>キキン</t>
    </rPh>
    <phoneticPr fontId="5"/>
  </si>
  <si>
    <t>地域福祉基金</t>
    <rPh sb="0" eb="4">
      <t>チイキフクシ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</si>
  <si>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</si>
  <si>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</si>
  <si>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</si>
  <si>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人口の増加に伴い施設整備を進めてきたが、人口の伸びが徐々に落ち着き、人口増加に対応するための施設整備が一段落したため、地方債の現在高等が減少し、将来負担額が減少した。また、公共施設整備基金への積み立て等により充当可能財源等が増加し、将来負担比率が減少した。
　今後は新庁舎整備事業や新広域ごみ処理施設整備事業など多額の財政負担が想定されることから、引き続き起債の適正化を図り、比率の低下に努める必要がある。</t>
    <rPh sb="1" eb="3">
      <t>ジンコウ</t>
    </rPh>
    <rPh sb="4" eb="6">
      <t>ゾウカ</t>
    </rPh>
    <rPh sb="7" eb="8">
      <t>トモナ</t>
    </rPh>
    <rPh sb="9" eb="11">
      <t>シセツ</t>
    </rPh>
    <rPh sb="11" eb="13">
      <t>セイビ</t>
    </rPh>
    <rPh sb="14" eb="15">
      <t>スス</t>
    </rPh>
    <rPh sb="21" eb="23">
      <t>ジンコウ</t>
    </rPh>
    <rPh sb="24" eb="25">
      <t>ノ</t>
    </rPh>
    <rPh sb="27" eb="29">
      <t>ジョジョ</t>
    </rPh>
    <rPh sb="30" eb="31">
      <t>オ</t>
    </rPh>
    <rPh sb="32" eb="33">
      <t>ツ</t>
    </rPh>
    <rPh sb="35" eb="37">
      <t>ジンコウ</t>
    </rPh>
    <rPh sb="37" eb="39">
      <t>ゾウカ</t>
    </rPh>
    <rPh sb="40" eb="42">
      <t>タイオウ</t>
    </rPh>
    <rPh sb="47" eb="49">
      <t>シセツ</t>
    </rPh>
    <rPh sb="49" eb="51">
      <t>セイビ</t>
    </rPh>
    <rPh sb="52" eb="55">
      <t>ヒトダンラク</t>
    </rPh>
    <rPh sb="60" eb="63">
      <t>チホウサイ</t>
    </rPh>
    <rPh sb="64" eb="67">
      <t>ゲンザイダカ</t>
    </rPh>
    <rPh sb="67" eb="68">
      <t>トウ</t>
    </rPh>
    <rPh sb="69" eb="71">
      <t>ゲンショウ</t>
    </rPh>
    <rPh sb="73" eb="75">
      <t>ショウライ</t>
    </rPh>
    <rPh sb="75" eb="78">
      <t>フタンガク</t>
    </rPh>
    <rPh sb="79" eb="81">
      <t>ゲンショウ</t>
    </rPh>
    <rPh sb="87" eb="89">
      <t>コウキョウ</t>
    </rPh>
    <rPh sb="89" eb="91">
      <t>シセツ</t>
    </rPh>
    <rPh sb="91" eb="93">
      <t>セイビ</t>
    </rPh>
    <rPh sb="93" eb="95">
      <t>キキン</t>
    </rPh>
    <rPh sb="97" eb="98">
      <t>ツ</t>
    </rPh>
    <rPh sb="99" eb="100">
      <t>タ</t>
    </rPh>
    <rPh sb="101" eb="102">
      <t>トウ</t>
    </rPh>
    <rPh sb="105" eb="107">
      <t>ジュウトウ</t>
    </rPh>
    <rPh sb="107" eb="109">
      <t>カノウ</t>
    </rPh>
    <rPh sb="109" eb="111">
      <t>ザイゲン</t>
    </rPh>
    <rPh sb="111" eb="112">
      <t>トウ</t>
    </rPh>
    <rPh sb="113" eb="115">
      <t>ゾウカ</t>
    </rPh>
    <rPh sb="117" eb="119">
      <t>ショウライ</t>
    </rPh>
    <rPh sb="119" eb="121">
      <t>フタン</t>
    </rPh>
    <rPh sb="121" eb="123">
      <t>ヒリツ</t>
    </rPh>
    <rPh sb="124" eb="126">
      <t>ゲンショウ</t>
    </rPh>
    <rPh sb="175" eb="176">
      <t>ヒ</t>
    </rPh>
    <rPh sb="177" eb="178">
      <t>ツヅ</t>
    </rPh>
    <rPh sb="179" eb="181">
      <t>キサイ</t>
    </rPh>
    <rPh sb="182" eb="185">
      <t>テキセイカ</t>
    </rPh>
    <rPh sb="186" eb="187">
      <t>ハカ</t>
    </rPh>
    <rPh sb="189" eb="191">
      <t>ヒリツ</t>
    </rPh>
    <rPh sb="192" eb="194">
      <t>テイカ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</si>
  <si>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</si>
  <si>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</si>
  <si>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</si>
  <si>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</si>
  <si>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</si>
  <si>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</si>
  <si>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令和２年度より公共下水道事業が公営企業会計に移行し、公営企業に要する経費の財源とする地方債の償還の財源に充てたと認められる繰入金が減少し、実質公債費比率が減少した。
　今後は新庁舎整備事業や新広域ごみ処理施設整備事業など多額の財政負担が想定されることから、引き続き起債の適正化を図り、比率の低下に努める必要がある。</t>
    <rPh sb="1" eb="3">
      <t>レイワ</t>
    </rPh>
    <rPh sb="4" eb="6">
      <t>ネンド</t>
    </rPh>
    <rPh sb="8" eb="10">
      <t>コウキョウ</t>
    </rPh>
    <rPh sb="10" eb="13">
      <t>ゲスイドウ</t>
    </rPh>
    <rPh sb="13" eb="15">
      <t>ジギョウ</t>
    </rPh>
    <rPh sb="16" eb="18">
      <t>コウエイ</t>
    </rPh>
    <rPh sb="18" eb="20">
      <t>キギョウ</t>
    </rPh>
    <rPh sb="20" eb="22">
      <t>カイケイ</t>
    </rPh>
    <rPh sb="23" eb="25">
      <t>イコウ</t>
    </rPh>
    <rPh sb="27" eb="29">
      <t>コウエイ</t>
    </rPh>
    <rPh sb="29" eb="31">
      <t>キギョウ</t>
    </rPh>
    <rPh sb="32" eb="33">
      <t>ヨウ</t>
    </rPh>
    <rPh sb="35" eb="37">
      <t>ケイヒ</t>
    </rPh>
    <rPh sb="38" eb="40">
      <t>ザイゲン</t>
    </rPh>
    <rPh sb="43" eb="46">
      <t>チホウサイ</t>
    </rPh>
    <rPh sb="47" eb="49">
      <t>ショウカン</t>
    </rPh>
    <rPh sb="50" eb="52">
      <t>ザイゲン</t>
    </rPh>
    <rPh sb="53" eb="54">
      <t>ア</t>
    </rPh>
    <rPh sb="57" eb="58">
      <t>ミト</t>
    </rPh>
    <rPh sb="62" eb="65">
      <t>クリイレキン</t>
    </rPh>
    <rPh sb="66" eb="68">
      <t>ゲンショウ</t>
    </rPh>
    <rPh sb="70" eb="72">
      <t>ジッシツ</t>
    </rPh>
    <rPh sb="72" eb="75">
      <t>コウサイヒ</t>
    </rPh>
    <rPh sb="75" eb="77">
      <t>ヒリツ</t>
    </rPh>
    <rPh sb="78" eb="8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</si>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</sst>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8" fillId="0" borderId="0" xfId="20" applyFont="1">
      <alignment vertical="center"/>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4" xfId="1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38"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6EC28B8B-7A64-4329-A56E-AE293B061AA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E03D2B32-82E4-484D-BD1A-24E80DAD30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956E-47F8-8E30-9B35A58317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9253</c:v>
                </c:pt>
                <c:pt idx="1">
                  <c:v>17096</c:v>
                </c:pt>
                <c:pt idx="2">
                  <c:v>11033</c:v>
                </c:pt>
                <c:pt idx="3">
                  <c:v>11987</c:v>
                </c:pt>
                <c:pt idx="4">
                  <c:v>22048</c:v>
                </c:pt>
              </c:numCache>
            </c:numRef>
          </c:val>
          <c:smooth val="0"/>
          <c:extLst>
            <c:ext xmlns:c16="http://schemas.microsoft.com/office/drawing/2014/chart" uri="{C3380CC4-5D6E-409C-BE32-E72D297353CC}">
              <c16:uniqueId val="{00000001-956E-47F8-8E30-9B35A58317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5.27</c:v>
                </c:pt>
                <c:pt idx="1">
                  <c:v>7.39</c:v>
                </c:pt>
                <c:pt idx="2">
                  <c:v>4.88</c:v>
                </c:pt>
                <c:pt idx="3">
                  <c:v>6.19</c:v>
                </c:pt>
                <c:pt idx="4">
                  <c:v>7.33</c:v>
                </c:pt>
              </c:numCache>
            </c:numRef>
          </c:val>
          <c:extLst>
            <c:ext xmlns:c16="http://schemas.microsoft.com/office/drawing/2014/chart" uri="{C3380CC4-5D6E-409C-BE32-E72D297353CC}">
              <c16:uniqueId val="{00000000-BCC2-481D-B066-DDBF983FC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c:v>
                </c:pt>
                <c:pt idx="1">
                  <c:v>10.66</c:v>
                </c:pt>
                <c:pt idx="2">
                  <c:v>11.44</c:v>
                </c:pt>
                <c:pt idx="3">
                  <c:v>10.14</c:v>
                </c:pt>
                <c:pt idx="4">
                  <c:v>10.62</c:v>
                </c:pt>
              </c:numCache>
            </c:numRef>
          </c:val>
          <c:extLst>
            <c:ext xmlns:c16="http://schemas.microsoft.com/office/drawing/2014/chart" uri="{C3380CC4-5D6E-409C-BE32-E72D297353CC}">
              <c16:uniqueId val="{00000001-BCC2-481D-B066-DDBF983FCF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4.25</c:v>
                </c:pt>
                <c:pt idx="1">
                  <c:v>4.05</c:v>
                </c:pt>
                <c:pt idx="2">
                  <c:v>-1.76</c:v>
                </c:pt>
                <c:pt idx="3">
                  <c:v>0.63</c:v>
                </c:pt>
                <c:pt idx="4">
                  <c:v>2.61</c:v>
                </c:pt>
              </c:numCache>
            </c:numRef>
          </c:val>
          <c:smooth val="0"/>
          <c:extLst>
            <c:ext xmlns:c16="http://schemas.microsoft.com/office/drawing/2014/chart" uri="{C3380CC4-5D6E-409C-BE32-E72D297353CC}">
              <c16:uniqueId val="{00000002-BCC2-481D-B066-DDBF983FCF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F8-459A-9395-0F3CFF8954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F8-459A-9395-0F3CFF8954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F8-459A-9395-0F3CFF8954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7F8-459A-9395-0F3CFF89549B}"/>
            </c:ext>
          </c:extLst>
        </c:ser>
        <c:ser>
          <c:idx val="4"/>
          <c:order val="4"/>
          <c:tx>
            <c:strRef>
              <c:f>データシート!$A$31</c:f>
              <c:strCache>
                <c:ptCount val="1"/>
                <c:pt idx="0">
                  <c:v>中部特定土地区画整理事業特別会計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0.38</c:v>
                </c:pt>
                <c:pt idx="4">
                  <c:v>#N/A</c:v>
                </c:pt>
                <c:pt idx="5">
                  <c:v>0.26</c:v>
                </c:pt>
                <c:pt idx="6">
                  <c:v>#N/A</c:v>
                </c:pt>
                <c:pt idx="7">
                  <c:v>0.1</c:v>
                </c:pt>
                <c:pt idx="8">
                  <c:v>#N/A</c:v>
                </c:pt>
                <c:pt idx="9">
                  <c:v>0.04</c:v>
                </c:pt>
              </c:numCache>
            </c:numRef>
          </c:val>
          <c:extLst>
            <c:ext xmlns:c16="http://schemas.microsoft.com/office/drawing/2014/chart" uri="{C3380CC4-5D6E-409C-BE32-E72D297353CC}">
              <c16:uniqueId val="{00000004-E7F8-459A-9395-0F3CFF89549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0.96</c:v>
                </c:pt>
                <c:pt idx="4">
                  <c:v>#N/A</c:v>
                </c:pt>
                <c:pt idx="5">
                  <c:v>0.52</c:v>
                </c:pt>
                <c:pt idx="6">
                  <c:v>#N/A</c:v>
                </c:pt>
                <c:pt idx="7">
                  <c:v>0.75</c:v>
                </c:pt>
                <c:pt idx="8">
                  <c:v>#N/A</c:v>
                </c:pt>
                <c:pt idx="9">
                  <c:v>0.91</c:v>
                </c:pt>
              </c:numCache>
            </c:numRef>
          </c:val>
          <c:extLst>
            <c:ext xmlns:c16="http://schemas.microsoft.com/office/drawing/2014/chart" uri="{C3380CC4-5D6E-409C-BE32-E72D297353CC}">
              <c16:uniqueId val="{00000005-E7F8-459A-9395-0F3CFF89549B}"/>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0.27</c:v>
                </c:pt>
                <c:pt idx="4">
                  <c:v>#N/A</c:v>
                </c:pt>
                <c:pt idx="5">
                  <c:v>0.91</c:v>
                </c:pt>
                <c:pt idx="6">
                  <c:v>#N/A</c:v>
                </c:pt>
                <c:pt idx="7">
                  <c:v>0.56000000000000005</c:v>
                </c:pt>
                <c:pt idx="8">
                  <c:v>#N/A</c:v>
                </c:pt>
                <c:pt idx="9">
                  <c:v>0.96</c:v>
                </c:pt>
              </c:numCache>
            </c:numRef>
          </c:val>
          <c:extLst>
            <c:ext xmlns:c16="http://schemas.microsoft.com/office/drawing/2014/chart" uri="{C3380CC4-5D6E-409C-BE32-E72D297353CC}">
              <c16:uniqueId val="{00000006-E7F8-459A-9395-0F3CFF89549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4.74</c:v>
                </c:pt>
                <c:pt idx="2">
                  <c:v>#N/A</c:v>
                </c:pt>
                <c:pt idx="3">
                  <c:v>2.57</c:v>
                </c:pt>
                <c:pt idx="4">
                  <c:v>#N/A</c:v>
                </c:pt>
                <c:pt idx="5">
                  <c:v>1.83</c:v>
                </c:pt>
                <c:pt idx="6">
                  <c:v>#N/A</c:v>
                </c:pt>
                <c:pt idx="7">
                  <c:v>1.44</c:v>
                </c:pt>
                <c:pt idx="8">
                  <c:v>#N/A</c:v>
                </c:pt>
                <c:pt idx="9">
                  <c:v>1.51</c:v>
                </c:pt>
              </c:numCache>
            </c:numRef>
          </c:val>
          <c:extLst>
            <c:ext xmlns:c16="http://schemas.microsoft.com/office/drawing/2014/chart" uri="{C3380CC4-5D6E-409C-BE32-E72D297353CC}">
              <c16:uniqueId val="{00000007-E7F8-459A-9395-0F3CFF8954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c:v>
                </c:pt>
                <c:pt idx="2">
                  <c:v>#N/A</c:v>
                </c:pt>
                <c:pt idx="3">
                  <c:v>7</c:v>
                </c:pt>
                <c:pt idx="4">
                  <c:v>#N/A</c:v>
                </c:pt>
                <c:pt idx="5">
                  <c:v>4.6100000000000003</c:v>
                </c:pt>
                <c:pt idx="6">
                  <c:v>#N/A</c:v>
                </c:pt>
                <c:pt idx="7">
                  <c:v>6.08</c:v>
                </c:pt>
                <c:pt idx="8">
                  <c:v>#N/A</c:v>
                </c:pt>
                <c:pt idx="9">
                  <c:v>9.8699999999999992</c:v>
                </c:pt>
              </c:numCache>
            </c:numRef>
          </c:val>
          <c:extLst>
            <c:ext xmlns:c16="http://schemas.microsoft.com/office/drawing/2014/chart" uri="{C3380CC4-5D6E-409C-BE32-E72D297353CC}">
              <c16:uniqueId val="{00000008-E7F8-459A-9395-0F3CFF8954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21.25</c:v>
                </c:pt>
                <c:pt idx="2">
                  <c:v>#N/A</c:v>
                </c:pt>
                <c:pt idx="3">
                  <c:v>21.88</c:v>
                </c:pt>
                <c:pt idx="4">
                  <c:v>#N/A</c:v>
                </c:pt>
                <c:pt idx="5">
                  <c:v>22.68</c:v>
                </c:pt>
                <c:pt idx="6">
                  <c:v>#N/A</c:v>
                </c:pt>
                <c:pt idx="7">
                  <c:v>19.399999999999999</c:v>
                </c:pt>
                <c:pt idx="8">
                  <c:v>#N/A</c:v>
                </c:pt>
                <c:pt idx="9">
                  <c:v>18.920000000000002</c:v>
                </c:pt>
              </c:numCache>
            </c:numRef>
          </c:val>
          <c:extLst>
            <c:ext xmlns:c16="http://schemas.microsoft.com/office/drawing/2014/chart" uri="{C3380CC4-5D6E-409C-BE32-E72D297353CC}">
              <c16:uniqueId val="{00000009-E7F8-459A-9395-0F3CFF8954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826</c:v>
                </c:pt>
                <c:pt idx="5">
                  <c:v>841</c:v>
                </c:pt>
                <c:pt idx="8">
                  <c:v>834</c:v>
                </c:pt>
                <c:pt idx="11">
                  <c:v>808</c:v>
                </c:pt>
                <c:pt idx="14">
                  <c:v>812</c:v>
                </c:pt>
              </c:numCache>
            </c:numRef>
          </c:val>
          <c:extLst>
            <c:ext xmlns:c16="http://schemas.microsoft.com/office/drawing/2014/chart" uri="{C3380CC4-5D6E-409C-BE32-E72D297353CC}">
              <c16:uniqueId val="{00000000-20E8-4A7B-9BD7-13526F719A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E8-4A7B-9BD7-13526F719A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26</c:v>
                </c:pt>
                <c:pt idx="6">
                  <c:v>10</c:v>
                </c:pt>
                <c:pt idx="9">
                  <c:v>10</c:v>
                </c:pt>
                <c:pt idx="12">
                  <c:v>10</c:v>
                </c:pt>
              </c:numCache>
            </c:numRef>
          </c:val>
          <c:extLst>
            <c:ext xmlns:c16="http://schemas.microsoft.com/office/drawing/2014/chart" uri="{C3380CC4-5D6E-409C-BE32-E72D297353CC}">
              <c16:uniqueId val="{00000002-20E8-4A7B-9BD7-13526F719A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E8-4A7B-9BD7-13526F719A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227</c:v>
                </c:pt>
                <c:pt idx="3">
                  <c:v>236</c:v>
                </c:pt>
                <c:pt idx="6">
                  <c:v>200</c:v>
                </c:pt>
                <c:pt idx="9">
                  <c:v>102</c:v>
                </c:pt>
                <c:pt idx="12">
                  <c:v>114</c:v>
                </c:pt>
              </c:numCache>
            </c:numRef>
          </c:val>
          <c:extLst>
            <c:ext xmlns:c16="http://schemas.microsoft.com/office/drawing/2014/chart" uri="{C3380CC4-5D6E-409C-BE32-E72D297353CC}">
              <c16:uniqueId val="{00000004-20E8-4A7B-9BD7-13526F719A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E8-4A7B-9BD7-13526F719A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E8-4A7B-9BD7-13526F719A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1091</c:v>
                </c:pt>
                <c:pt idx="3">
                  <c:v>1093</c:v>
                </c:pt>
                <c:pt idx="6">
                  <c:v>1100</c:v>
                </c:pt>
                <c:pt idx="9">
                  <c:v>1150</c:v>
                </c:pt>
                <c:pt idx="12">
                  <c:v>1190</c:v>
                </c:pt>
              </c:numCache>
            </c:numRef>
          </c:val>
          <c:extLst>
            <c:ext xmlns:c16="http://schemas.microsoft.com/office/drawing/2014/chart" uri="{C3380CC4-5D6E-409C-BE32-E72D297353CC}">
              <c16:uniqueId val="{00000007-20E8-4A7B-9BD7-13526F719A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514</c:v>
                </c:pt>
                <c:pt idx="2">
                  <c:v>#N/A</c:v>
                </c:pt>
                <c:pt idx="3">
                  <c:v>#N/A</c:v>
                </c:pt>
                <c:pt idx="4">
                  <c:v>514</c:v>
                </c:pt>
                <c:pt idx="5">
                  <c:v>#N/A</c:v>
                </c:pt>
                <c:pt idx="6">
                  <c:v>#N/A</c:v>
                </c:pt>
                <c:pt idx="7">
                  <c:v>476</c:v>
                </c:pt>
                <c:pt idx="8">
                  <c:v>#N/A</c:v>
                </c:pt>
                <c:pt idx="9">
                  <c:v>#N/A</c:v>
                </c:pt>
                <c:pt idx="10">
                  <c:v>454</c:v>
                </c:pt>
                <c:pt idx="11">
                  <c:v>#N/A</c:v>
                </c:pt>
                <c:pt idx="12">
                  <c:v>#N/A</c:v>
                </c:pt>
                <c:pt idx="13">
                  <c:v>502</c:v>
                </c:pt>
                <c:pt idx="14">
                  <c:v>#N/A</c:v>
                </c:pt>
              </c:numCache>
            </c:numRef>
          </c:val>
          <c:smooth val="0"/>
          <c:extLst>
            <c:ext xmlns:c16="http://schemas.microsoft.com/office/drawing/2014/chart" uri="{C3380CC4-5D6E-409C-BE32-E72D297353CC}">
              <c16:uniqueId val="{00000008-20E8-4A7B-9BD7-13526F719A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10334</c:v>
                </c:pt>
                <c:pt idx="5">
                  <c:v>10336</c:v>
                </c:pt>
                <c:pt idx="8">
                  <c:v>10179</c:v>
                </c:pt>
                <c:pt idx="11">
                  <c:v>10078</c:v>
                </c:pt>
                <c:pt idx="14">
                  <c:v>9948</c:v>
                </c:pt>
              </c:numCache>
            </c:numRef>
          </c:val>
          <c:extLst>
            <c:ext xmlns:c16="http://schemas.microsoft.com/office/drawing/2014/chart" uri="{C3380CC4-5D6E-409C-BE32-E72D297353CC}">
              <c16:uniqueId val="{00000000-5950-4521-AB43-4FCB533326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950-4521-AB43-4FCB533326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1033</c:v>
                </c:pt>
                <c:pt idx="5">
                  <c:v>1516</c:v>
                </c:pt>
                <c:pt idx="8">
                  <c:v>1947</c:v>
                </c:pt>
                <c:pt idx="11">
                  <c:v>2109</c:v>
                </c:pt>
                <c:pt idx="14">
                  <c:v>2883</c:v>
                </c:pt>
              </c:numCache>
            </c:numRef>
          </c:val>
          <c:extLst>
            <c:ext xmlns:c16="http://schemas.microsoft.com/office/drawing/2014/chart" uri="{C3380CC4-5D6E-409C-BE32-E72D297353CC}">
              <c16:uniqueId val="{00000002-5950-4521-AB43-4FCB533326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50-4521-AB43-4FCB533326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50-4521-AB43-4FCB533326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0-4521-AB43-4FCB533326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539</c:v>
                </c:pt>
                <c:pt idx="3">
                  <c:v>446</c:v>
                </c:pt>
                <c:pt idx="6">
                  <c:v>447</c:v>
                </c:pt>
                <c:pt idx="9">
                  <c:v>372</c:v>
                </c:pt>
                <c:pt idx="12">
                  <c:v>350</c:v>
                </c:pt>
              </c:numCache>
            </c:numRef>
          </c:val>
          <c:extLst>
            <c:ext xmlns:c16="http://schemas.microsoft.com/office/drawing/2014/chart" uri="{C3380CC4-5D6E-409C-BE32-E72D297353CC}">
              <c16:uniqueId val="{00000006-5950-4521-AB43-4FCB533326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950-4521-AB43-4FCB533326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2781</c:v>
                </c:pt>
                <c:pt idx="3">
                  <c:v>2647</c:v>
                </c:pt>
                <c:pt idx="6">
                  <c:v>2527</c:v>
                </c:pt>
                <c:pt idx="9">
                  <c:v>1810</c:v>
                </c:pt>
                <c:pt idx="12">
                  <c:v>1173</c:v>
                </c:pt>
              </c:numCache>
            </c:numRef>
          </c:val>
          <c:extLst>
            <c:ext xmlns:c16="http://schemas.microsoft.com/office/drawing/2014/chart" uri="{C3380CC4-5D6E-409C-BE32-E72D297353CC}">
              <c16:uniqueId val="{00000008-5950-4521-AB43-4FCB533326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41</c:v>
                </c:pt>
                <c:pt idx="3">
                  <c:v>0</c:v>
                </c:pt>
                <c:pt idx="6">
                  <c:v>0</c:v>
                </c:pt>
                <c:pt idx="9">
                  <c:v>0</c:v>
                </c:pt>
                <c:pt idx="12">
                  <c:v>0</c:v>
                </c:pt>
              </c:numCache>
            </c:numRef>
          </c:val>
          <c:extLst>
            <c:ext xmlns:c16="http://schemas.microsoft.com/office/drawing/2014/chart" uri="{C3380CC4-5D6E-409C-BE32-E72D297353CC}">
              <c16:uniqueId val="{00000009-5950-4521-AB43-4FCB533326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11591</c:v>
                </c:pt>
                <c:pt idx="3">
                  <c:v>11607</c:v>
                </c:pt>
                <c:pt idx="6">
                  <c:v>11324</c:v>
                </c:pt>
                <c:pt idx="9">
                  <c:v>11046</c:v>
                </c:pt>
                <c:pt idx="12">
                  <c:v>11245</c:v>
                </c:pt>
              </c:numCache>
            </c:numRef>
          </c:val>
          <c:extLst>
            <c:ext xmlns:c16="http://schemas.microsoft.com/office/drawing/2014/chart" uri="{C3380CC4-5D6E-409C-BE32-E72D297353CC}">
              <c16:uniqueId val="{0000000A-5950-4521-AB43-4FCB533326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3585</c:v>
                </c:pt>
                <c:pt idx="2">
                  <c:v>#N/A</c:v>
                </c:pt>
                <c:pt idx="3">
                  <c:v>#N/A</c:v>
                </c:pt>
                <c:pt idx="4">
                  <c:v>2848</c:v>
                </c:pt>
                <c:pt idx="5">
                  <c:v>#N/A</c:v>
                </c:pt>
                <c:pt idx="6">
                  <c:v>#N/A</c:v>
                </c:pt>
                <c:pt idx="7">
                  <c:v>2171</c:v>
                </c:pt>
                <c:pt idx="8">
                  <c:v>#N/A</c:v>
                </c:pt>
                <c:pt idx="9">
                  <c:v>#N/A</c:v>
                </c:pt>
                <c:pt idx="10">
                  <c:v>1042</c:v>
                </c:pt>
                <c:pt idx="11">
                  <c:v>#N/A</c:v>
                </c:pt>
                <c:pt idx="12">
                  <c:v>#N/A</c:v>
                </c:pt>
                <c:pt idx="13">
                  <c:v>0</c:v>
                </c:pt>
                <c:pt idx="14">
                  <c:v>#N/A</c:v>
                </c:pt>
              </c:numCache>
            </c:numRef>
          </c:val>
          <c:smooth val="0"/>
          <c:extLst>
            <c:ext xmlns:c16="http://schemas.microsoft.com/office/drawing/2014/chart" uri="{C3380CC4-5D6E-409C-BE32-E72D297353CC}">
              <c16:uniqueId val="{0000000B-5950-4521-AB43-4FCB533326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914</c:v>
                </c:pt>
                <c:pt idx="1">
                  <c:v>842</c:v>
                </c:pt>
                <c:pt idx="2">
                  <c:v>939</c:v>
                </c:pt>
              </c:numCache>
            </c:numRef>
          </c:val>
          <c:extLst>
            <c:ext xmlns:c16="http://schemas.microsoft.com/office/drawing/2014/chart" uri="{C3380CC4-5D6E-409C-BE32-E72D297353CC}">
              <c16:uniqueId val="{00000000-709E-4EC5-8155-ADD9709F2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226</c:v>
                </c:pt>
              </c:numCache>
            </c:numRef>
          </c:val>
          <c:extLst>
            <c:ext xmlns:c16="http://schemas.microsoft.com/office/drawing/2014/chart" uri="{C3380CC4-5D6E-409C-BE32-E72D297353CC}">
              <c16:uniqueId val="{00000001-709E-4EC5-8155-ADD9709F2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617</c:v>
                </c:pt>
                <c:pt idx="1">
                  <c:v>831</c:v>
                </c:pt>
                <c:pt idx="2">
                  <c:v>1437</c:v>
                </c:pt>
              </c:numCache>
            </c:numRef>
          </c:val>
          <c:extLst>
            <c:ext xmlns:c16="http://schemas.microsoft.com/office/drawing/2014/chart" uri="{C3380CC4-5D6E-409C-BE32-E72D297353CC}">
              <c16:uniqueId val="{00000002-709E-4EC5-8155-ADD9709F2C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{D7EFAC08-FCCC-4FEA-9B16-2887342E9767}</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E1C-4B94-A2F7-DD9AED78F5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{A49563DA-A2D9-4B6F-BFB3-65476D331B6D}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1C-4B94-A2F7-DD9AED78F5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{29F602F9-70D7-4645-AE77-BDD2B76A5C7F}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1C-4B94-A2F7-DD9AED78F5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{DFE6BFA8-ADD8-41BC-B665-1D45621B4035}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1C-4B94-A2F7-DD9AED78F5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{C5A8A911-5EEC-4100-9104-8F3DEA1D7878}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1C-4B94-A2F7-DD9AED78F549}"/>
                </c:ext>
              </c:extLst>
            </c:dLbl>
            <c:dLbl>
              <c:idx val="8"/>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{96F61AFF-DD22-4C8E-B147-602EF908BEB8}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E1C-4B94-A2F7-DD9AED78F549}"/>
                </c:ext>
              </c:extLst>
            </c:dLbl>
            <c:dLbl>
              <c:idx val="16"/>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{C308A3B1-CF6A-4496-961A-363F10D49FEE}</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E1C-4B94-A2F7-DD9AED78F549}"/>
                </c:ext>
              </c:extLst>
            </c:dLbl>
            <c:dLbl>
              <c:idx val="24"/>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{E546AEA5-F4A8-4511-894A-8112F9E2F0AD}</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E1C-4B94-A2F7-DD9AED78F549}"/>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{0AFD2E7A-7794-4415-9FB9-9829F30189B3}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E1C-4B94-A2F7-DD9AED78F5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51.2</c:v>
                </c:pt>
                <c:pt idx="8">
                  <c:v>52.8</c:v>
                </c:pt>
                <c:pt idx="16">
                  <c:v>54.7</c:v>
                </c:pt>
                <c:pt idx="24">
                  <c:v>56.5</c:v>
                </c:pt>
                <c:pt idx="32">
                  <c:v>58.8</c:v>
                </c:pt>
              </c:numCache>
            </c:numRef>
          </c:xVal>
          <c:yVal>
            <c:numRef>
              <c:f>[1]公会計指標分析・財政指標組合せ分析表!$BP$51:$DC$51</c:f>
              <c:numCache>
                <c:formatCode>General</c:formatCode>
                <c:ptCount val="40"/>
                <c:pt idx="0">
                  <c:v>51</c:v>
                </c:pt>
                <c:pt idx="8">
                  <c:v>39.700000000000003</c:v>
                </c:pt>
                <c:pt idx="16">
                  <c:v>30.3</c:v>
                </c:pt>
                <c:pt idx="24">
                  <c:v>13.9</c:v>
                </c:pt>
              </c:numCache>
            </c:numRef>
          </c:yVal>
          <c:smooth val="0"/>
          <c:extLst>
            <c:ext xmlns:c16="http://schemas.microsoft.com/office/drawing/2014/chart" uri="{C3380CC4-5D6E-409C-BE32-E72D297353CC}">
              <c16:uniqueId val="{00000009-AE1C-4B94-A2F7-DD9AED78F54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{19EC6FD6-0480-4855-9230-F0BB7ECECF06}</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E1C-4B94-A2F7-DD9AED78F5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{B07B80F1-260B-4100-93A7-DD6E49BDFBD1}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1C-4B94-A2F7-DD9AED78F5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{281C9504-91DF-4B7D-9393-DE8F20C3B16E}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1C-4B94-A2F7-DD9AED78F5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{8FCAE536-D1C2-4D07-9761-DE6E4A0B4F41}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1C-4B94-A2F7-DD9AED78F5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{B8A882B4-48E5-44C3-88AF-9C3801FB78DB}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1C-4B94-A2F7-DD9AED78F549}"/>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{2295EF13-1296-4EB7-B1E1-0E0563253636}</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E1C-4B94-A2F7-DD9AED78F549}"/>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{9D7887EF-F56D-4CA4-B6AE-BF3E00B77D5E}</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E1C-4B94-A2F7-DD9AED78F549}"/>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{3E1207A1-A4B4-483A-B057-CA60027192F0}</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E1C-4B94-A2F7-DD9AED78F549}"/>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{6E0C2D47-41E6-47F7-89BB-46CD8B5DE77E}</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E1C-4B94-A2F7-DD9AED78F5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57.5</c:v>
                </c:pt>
                <c:pt idx="8">
                  <c:v>59.3</c:v>
                </c:pt>
                <c:pt idx="16">
                  <c:v>60.3</c:v>
                </c:pt>
                <c:pt idx="24">
                  <c:v>61.5</c:v>
                </c:pt>
                <c:pt idx="32">
                  <c:v>61</c:v>
                </c:pt>
              </c:numCache>
            </c:numRef>
          </c:xVal>
          <c:yVal>
            <c:numRef>
              <c:f>[1]公会計指標分析・財政指標組合せ分析表!$BP$55:$DC$55</c:f>
              <c:numCache>
                <c:formatCode>General</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E1C-4B94-A2F7-DD9AED78F54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{7CE2E744-3647-4C19-B4F2-465D3C3499B4}</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1D-46C5-AC44-F20D999CD8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{A907EFC8-E916-44BA-8F8E-D8CBA60404BD}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1D-46C5-AC44-F20D999CD8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{1F493F34-80E0-4785-81AB-FFE588FDFC8E}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1D-46C5-AC44-F20D999CD8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{482E89DF-5017-4EC3-A518-951971AB75FC}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1D-46C5-AC44-F20D999CD8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{E4E2AD63-7127-4565-9514-DC8CB02CAA63}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1D-46C5-AC44-F20D999CD818}"/>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{6CEBE75F-E73F-4831-A56D-3621F44901C2}</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1D-46C5-AC44-F20D999CD818}"/>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{EA80BA9F-7CEA-4127-97CF-A6618A78A8F8}</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1D-46C5-AC44-F20D999CD818}"/>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{727BCDDE-D96F-4FD6-A1E0-7042AC091995}</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1D-46C5-AC44-F20D999CD818}"/>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{E599763E-AF1C-4C20-A132-D6F9F931860E}</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1D-46C5-AC44-F20D999CD8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c:v>
                </c:pt>
                <c:pt idx="8">
                  <c:v>8</c:v>
                </c:pt>
                <c:pt idx="16">
                  <c:v>7</c:v>
                </c:pt>
                <c:pt idx="24">
                  <c:v>6.6</c:v>
                </c:pt>
                <c:pt idx="32">
                  <c:v>6.3</c:v>
                </c:pt>
              </c:numCache>
            </c:numRef>
          </c:xVal>
          <c:yVal>
            <c:numRef>
              <c:f>[1]公会計指標分析・財政指標組合せ分析表!$BP$73:$DC$73</c:f>
              <c:numCache>
                <c:formatCode>General</c:formatCode>
                <c:ptCount val="40"/>
                <c:pt idx="0">
                  <c:v>51</c:v>
                </c:pt>
                <c:pt idx="8">
                  <c:v>39.700000000000003</c:v>
                </c:pt>
                <c:pt idx="16">
                  <c:v>30.3</c:v>
                </c:pt>
                <c:pt idx="24">
                  <c:v>13.9</c:v>
                </c:pt>
              </c:numCache>
            </c:numRef>
          </c:yVal>
          <c:smooth val="0"/>
          <c:extLst>
            <c:ext xmlns:c16="http://schemas.microsoft.com/office/drawing/2014/chart" uri="{C3380CC4-5D6E-409C-BE32-E72D297353CC}">
              <c16:uniqueId val="{00000009-5B1D-46C5-AC44-F20D999CD81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4626424833910656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{5E4431D9-DC9D-47B6-8A2B-878110273734}</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1D-46C5-AC44-F20D999CD8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{32B5BCCF-B043-4E32-8094-F9CB418E53DE}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1D-46C5-AC44-F20D999CD8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{8B9AF93D-D9BD-4352-A28A-BD2F00A711F5}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1D-46C5-AC44-F20D999CD8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{983D4DF5-9179-4092-831B-53BB3C7F8FDE}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1D-46C5-AC44-F20D999CD8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{A24ED8BB-C4FC-4CD5-97FE-9FC7DA094DA9}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1D-46C5-AC44-F20D999CD818}"/>
                </c:ext>
              </c:extLst>
            </c:dLbl>
            <c:dLbl>
              <c:idx val="8"/>
              <c:layout>
                <c:manualLayout>
                  <c:x val="-1.8235628084249993E-2"/>
                  <c:y val="-7.0206869341677247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{28ABA564-EF6A-4829-BA5E-0101AEACA54D}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1D-46C5-AC44-F20D999CD818}"/>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{828BD02A-EC59-4F3A-9586-FDAE54B0AA50}</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1D-46C5-AC44-F20D999CD818}"/>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{54DA1C1F-9259-4FEE-BDB8-04210FAE036A}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1D-46C5-AC44-F20D999CD818}"/>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{6133CC68-C622-4281-923C-47A702312225}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1D-46C5-AC44-F20D999CD8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6.8</c:v>
                </c:pt>
                <c:pt idx="8">
                  <c:v>6.8</c:v>
                </c:pt>
                <c:pt idx="16">
                  <c:v>6.6</c:v>
                </c:pt>
                <c:pt idx="24">
                  <c:v>6.4</c:v>
                </c:pt>
                <c:pt idx="32">
                  <c:v>6.3</c:v>
                </c:pt>
              </c:numCache>
            </c:numRef>
          </c:xVal>
          <c:yVal>
            <c:numRef>
              <c:f>[1]公会計指標分析・財政指標組合せ分析表!$BP$77:$DC$77</c:f>
              <c:numCache>
                <c:formatCode>General</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B1D-46C5-AC44-F20D999CD81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0317BA0-4571-4AC5-AEB9-36E2A8CA9C82}"/>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FC7F5DE-738B-4D60-A510-C51A1F71D9B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元利償還金は前年度と比べ</a:t>
          </a:r>
          <a:r>
            <a:rPr kumimoji="1" lang="en-US" altLang="ja-JP" sz="1400">
              <a:latin typeface="ＭＳ ゴシック" pitchFamily="49" charset="-128"/>
              <a:ea typeface="ＭＳ ゴシック" pitchFamily="49" charset="-128"/>
            </a:rPr>
            <a:t>4,000</a:t>
          </a:r>
          <a:r>
            <a:rPr kumimoji="1" lang="ja-JP" altLang="en-US" sz="1400">
              <a:latin typeface="ＭＳ ゴシック" pitchFamily="49" charset="-128"/>
              <a:ea typeface="ＭＳ ゴシック" pitchFamily="49" charset="-128"/>
            </a:rPr>
            <a:t>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また、公営企業等の元利償還金に対する繰入金の額は、</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現在元利償還金等額は概ね横ばいであるが、今後はクリーンセンターの改良工事や新庁舎建設が予定されているため、増加することが見込まれる。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9,900</a:t>
          </a:r>
          <a:r>
            <a:rPr kumimoji="1" lang="ja-JP" altLang="en-US" sz="1400">
              <a:latin typeface="ＭＳ ゴシック" pitchFamily="49" charset="-128"/>
              <a:ea typeface="ＭＳ ゴシック" pitchFamily="49" charset="-128"/>
            </a:rPr>
            <a:t>万円増加しているものの、公営企業債等繰入見込額が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3,700</a:t>
          </a:r>
          <a:r>
            <a:rPr kumimoji="1" lang="ja-JP" altLang="en-US" sz="1400">
              <a:latin typeface="ＭＳ ゴシック" pitchFamily="49" charset="-128"/>
              <a:ea typeface="ＭＳ ゴシック" pitchFamily="49" charset="-128"/>
            </a:rPr>
            <a:t>万円減少しているため、将来負担額は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また、基準財政需要額算入見込額が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万円減少しているものの充当可能基金が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7,400</a:t>
          </a:r>
          <a:r>
            <a:rPr kumimoji="1" lang="ja-JP" altLang="en-US" sz="1400">
              <a:latin typeface="ＭＳ ゴシック" pitchFamily="49" charset="-128"/>
              <a:ea typeface="ＭＳ ゴシック" pitchFamily="49" charset="-128"/>
            </a:rPr>
            <a:t>万円増加しているため、充当可能財源等は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4,400</a:t>
          </a:r>
          <a:r>
            <a:rPr kumimoji="1" lang="ja-JP" altLang="en-US" sz="1400">
              <a:latin typeface="ＭＳ ゴシック" pitchFamily="49" charset="-128"/>
              <a:ea typeface="ＭＳ ゴシック" pitchFamily="49" charset="-128"/>
            </a:rPr>
            <a:t>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将来負担比率は年々減少しているが、今後はクリーンセンター改修工事や新庁舎建設といった大規模な起債や基金充当を伴う事業を予定しているため、急激な増加が想定される。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徹底した歳出削減及び計画的な地方債の借入をし、基金の積み立てを積極的に行っていく。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埼玉県伊奈町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庁舎建設等に向けて引き続き適切に積み立てを行っていく。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・ふるさと寄付基金：ふるさと寄付基金をそれぞれの寄付者の思いに応じて、伊奈町総合振興計画に定める施策を実現するための事業の財源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・森林環境譲与税基金：木材利用促進、普及啓発等に関する事業費を確保するための財源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・緑の基金：緑地の保全及び緑化の推進に要する経費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・ふるさと寄付基金：ふるさと寄付基金を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・緑の基金：積立て、取り崩しともになかったため横ばい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公共施設整備基金は今後、新庁舎建設やクリーンセンター等、公共施設の大規模な改修等が見込まれるため、引き続き将来に備え積極的に積み立てを行っていく。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安定した財政運営のため適切な残高の確保に努める。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臨時財政対策債償還基金費分として普通交付税の追加交付があったため、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公債費や地方債残高の推移及び財政状況を勘案し、注視していく。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C0B620-C5CB-45E6-AA7D-2B152EFF4E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C0F5C4-FE79-4FA5-BBF0-40C0F890B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8B4618D-1C54-47E6-BF50-66B49CB1642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6FE93255-B690-481E-9E1C-B44877E11C2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E0AD091-F29C-4D5D-89CC-DA1BF5AB272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E163AF0-0A84-4FB0-AA76-3465423210B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6134722-FD43-4139-8D68-E96119FCE99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2336110-4683-422E-BDDE-7A7E8D2B08D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BA84D29-0604-435B-9C2E-E13A2C952D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FC30AB2-AFE8-4F47-BD52-40083D72DFF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F8A53EC-E40D-4939-A93F-BD82D46D7C8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577D82C7-03A1-4B55-B784-FAF9072C42A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FB55FCD-E8D7-488E-9B32-97D4024B7F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64232448-359F-4049-A4BA-A84782EB611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E103F5B-52BF-45D0-A821-D017693112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B5408506-E331-4186-A87C-06C625D2EE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ABF1FBA-8F94-4774-91AB-7E507FA9EFE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B684CE55-87E1-49F4-85D2-5DF9C497FE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87DB099-F9FF-41EB-8DFA-53FC539E3A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F00B8E95-7D89-4C16-AD71-2D97E4B0CA1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BAC0F45-130F-4E14-8218-85E2005775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D18FA51-75E4-4C24-BFE6-F7B673993A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770D803-AD77-4107-9CA0-7841B3EE01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EF5815A1-7145-4951-9324-34161E4FC6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45FEF5F6-202C-4AC7-81F5-7F1E4D997C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EC0E3F-C85C-43F7-B89E-B16EBC25022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8CDA796D-3739-4B58-87AC-B67F33CEC5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731A17B-3195-48F7-AB86-49B443DA65F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2CB16B81-22E7-4F5C-96D9-DF993D5AD3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B2B06D2F-801E-4582-8983-67FD3CAAEB0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9014F0C5-6645-4541-A869-5458BAD3F96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ADDCEE0-C68A-43D9-B105-545D50E6F6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A178E301-0610-4134-8C87-FAFEE91A18F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87C35234-A155-4FFD-8092-62F9461740A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00CC94F-712E-4959-812E-8ED8F9D2482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DB8ABCDB-C232-4E63-B5EC-6AB1B9B2008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1EA6AA66-3A98-40F4-87B3-4E91531DFA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A5E8944-964E-4BBE-AABF-A96E743F03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74246F7D-F51E-411E-A343-09F0B0C24D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9AAF359A-58E5-4756-BDBA-30670080F7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EB5BEB8B-532C-4334-B743-D5DD29804F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D85AF65-066D-4F87-899F-D596228FEC1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E0B368E7-3B3D-43AC-BB5A-D3AC615265E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AE9294A9-F918-4218-AA98-26BD968947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0D6292B-AD1B-43A8-B0BB-7D2D66E985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D1A4129C-0051-4690-AF10-251540F4C85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6E90034-8922-4B32-8CCC-594EB37BDC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C48FC7A4-2A74-413B-B50D-31DD038C364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5A7EBDE1-341B-437D-961C-8266800909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これまで人口の増加に対応するための施設整備を進めてきたことから、有形固定資産減価償却率は類似団体や埼玉県平均と比べて低い数値となっている。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今後は、公共施設等総合管理計画に沿って、施設の維持管理を適切に進めていく必要がある。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2F995299-8B73-44D3-AD38-68DDB601523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B3A5E89D-E3B3-414E-B128-899F4DDD1B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61733957-4792-44CE-B145-A017A95BAD6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DBBD310D-67BA-40B2-B939-D4CACC914E0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AF0145DB-D3A2-470E-9AFD-304987F2B4F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B891F1C3-6441-4665-A86E-0D3F17A76E0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99411C2F-68CD-49FC-8098-C93A2986A5A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463BDCBE-CC8B-4152-A2AC-14B7C496CBC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2742220F-F622-4F97-8E8D-AA92E39CFA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83DDB83A-AAA9-4F06-AFB4-AB03099A881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98B0555A-4445-4640-966D-A88ED83F571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43E0E20D-633A-4AAD-ACC4-4B4B3C4354F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2FBE29C7-EF4B-4066-B032-4EF8637DCBC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7E78B53A-A2B2-4E3E-9A68-7C3F1CB1C5A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4885BC75-8202-4C66-84B2-65F7811C87C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47D707D-CBD7-406A-B49A-0607D47DE8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717D6F05-FDB4-46AA-826D-0DD276DB733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ED630225-BBB2-450F-BB7F-5E46BBEE36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9242EDF3-DFA3-4908-B68E-DC02BAEE5A02}"/>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7DEB3392-7D6B-47D3-8AE3-2A0E393F124F}"/>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31FD4C8C-793B-4D88-9624-6E1CA8566A0A}"/>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6F66EA63-3EEA-4E00-966B-FE0FBB54471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1222015B-294C-4755-91AD-72E77BBD09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4" name="有形固定資産減価償却率平均値テキスト">
          <a:extLst>
            <a:ext uri="{FF2B5EF4-FFF2-40B4-BE49-F238E27FC236}">
              <a16:creationId xmlns:a16="http://schemas.microsoft.com/office/drawing/2014/main" id="{C4A02318-7051-4112-B6CD-83088ABD7258}"/>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BB472DBB-1500-425E-842F-4C28383D2C6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612A9238-2163-48D8-BBF2-474CF1443F3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5ACBA28A-D467-48E8-A199-DAB9BB4B0AF7}"/>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C50D68D5-0561-49C0-976A-5AE912C51885}"/>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C4FD736A-25A4-4FF8-9E50-D4C47B430354}"/>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B84C263-0010-4C43-A08E-44A0D9F4901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65A97CA-2F56-4325-A0FF-529B0F9FD3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F60E80D-40F0-49CE-B481-8B8C2B98DC9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189B682-EC72-4C89-906D-05D6C037C4A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9096716-CA25-4E10-98E7-A637E9749A4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5" name="楕円 84">
          <a:extLst>
            <a:ext uri="{FF2B5EF4-FFF2-40B4-BE49-F238E27FC236}">
              <a16:creationId xmlns:a16="http://schemas.microsoft.com/office/drawing/2014/main" id="{B608C5DB-11C1-414D-91E7-758A6EACE775}"/>
            </a:ext>
          </a:extLst>
        </xdr:cNvPr>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6" name="有形固定資産減価償却率該当値テキスト">
          <a:extLst>
            <a:ext uri="{FF2B5EF4-FFF2-40B4-BE49-F238E27FC236}">
              <a16:creationId xmlns:a16="http://schemas.microsoft.com/office/drawing/2014/main" id="{9775C2E2-6CF0-4568-9AFA-7463E28CE30D}"/>
            </a:ext>
          </a:extLst>
        </xdr:cNvPr>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147411</xdr:rowOff>
    </xdr:from>
    <xdr:to>
      <xdr:col>19</xdr:col>
      <xdr:colOff>187325</xdr:colOff>
      <xdr:row>29</xdr:row>
      <xdr:rowOff>77561</xdr:rowOff>
    </xdr:to>
    <xdr:sp macro="" textlink="">
      <xdr:nvSpPr>
        <xdr:cNvPr id="87" name="楕円 86">
          <a:extLst>
            <a:ext uri="{FF2B5EF4-FFF2-40B4-BE49-F238E27FC236}">
              <a16:creationId xmlns:a16="http://schemas.microsoft.com/office/drawing/2014/main" id="{76214286-F716-44F3-952E-D52F3B18F7BC}"/>
            </a:ext>
          </a:extLst>
        </xdr:cNvPr>
        <xdr:cNvSpPr/>
      </xdr:nvSpPr>
      <xdr:spPr>
        <a:xfrm>
          <a:off x="4000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97699</xdr:rowOff>
    </xdr:to>
    <xdr:cxnSp macro="">
      <xdr:nvCxnSpPr>
        <xdr:cNvPr id="88" name="直線コネクタ 87">
          <a:extLst>
            <a:ext uri="{FF2B5EF4-FFF2-40B4-BE49-F238E27FC236}">
              <a16:creationId xmlns:a16="http://schemas.microsoft.com/office/drawing/2014/main" id="{14A3B258-0A27-49D2-86C9-0669E9F9A28D}"/>
            </a:ext>
          </a:extLst>
        </xdr:cNvPr>
        <xdr:cNvCxnSpPr/>
      </xdr:nvCxnSpPr>
      <xdr:spPr>
        <a:xfrm>
          <a:off x="4051300" y="5770336"/>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91894</xdr:rowOff>
    </xdr:from>
    <xdr:to>
      <xdr:col>15</xdr:col>
      <xdr:colOff>187325</xdr:colOff>
      <xdr:row>29</xdr:row>
      <xdr:rowOff>22044</xdr:rowOff>
    </xdr:to>
    <xdr:sp macro="" textlink="">
      <xdr:nvSpPr>
        <xdr:cNvPr id="89" name="楕円 88">
          <a:extLst>
            <a:ext uri="{FF2B5EF4-FFF2-40B4-BE49-F238E27FC236}">
              <a16:creationId xmlns:a16="http://schemas.microsoft.com/office/drawing/2014/main" id="{74584CE9-A7AF-447F-ABE0-9CDAF6808938}"/>
            </a:ext>
          </a:extLst>
        </xdr:cNvPr>
        <xdr:cNvSpPr/>
      </xdr:nvSpPr>
      <xdr:spPr>
        <a:xfrm>
          <a:off x="3238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142694</xdr:rowOff>
    </xdr:from>
    <xdr:to>
      <xdr:col>19</xdr:col>
      <xdr:colOff>136525</xdr:colOff>
      <xdr:row>29</xdr:row>
      <xdr:rowOff>26761</xdr:rowOff>
    </xdr:to>
    <xdr:cxnSp macro="">
      <xdr:nvCxnSpPr>
        <xdr:cNvPr id="90" name="直線コネクタ 89">
          <a:extLst>
            <a:ext uri="{FF2B5EF4-FFF2-40B4-BE49-F238E27FC236}">
              <a16:creationId xmlns:a16="http://schemas.microsoft.com/office/drawing/2014/main" id="{64F7EB54-7988-4096-A5DE-23F38E1734D8}"/>
            </a:ext>
          </a:extLst>
        </xdr:cNvPr>
        <xdr:cNvCxnSpPr/>
      </xdr:nvCxnSpPr>
      <xdr:spPr>
        <a:xfrm>
          <a:off x="3289300" y="571481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33292</xdr:rowOff>
    </xdr:from>
    <xdr:to>
      <xdr:col>11</xdr:col>
      <xdr:colOff>187325</xdr:colOff>
      <xdr:row>28</xdr:row>
      <xdr:rowOff>134892</xdr:rowOff>
    </xdr:to>
    <xdr:sp macro="" textlink="">
      <xdr:nvSpPr>
        <xdr:cNvPr id="91" name="楕円 90">
          <a:extLst>
            <a:ext uri="{FF2B5EF4-FFF2-40B4-BE49-F238E27FC236}">
              <a16:creationId xmlns:a16="http://schemas.microsoft.com/office/drawing/2014/main" id="{1D5C0158-4CD6-47E9-BCB1-DB116B2D8E34}"/>
            </a:ext>
          </a:extLst>
        </xdr:cNvPr>
        <xdr:cNvSpPr/>
      </xdr:nvSpPr>
      <xdr:spPr>
        <a:xfrm>
          <a:off x="2476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84092</xdr:rowOff>
    </xdr:from>
    <xdr:to>
      <xdr:col>15</xdr:col>
      <xdr:colOff>136525</xdr:colOff>
      <xdr:row>28</xdr:row>
      <xdr:rowOff>142694</xdr:rowOff>
    </xdr:to>
    <xdr:cxnSp macro="">
      <xdr:nvCxnSpPr>
        <xdr:cNvPr id="92" name="直線コネクタ 91">
          <a:extLst>
            <a:ext uri="{FF2B5EF4-FFF2-40B4-BE49-F238E27FC236}">
              <a16:creationId xmlns:a16="http://schemas.microsoft.com/office/drawing/2014/main" id="{3061E22B-2671-4B97-A2C4-4CDB98FC2877}"/>
            </a:ext>
          </a:extLst>
        </xdr:cNvPr>
        <xdr:cNvCxnSpPr/>
      </xdr:nvCxnSpPr>
      <xdr:spPr>
        <a:xfrm>
          <a:off x="2527300" y="565621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155394</xdr:rowOff>
    </xdr:from>
    <xdr:to>
      <xdr:col>7</xdr:col>
      <xdr:colOff>187325</xdr:colOff>
      <xdr:row>28</xdr:row>
      <xdr:rowOff>85544</xdr:rowOff>
    </xdr:to>
    <xdr:sp macro="" textlink="">
      <xdr:nvSpPr>
        <xdr:cNvPr id="93" name="楕円 92">
          <a:extLst>
            <a:ext uri="{FF2B5EF4-FFF2-40B4-BE49-F238E27FC236}">
              <a16:creationId xmlns:a16="http://schemas.microsoft.com/office/drawing/2014/main" id="{16B31EA1-5BC5-482F-B0BC-E2F5FBBF14DE}"/>
            </a:ext>
          </a:extLst>
        </xdr:cNvPr>
        <xdr:cNvSpPr/>
      </xdr:nvSpPr>
      <xdr:spPr>
        <a:xfrm>
          <a:off x="1714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34744</xdr:rowOff>
    </xdr:from>
    <xdr:to>
      <xdr:col>11</xdr:col>
      <xdr:colOff>136525</xdr:colOff>
      <xdr:row>28</xdr:row>
      <xdr:rowOff>84092</xdr:rowOff>
    </xdr:to>
    <xdr:cxnSp macro="">
      <xdr:nvCxnSpPr>
        <xdr:cNvPr id="94" name="直線コネクタ 93">
          <a:extLst>
            <a:ext uri="{FF2B5EF4-FFF2-40B4-BE49-F238E27FC236}">
              <a16:creationId xmlns:a16="http://schemas.microsoft.com/office/drawing/2014/main" id="{52CC6E33-D366-4AFA-B4A6-72AF404518E4}"/>
            </a:ext>
          </a:extLst>
        </xdr:cNvPr>
        <xdr:cNvCxnSpPr/>
      </xdr:nvCxnSpPr>
      <xdr:spPr>
        <a:xfrm>
          <a:off x="1765300" y="560686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a:extLst>
            <a:ext uri="{FF2B5EF4-FFF2-40B4-BE49-F238E27FC236}">
              <a16:creationId xmlns:a16="http://schemas.microsoft.com/office/drawing/2014/main" id="{F3F8F1C6-22F8-41D7-891D-9904FE4247BB}"/>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6" name="n_2aveValue有形固定資産減価償却率">
          <a:extLst>
            <a:ext uri="{FF2B5EF4-FFF2-40B4-BE49-F238E27FC236}">
              <a16:creationId xmlns:a16="http://schemas.microsoft.com/office/drawing/2014/main" id="{28EA6EFE-9FE3-49F7-8CB0-68D9B10A9E37}"/>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7" name="n_3aveValue有形固定資産減価償却率">
          <a:extLst>
            <a:ext uri="{FF2B5EF4-FFF2-40B4-BE49-F238E27FC236}">
              <a16:creationId xmlns:a16="http://schemas.microsoft.com/office/drawing/2014/main" id="{4BBDED1C-9863-4336-9F6B-8C6D1ED5EAF5}"/>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8" name="n_4aveValue有形固定資産減価償却率">
          <a:extLst>
            <a:ext uri="{FF2B5EF4-FFF2-40B4-BE49-F238E27FC236}">
              <a16:creationId xmlns:a16="http://schemas.microsoft.com/office/drawing/2014/main" id="{6FAD807A-8E20-4C4F-80C4-0878240DAC38}"/>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94088</xdr:rowOff>
    </xdr:from>
    <xdr:ext cx="405111" cy="259045"/>
    <xdr:sp macro="" textlink="">
      <xdr:nvSpPr>
        <xdr:cNvPr id="99" name="n_1mainValue有形固定資産減価償却率">
          <a:extLst>
            <a:ext uri="{FF2B5EF4-FFF2-40B4-BE49-F238E27FC236}">
              <a16:creationId xmlns:a16="http://schemas.microsoft.com/office/drawing/2014/main" id="{D47A2AED-323B-45C4-8C04-8E70A8D0B04A}"/>
            </a:ext>
          </a:extLst>
        </xdr:cNvPr>
        <xdr:cNvSpPr txBox="1"/>
      </xdr:nvSpPr>
      <xdr:spPr>
        <a:xfrm>
          <a:off x="38360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38571</xdr:rowOff>
    </xdr:from>
    <xdr:ext cx="405111" cy="259045"/>
    <xdr:sp macro="" textlink="">
      <xdr:nvSpPr>
        <xdr:cNvPr id="100" name="n_2mainValue有形固定資産減価償却率">
          <a:extLst>
            <a:ext uri="{FF2B5EF4-FFF2-40B4-BE49-F238E27FC236}">
              <a16:creationId xmlns:a16="http://schemas.microsoft.com/office/drawing/2014/main" id="{BE386066-7F27-40C0-95BE-927BEB3BD15A}"/>
            </a:ext>
          </a:extLst>
        </xdr:cNvPr>
        <xdr:cNvSpPr txBox="1"/>
      </xdr:nvSpPr>
      <xdr:spPr>
        <a:xfrm>
          <a:off x="3086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151419</xdr:rowOff>
    </xdr:from>
    <xdr:ext cx="405111" cy="259045"/>
    <xdr:sp macro="" textlink="">
      <xdr:nvSpPr>
        <xdr:cNvPr id="101" name="n_3mainValue有形固定資産減価償却率">
          <a:extLst>
            <a:ext uri="{FF2B5EF4-FFF2-40B4-BE49-F238E27FC236}">
              <a16:creationId xmlns:a16="http://schemas.microsoft.com/office/drawing/2014/main" id="{605A0F33-09BC-49A4-81BE-BF96B7E19B29}"/>
            </a:ext>
          </a:extLst>
        </xdr:cNvPr>
        <xdr:cNvSpPr txBox="1"/>
      </xdr:nvSpPr>
      <xdr:spPr>
        <a:xfrm>
          <a:off x="2324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102071</xdr:rowOff>
    </xdr:from>
    <xdr:ext cx="405111" cy="259045"/>
    <xdr:sp macro="" textlink="">
      <xdr:nvSpPr>
        <xdr:cNvPr id="102" name="n_4mainValue有形固定資産減価償却率">
          <a:extLst>
            <a:ext uri="{FF2B5EF4-FFF2-40B4-BE49-F238E27FC236}">
              <a16:creationId xmlns:a16="http://schemas.microsoft.com/office/drawing/2014/main" id="{1758E723-7BC8-42E4-8F4E-431333A18F1E}"/>
            </a:ext>
          </a:extLst>
        </xdr:cNvPr>
        <xdr:cNvSpPr txBox="1"/>
      </xdr:nvSpPr>
      <xdr:spPr>
        <a:xfrm>
          <a:off x="15627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5BB3748-FB99-4250-AB6C-28CD6092992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FA0C3C0C-4D3E-4B66-A7F5-E58A26D82F5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C30482A9-4F9E-40B0-A202-7942FFC1007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73B0ABC9-9276-44E5-9732-18AB30C1188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D01895F-6CEB-495E-849B-465D06ED01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6CBE659-D2B6-46FD-B1C5-62853E7D71E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1BA26957-B4B6-49E2-9582-90526A24EBB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F95D6FDF-5AC0-4BA9-AE34-66C52100FB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507B51AE-17B2-4085-8C6E-258DAD4752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8F32CB6E-FD8A-4218-8112-4EC2B3F47DD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A245BFFB-62BC-4DCE-812C-A97E9ACEE5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E18329B7-9507-404C-9F54-2B8C4D7B881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27B4B9E-EF24-440C-BB71-ED10C3B250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債務償還比率は類似団体や埼玉県平均と比べて低い数値となっている。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今後は新庁舎整備事業や新広域ごみ処理施設整備事業など多額の財政負担が想定されることから、財政調整基金の積み立てや歳入の確保等により債務償還比率の適正化に努める必要がある。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8DF80877-35B9-4CB8-AFAC-D086342E501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D3B57138-4FCE-4D8A-90E7-1F0A9AF873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5A9761B0-492E-4987-9F61-D9AC23DDA08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B66B188C-60FA-412A-B4B3-C910A8B9F79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7301DC7D-66EA-47BC-BEA0-813C14699E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A0B886F9-9D0B-446B-B760-F20EC2CDEED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CBB2C7F-7458-4B17-AF32-7E51CD13F95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28F6820-2ECC-43C7-97E9-DB5451259F7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E841B969-0968-48E9-B925-8B07DA785C3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C9C39D2-395F-459D-BAD8-A99FDB39E25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4259527-DB69-4068-86F2-6762DC985B5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B0925C5A-5DD8-4540-BC93-0D0C9E175D2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45F7111-E4A5-405E-927A-1611EF70DA4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0DA81D7-2EE4-4656-B456-2337CC5092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ECC9E146-3BC0-4C1B-A5AF-F409795FBC4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401138A7-B360-435F-AE6C-41B417E11541}"/>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BA8D46BC-2341-40B5-99FA-E6832BECA9E9}"/>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D3B052A4-050E-444D-96E7-31E00F6BA46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C0B50316-C685-4F60-A5BE-A06FF487E65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E66BA0F4-D398-46B3-B5F7-B210155D046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6" name="債務償還比率平均値テキスト">
          <a:extLst>
            <a:ext uri="{FF2B5EF4-FFF2-40B4-BE49-F238E27FC236}">
              <a16:creationId xmlns:a16="http://schemas.microsoft.com/office/drawing/2014/main" id="{D1AA9E93-0E6F-466C-B0B8-D398BC5B6C91}"/>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D223D9E0-385E-4D3E-8C1E-D60FA8B501C2}"/>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88DAD490-FCE9-48F9-B5FF-66AE3430BE14}"/>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1009073C-EDC5-4A8B-ACA6-6F8FEF912BDE}"/>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95D010DD-F1CE-44A4-A4B1-67DAC4CE0913}"/>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5C37484D-F27B-46A5-9741-C8342E341513}"/>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8C35E8D-E280-469D-B56E-C3CBA1EAFFD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9DBD43E-9A9F-4DE4-80E2-0FDB8E34FD5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4CC4616-1899-4A27-AA7D-F07D406DC7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D1A28F7-6CE8-4A8B-AA87-B33922F294B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615ADA9-8445-4229-BFBB-75EF689EDC1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128305</xdr:rowOff>
    </xdr:from>
    <xdr:to>
      <xdr:col>76</xdr:col>
      <xdr:colOff>73025</xdr:colOff>
      <xdr:row>29</xdr:row>
      <xdr:rowOff>58455</xdr:rowOff>
    </xdr:to>
    <xdr:sp macro="" textlink="">
      <xdr:nvSpPr>
        <xdr:cNvPr id="147" name="楕円 146">
          <a:extLst>
            <a:ext uri="{FF2B5EF4-FFF2-40B4-BE49-F238E27FC236}">
              <a16:creationId xmlns:a16="http://schemas.microsoft.com/office/drawing/2014/main" id="{F640A054-97C4-46CC-B827-48D2FB913656}"/>
            </a:ext>
          </a:extLst>
        </xdr:cNvPr>
        <xdr:cNvSpPr/>
      </xdr:nvSpPr>
      <xdr:spPr>
        <a:xfrm>
          <a:off x="14744700" y="57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151182</xdr:rowOff>
    </xdr:from>
    <xdr:ext cx="469744" cy="259045"/>
    <xdr:sp macro="" textlink="">
      <xdr:nvSpPr>
        <xdr:cNvPr id="148" name="債務償還比率該当値テキスト">
          <a:extLst>
            <a:ext uri="{FF2B5EF4-FFF2-40B4-BE49-F238E27FC236}">
              <a16:creationId xmlns:a16="http://schemas.microsoft.com/office/drawing/2014/main" id="{36A70C16-2A5C-4AC7-A2E5-5ECDA4C00AA5}"/>
            </a:ext>
          </a:extLst>
        </xdr:cNvPr>
        <xdr:cNvSpPr txBox="1"/>
      </xdr:nvSpPr>
      <xdr:spPr>
        <a:xfrm>
          <a:off x="14846300" y="55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30332</xdr:rowOff>
    </xdr:from>
    <xdr:to>
      <xdr:col>72</xdr:col>
      <xdr:colOff>123825</xdr:colOff>
      <xdr:row>30</xdr:row>
      <xdr:rowOff>131932</xdr:rowOff>
    </xdr:to>
    <xdr:sp macro="" textlink="">
      <xdr:nvSpPr>
        <xdr:cNvPr id="149" name="楕円 148">
          <a:extLst>
            <a:ext uri="{FF2B5EF4-FFF2-40B4-BE49-F238E27FC236}">
              <a16:creationId xmlns:a16="http://schemas.microsoft.com/office/drawing/2014/main" id="{15E20DAD-49E6-44EB-89C4-500E13B8B9CE}"/>
            </a:ext>
          </a:extLst>
        </xdr:cNvPr>
        <xdr:cNvSpPr/>
      </xdr:nvSpPr>
      <xdr:spPr>
        <a:xfrm>
          <a:off x="14033500" y="59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7655</xdr:rowOff>
    </xdr:from>
    <xdr:to>
      <xdr:col>76</xdr:col>
      <xdr:colOff>22225</xdr:colOff>
      <xdr:row>30</xdr:row>
      <xdr:rowOff>81132</xdr:rowOff>
    </xdr:to>
    <xdr:cxnSp macro="">
      <xdr:nvCxnSpPr>
        <xdr:cNvPr id="150" name="直線コネクタ 149">
          <a:extLst>
            <a:ext uri="{FF2B5EF4-FFF2-40B4-BE49-F238E27FC236}">
              <a16:creationId xmlns:a16="http://schemas.microsoft.com/office/drawing/2014/main" id="{9DA485CB-5603-4959-ACE8-102624F86117}"/>
            </a:ext>
          </a:extLst>
        </xdr:cNvPr>
        <xdr:cNvCxnSpPr/>
      </xdr:nvCxnSpPr>
      <xdr:spPr>
        <a:xfrm flipV="1">
          <a:off x="14084300" y="5751230"/>
          <a:ext cx="711200" cy="2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10492</xdr:rowOff>
    </xdr:from>
    <xdr:to>
      <xdr:col>68</xdr:col>
      <xdr:colOff>123825</xdr:colOff>
      <xdr:row>31</xdr:row>
      <xdr:rowOff>112092</xdr:rowOff>
    </xdr:to>
    <xdr:sp macro="" textlink="">
      <xdr:nvSpPr>
        <xdr:cNvPr id="151" name="楕円 150">
          <a:extLst>
            <a:ext uri="{FF2B5EF4-FFF2-40B4-BE49-F238E27FC236}">
              <a16:creationId xmlns:a16="http://schemas.microsoft.com/office/drawing/2014/main" id="{7106A70F-3AAA-477D-B35D-A2A34F9AA5B8}"/>
            </a:ext>
          </a:extLst>
        </xdr:cNvPr>
        <xdr:cNvSpPr/>
      </xdr:nvSpPr>
      <xdr:spPr>
        <a:xfrm>
          <a:off x="13271500" y="60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81132</xdr:rowOff>
    </xdr:from>
    <xdr:to>
      <xdr:col>72</xdr:col>
      <xdr:colOff>73025</xdr:colOff>
      <xdr:row>31</xdr:row>
      <xdr:rowOff>61292</xdr:rowOff>
    </xdr:to>
    <xdr:cxnSp macro="">
      <xdr:nvCxnSpPr>
        <xdr:cNvPr id="152" name="直線コネクタ 151">
          <a:extLst>
            <a:ext uri="{FF2B5EF4-FFF2-40B4-BE49-F238E27FC236}">
              <a16:creationId xmlns:a16="http://schemas.microsoft.com/office/drawing/2014/main" id="{AE1D31E9-D2D9-4B9B-BCDC-2A38238EB0CA}"/>
            </a:ext>
          </a:extLst>
        </xdr:cNvPr>
        <xdr:cNvCxnSpPr/>
      </xdr:nvCxnSpPr>
      <xdr:spPr>
        <a:xfrm flipV="1">
          <a:off x="13322300" y="5996157"/>
          <a:ext cx="762000" cy="1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150516</xdr:rowOff>
    </xdr:from>
    <xdr:to>
      <xdr:col>64</xdr:col>
      <xdr:colOff>123825</xdr:colOff>
      <xdr:row>31</xdr:row>
      <xdr:rowOff>80666</xdr:rowOff>
    </xdr:to>
    <xdr:sp macro="" textlink="">
      <xdr:nvSpPr>
        <xdr:cNvPr id="153" name="楕円 152">
          <a:extLst>
            <a:ext uri="{FF2B5EF4-FFF2-40B4-BE49-F238E27FC236}">
              <a16:creationId xmlns:a16="http://schemas.microsoft.com/office/drawing/2014/main" id="{3731E2CB-19A5-4A21-817B-A77182765C1C}"/>
            </a:ext>
          </a:extLst>
        </xdr:cNvPr>
        <xdr:cNvSpPr/>
      </xdr:nvSpPr>
      <xdr:spPr>
        <a:xfrm>
          <a:off x="12509500" y="60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29866</xdr:rowOff>
    </xdr:from>
    <xdr:to>
      <xdr:col>68</xdr:col>
      <xdr:colOff>73025</xdr:colOff>
      <xdr:row>31</xdr:row>
      <xdr:rowOff>61292</xdr:rowOff>
    </xdr:to>
    <xdr:cxnSp macro="">
      <xdr:nvCxnSpPr>
        <xdr:cNvPr id="154" name="直線コネクタ 153">
          <a:extLst>
            <a:ext uri="{FF2B5EF4-FFF2-40B4-BE49-F238E27FC236}">
              <a16:creationId xmlns:a16="http://schemas.microsoft.com/office/drawing/2014/main" id="{177ED8ED-97D8-4987-BA47-E0D5DA6E4E01}"/>
            </a:ext>
          </a:extLst>
        </xdr:cNvPr>
        <xdr:cNvCxnSpPr/>
      </xdr:nvCxnSpPr>
      <xdr:spPr>
        <a:xfrm>
          <a:off x="12560300" y="6116341"/>
          <a:ext cx="762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18048</xdr:rowOff>
    </xdr:from>
    <xdr:to>
      <xdr:col>60</xdr:col>
      <xdr:colOff>123825</xdr:colOff>
      <xdr:row>31</xdr:row>
      <xdr:rowOff>119648</xdr:rowOff>
    </xdr:to>
    <xdr:sp macro="" textlink="">
      <xdr:nvSpPr>
        <xdr:cNvPr id="155" name="楕円 154">
          <a:extLst>
            <a:ext uri="{FF2B5EF4-FFF2-40B4-BE49-F238E27FC236}">
              <a16:creationId xmlns:a16="http://schemas.microsoft.com/office/drawing/2014/main" id="{038CE8DE-56B0-4864-8F6D-A39C5DB4ADFB}"/>
            </a:ext>
          </a:extLst>
        </xdr:cNvPr>
        <xdr:cNvSpPr/>
      </xdr:nvSpPr>
      <xdr:spPr>
        <a:xfrm>
          <a:off x="11747500" y="61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29866</xdr:rowOff>
    </xdr:from>
    <xdr:to>
      <xdr:col>64</xdr:col>
      <xdr:colOff>73025</xdr:colOff>
      <xdr:row>31</xdr:row>
      <xdr:rowOff>68848</xdr:rowOff>
    </xdr:to>
    <xdr:cxnSp macro="">
      <xdr:nvCxnSpPr>
        <xdr:cNvPr id="156" name="直線コネクタ 155">
          <a:extLst>
            <a:ext uri="{FF2B5EF4-FFF2-40B4-BE49-F238E27FC236}">
              <a16:creationId xmlns:a16="http://schemas.microsoft.com/office/drawing/2014/main" id="{605B2646-AF81-483A-99DD-86658A323B6F}"/>
            </a:ext>
          </a:extLst>
        </xdr:cNvPr>
        <xdr:cNvCxnSpPr/>
      </xdr:nvCxnSpPr>
      <xdr:spPr>
        <a:xfrm flipV="1">
          <a:off x="11798300" y="6116341"/>
          <a:ext cx="762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a:extLst>
            <a:ext uri="{FF2B5EF4-FFF2-40B4-BE49-F238E27FC236}">
              <a16:creationId xmlns:a16="http://schemas.microsoft.com/office/drawing/2014/main" id="{904A4EC0-086A-4585-8FB1-A4CDBAD129F3}"/>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a:extLst>
            <a:ext uri="{FF2B5EF4-FFF2-40B4-BE49-F238E27FC236}">
              <a16:creationId xmlns:a16="http://schemas.microsoft.com/office/drawing/2014/main" id="{16179B7F-98C1-42D4-BA44-5AF10A4CDB74}"/>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9" name="n_3aveValue債務償還比率">
          <a:extLst>
            <a:ext uri="{FF2B5EF4-FFF2-40B4-BE49-F238E27FC236}">
              <a16:creationId xmlns:a16="http://schemas.microsoft.com/office/drawing/2014/main" id="{8E9C9481-2DAE-4629-8201-61A667C9EF24}"/>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aveValue債務償還比率">
          <a:extLst>
            <a:ext uri="{FF2B5EF4-FFF2-40B4-BE49-F238E27FC236}">
              <a16:creationId xmlns:a16="http://schemas.microsoft.com/office/drawing/2014/main" id="{6DBB41C3-824E-4631-9EB4-1680575782C9}"/>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123059</xdr:rowOff>
    </xdr:from>
    <xdr:ext cx="469744" cy="259045"/>
    <xdr:sp macro="" textlink="">
      <xdr:nvSpPr>
        <xdr:cNvPr id="161" name="n_1mainValue債務償還比率">
          <a:extLst>
            <a:ext uri="{FF2B5EF4-FFF2-40B4-BE49-F238E27FC236}">
              <a16:creationId xmlns:a16="http://schemas.microsoft.com/office/drawing/2014/main" id="{32F3C582-C2CF-44DE-AA17-CE0A94FB4B08}"/>
            </a:ext>
          </a:extLst>
        </xdr:cNvPr>
        <xdr:cNvSpPr txBox="1"/>
      </xdr:nvSpPr>
      <xdr:spPr>
        <a:xfrm>
          <a:off x="13836727" y="60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103219</xdr:rowOff>
    </xdr:from>
    <xdr:ext cx="469744" cy="259045"/>
    <xdr:sp macro="" textlink="">
      <xdr:nvSpPr>
        <xdr:cNvPr id="162" name="n_2mainValue債務償還比率">
          <a:extLst>
            <a:ext uri="{FF2B5EF4-FFF2-40B4-BE49-F238E27FC236}">
              <a16:creationId xmlns:a16="http://schemas.microsoft.com/office/drawing/2014/main" id="{A10A3B63-E871-4E12-AA8E-B679700EB5B5}"/>
            </a:ext>
          </a:extLst>
        </xdr:cNvPr>
        <xdr:cNvSpPr txBox="1"/>
      </xdr:nvSpPr>
      <xdr:spPr>
        <a:xfrm>
          <a:off x="13087427" y="618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71793</xdr:rowOff>
    </xdr:from>
    <xdr:ext cx="469744" cy="259045"/>
    <xdr:sp macro="" textlink="">
      <xdr:nvSpPr>
        <xdr:cNvPr id="163" name="n_3mainValue債務償還比率">
          <a:extLst>
            <a:ext uri="{FF2B5EF4-FFF2-40B4-BE49-F238E27FC236}">
              <a16:creationId xmlns:a16="http://schemas.microsoft.com/office/drawing/2014/main" id="{DB83A15A-0DD8-4AAD-9981-5B9BC0679B19}"/>
            </a:ext>
          </a:extLst>
        </xdr:cNvPr>
        <xdr:cNvSpPr txBox="1"/>
      </xdr:nvSpPr>
      <xdr:spPr>
        <a:xfrm>
          <a:off x="12325427" y="615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110775</xdr:rowOff>
    </xdr:from>
    <xdr:ext cx="469744" cy="259045"/>
    <xdr:sp macro="" textlink="">
      <xdr:nvSpPr>
        <xdr:cNvPr id="164" name="n_4mainValue債務償還比率">
          <a:extLst>
            <a:ext uri="{FF2B5EF4-FFF2-40B4-BE49-F238E27FC236}">
              <a16:creationId xmlns:a16="http://schemas.microsoft.com/office/drawing/2014/main" id="{A17A7F87-7B58-4811-B19A-A09956235D8D}"/>
            </a:ext>
          </a:extLst>
        </xdr:cNvPr>
        <xdr:cNvSpPr txBox="1"/>
      </xdr:nvSpPr>
      <xdr:spPr>
        <a:xfrm>
          <a:off x="11563427" y="619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A6F526C-BDB7-4C13-9231-4518147B9FB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2152989-70F8-4ABA-A904-4EBD350289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C5ECB13-9AF4-4D3F-8AAD-753A7C26B1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60F2C97-971A-426F-8A3C-D6BE91E1C54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D50845F-8969-42E9-97B0-8B7C138EE21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33336B1-37F5-4C43-85A1-1C69B0C530B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525049-71AB-4E9A-827C-1FCF3BCBED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EB6DEF-0ED2-43DC-8B27-CA5A20539D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D797E7-E47C-4CB8-A7C0-57125BFE83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A7D791-8020-46D5-B4A1-925AE7DFC4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BD9617-823C-47C9-B90E-84034A8F2B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6468EC-F062-463C-8994-5883A7A233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7DD662-96FF-4CA7-8CF6-AB9396A648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116FB7-D359-4522-A0B1-9F89B497E4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BC8A16-55D3-4249-8ED0-999B6114CE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520C70-8995-4896-92C9-26CFF33B71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6BBA54-F5CE-4127-B982-E6CBED855F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F435F8-2D08-4005-8920-123846071A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EC55C7-7A76-45B8-B584-BCA4A109F9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04D2C0-C377-46CB-B3C2-D18D38F8A6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5CA64D-8AB1-4CB1-8130-C7D867003E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879C37-39ED-44A4-AD26-12D18C8BD20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349652-F327-4D87-8463-AE9628D157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E687F9-0F78-4F54-9D26-3016C3CA80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0EE95B-4B06-42FB-8C2B-0F2C7757DA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6ED23A-6BFC-4EC7-B7D5-B95B989FC5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DA7931-848B-4FA0-959B-1EB3971963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53E43C-A398-4FE5-8264-79A678F54C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F8D821-8725-42CE-A86F-EAA0831563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0D2E29-5627-48A7-887A-4C9C408610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7FC73E-DA82-425D-B996-F010B171DF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FE7CB1-B0E7-44A0-BE8C-B7C086099E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173E65-B736-49AA-B8F0-E36E34AA31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6BCF37-85A8-4830-8856-E18361B591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AADC79-6F8F-422E-B578-9A31E45649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EAD81C-D884-40E8-A8DE-2AE6DE6AA76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18FB8F-6BE2-4FF4-AC67-6F3809B6C2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A31E05-2C1F-478C-B533-657FFA4F0F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9A51E3-39AA-4249-A9D7-6CC4ACB23E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674AD2-B5FE-411F-96B6-6E5BD84282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81A790-8E20-4C96-BF71-91AE9E298A7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C30369-83FD-4CD0-AF6C-9674DA00E8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D3ACA9-7AF9-4628-A2B1-EFB28B240A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C172BD-4CB2-4029-8712-E04454B65E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16D80A-21F4-4D2A-937D-309BF372F6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43287D-A151-462E-A1C5-E85B0125B4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1D01C3-0FD1-4C5B-961E-EC2D92EDBC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C89816-7691-4354-9E2C-69074A5DAA0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0671138-4932-4116-8FD6-CC0C158DC26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A5425CF-DD30-4765-A546-8706D127418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DC4F535-BA2D-4891-A541-42D300B587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F01888E-009B-450A-874B-832AE4EF1E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7323273-7326-4580-B191-1A9CA58580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4B58876-A3E0-4500-8C57-10D3FE586C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B724F16-5A16-4DA9-9F87-EEBC905DAAF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63B6A23-F5C1-4CF8-AB34-88645BCB57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14FE64F-C8C3-4B62-897F-599220F9C47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64583A1-CBD3-4CCE-ADDA-E5D819C3201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BF7C814-E739-4861-9D68-0F1FD45C5C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9E37ACD-6373-4273-8D97-FBE79C2CED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FEF990E-D50C-4DDD-B7FA-F79A9D828E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8F943CF-0E79-43D6-A221-E95C35263BE9}"/>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1FEBEF05-8FAC-42D2-B51F-1F418FB91F83}"/>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E497D92B-E03F-4718-AA54-2581FF0BC511}"/>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49AA1CC2-F26C-49AB-AFCA-D684E9D9D43E}"/>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DDCE53C8-0D91-438D-AE10-6B4389AC5469}"/>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2B6DC21D-2742-486C-8C53-73ED23177EC8}"/>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11A02C2B-7C42-435B-AB7C-F200EDCEC0D3}"/>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8A577141-4F15-476E-9986-59B78CB9B12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D8E5A8D-4E2D-477E-8427-4779BEB21E7D}"/>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876E293B-5BEE-4157-9285-82DA4C0CBA98}"/>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345C3D64-6F61-4C38-8453-A11C22AAD0EC}"/>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2E10D6-CE23-4F17-B737-779F1E0AD68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96DF86-44EB-42D7-B176-866769ECCA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702568B-ED43-4E9E-A661-901E7EB18C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9E499B-29BA-431F-BE01-C2DFE969D3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6C97BF-7B79-4165-AFDA-752205057C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3" name="楕円 72">
          <a:extLst>
            <a:ext uri="{FF2B5EF4-FFF2-40B4-BE49-F238E27FC236}">
              <a16:creationId xmlns:a16="http://schemas.microsoft.com/office/drawing/2014/main" id="{FD18FD8A-CF25-4F3F-9F1B-3B6C874185F9}"/>
            </a:ext>
          </a:extLst>
        </xdr:cNvPr>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4" name="【道路】&#10;有形固定資産減価償却率該当値テキスト">
          <a:extLst>
            <a:ext uri="{FF2B5EF4-FFF2-40B4-BE49-F238E27FC236}">
              <a16:creationId xmlns:a16="http://schemas.microsoft.com/office/drawing/2014/main" id="{C1CB8CE8-A93B-4B88-9D6D-6716A6B207B4}"/>
            </a:ext>
          </a:extLst>
        </xdr:cNvPr>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5" name="楕円 74">
          <a:extLst>
            <a:ext uri="{FF2B5EF4-FFF2-40B4-BE49-F238E27FC236}">
              <a16:creationId xmlns:a16="http://schemas.microsoft.com/office/drawing/2014/main" id="{53014D66-34B6-47B6-8206-CCD71710C186}"/>
            </a:ext>
          </a:extLst>
        </xdr:cNvPr>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37</xdr:row>
      <xdr:rowOff>70485</xdr:rowOff>
    </xdr:to>
    <xdr:cxnSp macro="">
      <xdr:nvCxnSpPr>
        <xdr:cNvPr id="76" name="直線コネクタ 75">
          <a:extLst>
            <a:ext uri="{FF2B5EF4-FFF2-40B4-BE49-F238E27FC236}">
              <a16:creationId xmlns:a16="http://schemas.microsoft.com/office/drawing/2014/main" id="{04524AB7-582D-412B-842E-9F8739FDF285}"/>
            </a:ext>
          </a:extLst>
        </xdr:cNvPr>
        <xdr:cNvCxnSpPr/>
      </xdr:nvCxnSpPr>
      <xdr:spPr>
        <a:xfrm>
          <a:off x="3797300" y="63665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84455</xdr:rowOff>
    </xdr:from>
    <xdr:to>
      <xdr:col>15</xdr:col>
      <xdr:colOff>101600</xdr:colOff>
      <xdr:row>37</xdr:row>
      <xdr:rowOff>14605</xdr:rowOff>
    </xdr:to>
    <xdr:sp macro="" textlink="">
      <xdr:nvSpPr>
        <xdr:cNvPr id="77" name="楕円 76">
          <a:extLst>
            <a:ext uri="{FF2B5EF4-FFF2-40B4-BE49-F238E27FC236}">
              <a16:creationId xmlns:a16="http://schemas.microsoft.com/office/drawing/2014/main" id="{25C1B4FE-5ABA-44E9-B90E-5344A7C1BE87}"/>
            </a:ext>
          </a:extLst>
        </xdr:cNvPr>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135255</xdr:rowOff>
    </xdr:from>
    <xdr:to>
      <xdr:col>19</xdr:col>
      <xdr:colOff>177800</xdr:colOff>
      <xdr:row>37</xdr:row>
      <xdr:rowOff>22860</xdr:rowOff>
    </xdr:to>
    <xdr:cxnSp macro="">
      <xdr:nvCxnSpPr>
        <xdr:cNvPr id="78" name="直線コネクタ 77">
          <a:extLst>
            <a:ext uri="{FF2B5EF4-FFF2-40B4-BE49-F238E27FC236}">
              <a16:creationId xmlns:a16="http://schemas.microsoft.com/office/drawing/2014/main" id="{D0D8D414-76F2-446D-A20B-6B05C969FA86}"/>
            </a:ext>
          </a:extLst>
        </xdr:cNvPr>
        <xdr:cNvCxnSpPr/>
      </xdr:nvCxnSpPr>
      <xdr:spPr>
        <a:xfrm>
          <a:off x="2908300" y="63074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17780</xdr:rowOff>
    </xdr:from>
    <xdr:to>
      <xdr:col>10</xdr:col>
      <xdr:colOff>165100</xdr:colOff>
      <xdr:row>36</xdr:row>
      <xdr:rowOff>119380</xdr:rowOff>
    </xdr:to>
    <xdr:sp macro="" textlink="">
      <xdr:nvSpPr>
        <xdr:cNvPr id="79" name="楕円 78">
          <a:extLst>
            <a:ext uri="{FF2B5EF4-FFF2-40B4-BE49-F238E27FC236}">
              <a16:creationId xmlns:a16="http://schemas.microsoft.com/office/drawing/2014/main" id="{A99F23F7-E044-4D65-AB28-633FE29321AE}"/>
            </a:ext>
          </a:extLst>
        </xdr:cNvPr>
        <xdr:cNvSpPr/>
      </xdr:nvSpPr>
      <xdr:spPr>
        <a:xfrm>
          <a:off x="1968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68580</xdr:rowOff>
    </xdr:from>
    <xdr:to>
      <xdr:col>15</xdr:col>
      <xdr:colOff>50800</xdr:colOff>
      <xdr:row>36</xdr:row>
      <xdr:rowOff>135255</xdr:rowOff>
    </xdr:to>
    <xdr:cxnSp macro="">
      <xdr:nvCxnSpPr>
        <xdr:cNvPr id="80" name="直線コネクタ 79">
          <a:extLst>
            <a:ext uri="{FF2B5EF4-FFF2-40B4-BE49-F238E27FC236}">
              <a16:creationId xmlns:a16="http://schemas.microsoft.com/office/drawing/2014/main" id="{08D1C297-36CD-44AC-AE80-D222AA26C825}"/>
            </a:ext>
          </a:extLst>
        </xdr:cNvPr>
        <xdr:cNvCxnSpPr/>
      </xdr:nvCxnSpPr>
      <xdr:spPr>
        <a:xfrm>
          <a:off x="2019300" y="62407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118745</xdr:rowOff>
    </xdr:from>
    <xdr:to>
      <xdr:col>6</xdr:col>
      <xdr:colOff>38100</xdr:colOff>
      <xdr:row>36</xdr:row>
      <xdr:rowOff>48895</xdr:rowOff>
    </xdr:to>
    <xdr:sp macro="" textlink="">
      <xdr:nvSpPr>
        <xdr:cNvPr id="81" name="楕円 80">
          <a:extLst>
            <a:ext uri="{FF2B5EF4-FFF2-40B4-BE49-F238E27FC236}">
              <a16:creationId xmlns:a16="http://schemas.microsoft.com/office/drawing/2014/main" id="{E6C05655-E86A-4E08-87E5-E9316BBE3E6C}"/>
            </a:ext>
          </a:extLst>
        </xdr:cNvPr>
        <xdr:cNvSpPr/>
      </xdr:nvSpPr>
      <xdr:spPr>
        <a:xfrm>
          <a:off x="1079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169545</xdr:rowOff>
    </xdr:from>
    <xdr:to>
      <xdr:col>10</xdr:col>
      <xdr:colOff>114300</xdr:colOff>
      <xdr:row>36</xdr:row>
      <xdr:rowOff>68580</xdr:rowOff>
    </xdr:to>
    <xdr:cxnSp macro="">
      <xdr:nvCxnSpPr>
        <xdr:cNvPr id="82" name="直線コネクタ 81">
          <a:extLst>
            <a:ext uri="{FF2B5EF4-FFF2-40B4-BE49-F238E27FC236}">
              <a16:creationId xmlns:a16="http://schemas.microsoft.com/office/drawing/2014/main" id="{10A696E5-360C-4E4A-B869-F3E62FE38A4A}"/>
            </a:ext>
          </a:extLst>
        </xdr:cNvPr>
        <xdr:cNvCxnSpPr/>
      </xdr:nvCxnSpPr>
      <xdr:spPr>
        <a:xfrm>
          <a:off x="1130300" y="61702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CA8510-3066-4575-890F-5BAE2AC193A7}"/>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1228B04A-E14F-4266-A8C7-E6DC7EE2F0C9}"/>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C1152791-82CB-41B4-A2E4-C8313F5C88F7}"/>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67DED24D-99BA-4CA2-986F-577138BBBACB}"/>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D1EC73E5-D04C-4842-A359-0F76EB3EF2D5}"/>
            </a:ext>
          </a:extLst>
        </xdr:cNvPr>
        <xdr:cNvSpPr txBox="1"/>
      </xdr:nvSpPr>
      <xdr:spPr>
        <a:xfrm>
          <a:off x="3582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id="{CF33DB4B-F71B-467C-98D6-60E31E32005F}"/>
            </a:ext>
          </a:extLst>
        </xdr:cNvPr>
        <xdr:cNvSpPr txBox="1"/>
      </xdr:nvSpPr>
      <xdr:spPr>
        <a:xfrm>
          <a:off x="2705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135907</xdr:rowOff>
    </xdr:from>
    <xdr:ext cx="405111" cy="259045"/>
    <xdr:sp macro="" textlink="">
      <xdr:nvSpPr>
        <xdr:cNvPr id="89" name="n_3mainValue【道路】&#10;有形固定資産減価償却率">
          <a:extLst>
            <a:ext uri="{FF2B5EF4-FFF2-40B4-BE49-F238E27FC236}">
              <a16:creationId xmlns:a16="http://schemas.microsoft.com/office/drawing/2014/main" id="{C0097265-FCC5-41DC-AC00-4164AD64EE64}"/>
            </a:ext>
          </a:extLst>
        </xdr:cNvPr>
        <xdr:cNvSpPr txBox="1"/>
      </xdr:nvSpPr>
      <xdr:spPr>
        <a:xfrm>
          <a:off x="1816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65422</xdr:rowOff>
    </xdr:from>
    <xdr:ext cx="405111" cy="259045"/>
    <xdr:sp macro="" textlink="">
      <xdr:nvSpPr>
        <xdr:cNvPr id="90" name="n_4mainValue【道路】&#10;有形固定資産減価償却率">
          <a:extLst>
            <a:ext uri="{FF2B5EF4-FFF2-40B4-BE49-F238E27FC236}">
              <a16:creationId xmlns:a16="http://schemas.microsoft.com/office/drawing/2014/main" id="{BA77C31D-416B-4F2F-BB63-38366954DD41}"/>
            </a:ext>
          </a:extLst>
        </xdr:cNvPr>
        <xdr:cNvSpPr txBox="1"/>
      </xdr:nvSpPr>
      <xdr:spPr>
        <a:xfrm>
          <a:off x="927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D4D199D-ABA3-4100-9CCF-6533F87F10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DE51E03-EDE5-4487-BDC8-BE8935A649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908B7A0-3575-43F8-8DF1-34763D6066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E63EB51-2578-417B-88F9-B3CBA66217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12A750B-E380-4828-993B-1EF14814BF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5122C22-0E6A-4BF6-9E46-5174915B42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76DE007-A3D1-467C-8ECF-DDA415E4D9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C3F9B01-C7B6-41B7-8706-B28CBC87FC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C06BF8-C7C3-472C-9CCD-E05B7D2774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66B25FD-B025-4148-86ED-3CBF7E6D39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5C13D71-87DF-467F-8DB0-A6A48498B9C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62F2A0F-8F74-47CA-A41F-AFFFC7F2A9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82A03A5-2D01-4F5A-BFF6-322D570633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79A7A16-C9D1-48EC-B349-33A385D4A40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0F1A38F-2978-49EA-810B-9C2375E4CD0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5F84977-A2CA-4FFB-BEC1-72A63ACD4D4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EF0D6BE-0DB8-4DDE-AC4D-B7059C2AFA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577D642-4F81-48DB-815E-EF38318D1BD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5FBD68A-736B-4986-ADC4-F413FABB3B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7BAEB09-012C-46F3-8EAA-9645559AA63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27A4BD2-BEE6-4FAF-9D3A-7431F9E003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FD2246FA-EBFB-4672-ADBB-E5BD61BCF09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9442808-3099-4E97-889F-567BB8F956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608221D7-A49B-4777-9001-49A27049E05C}"/>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9D2C4B60-2607-4FB4-9B94-23D105D287BF}"/>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BC84B0FC-E726-4826-AFF8-CFA20834FFB3}"/>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7EF3D1E-E026-4BF2-9780-5F090C6A852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3C3AE25-4E46-4600-A193-93A143B99747}"/>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76EC8BEA-1400-444D-AE50-39D6AE113361}"/>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9C311EE7-C714-4FDE-B4EE-2ED732D63EE4}"/>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872B077C-AEAD-44DA-9B17-EE3FA3E77F8C}"/>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9DFA72CC-DAA7-4613-BF09-665A0C45853E}"/>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664B1012-4648-47E3-8EF0-151B029BDB95}"/>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C38435F5-918A-4990-AE8D-C848902A4E2F}"/>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7F3342F-1BB6-4CD5-831D-0CD3EDCB47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32ABF3-848D-436F-A6EE-0C8C6B293E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925BE6-7467-43CB-A332-5DDA7C0366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B72927-73D8-4A16-81A3-8DA62E8644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7FF8F9C-EC42-4E34-9853-0F19D9CAE7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97409</xdr:rowOff>
    </xdr:from>
    <xdr:to>
      <xdr:col>55</xdr:col>
      <xdr:colOff>50800</xdr:colOff>
      <xdr:row>41</xdr:row>
      <xdr:rowOff>27559</xdr:rowOff>
    </xdr:to>
    <xdr:sp macro="" textlink="">
      <xdr:nvSpPr>
        <xdr:cNvPr id="130" name="楕円 129">
          <a:extLst>
            <a:ext uri="{FF2B5EF4-FFF2-40B4-BE49-F238E27FC236}">
              <a16:creationId xmlns:a16="http://schemas.microsoft.com/office/drawing/2014/main" id="{6F736D46-551F-4E29-98A9-72D0870BEBA9}"/>
            </a:ext>
          </a:extLst>
        </xdr:cNvPr>
        <xdr:cNvSpPr/>
      </xdr:nvSpPr>
      <xdr:spPr>
        <a:xfrm>
          <a:off x="10426700" y="69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75836</xdr:rowOff>
    </xdr:from>
    <xdr:ext cx="469744" cy="259045"/>
    <xdr:sp macro="" textlink="">
      <xdr:nvSpPr>
        <xdr:cNvPr id="131" name="【道路】&#10;一人当たり延長該当値テキスト">
          <a:extLst>
            <a:ext uri="{FF2B5EF4-FFF2-40B4-BE49-F238E27FC236}">
              <a16:creationId xmlns:a16="http://schemas.microsoft.com/office/drawing/2014/main" id="{10A3D806-13A0-468A-ABE6-31B1B2973C8E}"/>
            </a:ext>
          </a:extLst>
        </xdr:cNvPr>
        <xdr:cNvSpPr txBox="1"/>
      </xdr:nvSpPr>
      <xdr:spPr>
        <a:xfrm>
          <a:off x="10515600" y="693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96266</xdr:rowOff>
    </xdr:from>
    <xdr:to>
      <xdr:col>50</xdr:col>
      <xdr:colOff>165100</xdr:colOff>
      <xdr:row>41</xdr:row>
      <xdr:rowOff>26416</xdr:rowOff>
    </xdr:to>
    <xdr:sp macro="" textlink="">
      <xdr:nvSpPr>
        <xdr:cNvPr id="132" name="楕円 131">
          <a:extLst>
            <a:ext uri="{FF2B5EF4-FFF2-40B4-BE49-F238E27FC236}">
              <a16:creationId xmlns:a16="http://schemas.microsoft.com/office/drawing/2014/main" id="{6B6850E5-8C9F-463C-B863-C3AA437F1F20}"/>
            </a:ext>
          </a:extLst>
        </xdr:cNvPr>
        <xdr:cNvSpPr/>
      </xdr:nvSpPr>
      <xdr:spPr>
        <a:xfrm>
          <a:off x="9588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147066</xdr:rowOff>
    </xdr:from>
    <xdr:to>
      <xdr:col>55</xdr:col>
      <xdr:colOff>0</xdr:colOff>
      <xdr:row>40</xdr:row>
      <xdr:rowOff>148209</xdr:rowOff>
    </xdr:to>
    <xdr:cxnSp macro="">
      <xdr:nvCxnSpPr>
        <xdr:cNvPr id="133" name="直線コネクタ 132">
          <a:extLst>
            <a:ext uri="{FF2B5EF4-FFF2-40B4-BE49-F238E27FC236}">
              <a16:creationId xmlns:a16="http://schemas.microsoft.com/office/drawing/2014/main" id="{6AC4A3AE-9434-4BF5-ADC0-578CB92F47AC}"/>
            </a:ext>
          </a:extLst>
        </xdr:cNvPr>
        <xdr:cNvCxnSpPr/>
      </xdr:nvCxnSpPr>
      <xdr:spPr>
        <a:xfrm>
          <a:off x="9639300" y="700506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96038</xdr:rowOff>
    </xdr:from>
    <xdr:to>
      <xdr:col>46</xdr:col>
      <xdr:colOff>38100</xdr:colOff>
      <xdr:row>41</xdr:row>
      <xdr:rowOff>26188</xdr:rowOff>
    </xdr:to>
    <xdr:sp macro="" textlink="">
      <xdr:nvSpPr>
        <xdr:cNvPr id="134" name="楕円 133">
          <a:extLst>
            <a:ext uri="{FF2B5EF4-FFF2-40B4-BE49-F238E27FC236}">
              <a16:creationId xmlns:a16="http://schemas.microsoft.com/office/drawing/2014/main" id="{5A2302FC-B80B-4BC7-9132-C2B170098CD6}"/>
            </a:ext>
          </a:extLst>
        </xdr:cNvPr>
        <xdr:cNvSpPr/>
      </xdr:nvSpPr>
      <xdr:spPr>
        <a:xfrm>
          <a:off x="8699500" y="69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146838</xdr:rowOff>
    </xdr:from>
    <xdr:to>
      <xdr:col>50</xdr:col>
      <xdr:colOff>114300</xdr:colOff>
      <xdr:row>40</xdr:row>
      <xdr:rowOff>147066</xdr:rowOff>
    </xdr:to>
    <xdr:cxnSp macro="">
      <xdr:nvCxnSpPr>
        <xdr:cNvPr id="135" name="直線コネクタ 134">
          <a:extLst>
            <a:ext uri="{FF2B5EF4-FFF2-40B4-BE49-F238E27FC236}">
              <a16:creationId xmlns:a16="http://schemas.microsoft.com/office/drawing/2014/main" id="{CCCBFD75-76A2-4EA8-B2CE-15E120B26C9A}"/>
            </a:ext>
          </a:extLst>
        </xdr:cNvPr>
        <xdr:cNvCxnSpPr/>
      </xdr:nvCxnSpPr>
      <xdr:spPr>
        <a:xfrm>
          <a:off x="8750300" y="70048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95390</xdr:rowOff>
    </xdr:from>
    <xdr:to>
      <xdr:col>41</xdr:col>
      <xdr:colOff>101600</xdr:colOff>
      <xdr:row>41</xdr:row>
      <xdr:rowOff>25540</xdr:rowOff>
    </xdr:to>
    <xdr:sp macro="" textlink="">
      <xdr:nvSpPr>
        <xdr:cNvPr id="136" name="楕円 135">
          <a:extLst>
            <a:ext uri="{FF2B5EF4-FFF2-40B4-BE49-F238E27FC236}">
              <a16:creationId xmlns:a16="http://schemas.microsoft.com/office/drawing/2014/main" id="{90622D0C-C950-4D41-BC7C-DFBABBB0BAEF}"/>
            </a:ext>
          </a:extLst>
        </xdr:cNvPr>
        <xdr:cNvSpPr/>
      </xdr:nvSpPr>
      <xdr:spPr>
        <a:xfrm>
          <a:off x="7810500" y="69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146190</xdr:rowOff>
    </xdr:from>
    <xdr:to>
      <xdr:col>45</xdr:col>
      <xdr:colOff>177800</xdr:colOff>
      <xdr:row>40</xdr:row>
      <xdr:rowOff>146838</xdr:rowOff>
    </xdr:to>
    <xdr:cxnSp macro="">
      <xdr:nvCxnSpPr>
        <xdr:cNvPr id="137" name="直線コネクタ 136">
          <a:extLst>
            <a:ext uri="{FF2B5EF4-FFF2-40B4-BE49-F238E27FC236}">
              <a16:creationId xmlns:a16="http://schemas.microsoft.com/office/drawing/2014/main" id="{99F074DD-FECC-443E-AEEC-2F6145244A00}"/>
            </a:ext>
          </a:extLst>
        </xdr:cNvPr>
        <xdr:cNvCxnSpPr/>
      </xdr:nvCxnSpPr>
      <xdr:spPr>
        <a:xfrm>
          <a:off x="7861300" y="700419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97828</xdr:rowOff>
    </xdr:from>
    <xdr:to>
      <xdr:col>36</xdr:col>
      <xdr:colOff>165100</xdr:colOff>
      <xdr:row>41</xdr:row>
      <xdr:rowOff>27978</xdr:rowOff>
    </xdr:to>
    <xdr:sp macro="" textlink="">
      <xdr:nvSpPr>
        <xdr:cNvPr id="138" name="楕円 137">
          <a:extLst>
            <a:ext uri="{FF2B5EF4-FFF2-40B4-BE49-F238E27FC236}">
              <a16:creationId xmlns:a16="http://schemas.microsoft.com/office/drawing/2014/main" id="{67896BA3-B809-451B-966E-CA98E1F77237}"/>
            </a:ext>
          </a:extLst>
        </xdr:cNvPr>
        <xdr:cNvSpPr/>
      </xdr:nvSpPr>
      <xdr:spPr>
        <a:xfrm>
          <a:off x="6921500" y="69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146190</xdr:rowOff>
    </xdr:from>
    <xdr:to>
      <xdr:col>41</xdr:col>
      <xdr:colOff>50800</xdr:colOff>
      <xdr:row>40</xdr:row>
      <xdr:rowOff>148628</xdr:rowOff>
    </xdr:to>
    <xdr:cxnSp macro="">
      <xdr:nvCxnSpPr>
        <xdr:cNvPr id="139" name="直線コネクタ 138">
          <a:extLst>
            <a:ext uri="{FF2B5EF4-FFF2-40B4-BE49-F238E27FC236}">
              <a16:creationId xmlns:a16="http://schemas.microsoft.com/office/drawing/2014/main" id="{95AFD49A-02A6-456F-898F-D8F86E43BA14}"/>
            </a:ext>
          </a:extLst>
        </xdr:cNvPr>
        <xdr:cNvCxnSpPr/>
      </xdr:nvCxnSpPr>
      <xdr:spPr>
        <a:xfrm flipV="1">
          <a:off x="6972300" y="700419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1365B10D-703E-4A1A-8C78-317FB2837E76}"/>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6F7AF21B-777D-4DBE-AD37-9438C2AEDA57}"/>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1F18A298-0533-4C8F-AA23-5F9CDDBF0C29}"/>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8FE6A8E4-5EB2-4571-9780-73440FCE50CC}"/>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17543</xdr:rowOff>
    </xdr:from>
    <xdr:ext cx="469744" cy="259045"/>
    <xdr:sp macro="" textlink="">
      <xdr:nvSpPr>
        <xdr:cNvPr id="144" name="n_1mainValue【道路】&#10;一人当たり延長">
          <a:extLst>
            <a:ext uri="{FF2B5EF4-FFF2-40B4-BE49-F238E27FC236}">
              <a16:creationId xmlns:a16="http://schemas.microsoft.com/office/drawing/2014/main" id="{B8211BC5-E4BC-4C09-BAA2-3E1490F8BA0D}"/>
            </a:ext>
          </a:extLst>
        </xdr:cNvPr>
        <xdr:cNvSpPr txBox="1"/>
      </xdr:nvSpPr>
      <xdr:spPr>
        <a:xfrm>
          <a:off x="93917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17315</xdr:rowOff>
    </xdr:from>
    <xdr:ext cx="469744" cy="259045"/>
    <xdr:sp macro="" textlink="">
      <xdr:nvSpPr>
        <xdr:cNvPr id="145" name="n_2mainValue【道路】&#10;一人当たり延長">
          <a:extLst>
            <a:ext uri="{FF2B5EF4-FFF2-40B4-BE49-F238E27FC236}">
              <a16:creationId xmlns:a16="http://schemas.microsoft.com/office/drawing/2014/main" id="{B4CA14DA-96B3-43D6-882D-E1DEF39A9A31}"/>
            </a:ext>
          </a:extLst>
        </xdr:cNvPr>
        <xdr:cNvSpPr txBox="1"/>
      </xdr:nvSpPr>
      <xdr:spPr>
        <a:xfrm>
          <a:off x="8515427" y="70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16667</xdr:rowOff>
    </xdr:from>
    <xdr:ext cx="469744" cy="259045"/>
    <xdr:sp macro="" textlink="">
      <xdr:nvSpPr>
        <xdr:cNvPr id="146" name="n_3mainValue【道路】&#10;一人当たり延長">
          <a:extLst>
            <a:ext uri="{FF2B5EF4-FFF2-40B4-BE49-F238E27FC236}">
              <a16:creationId xmlns:a16="http://schemas.microsoft.com/office/drawing/2014/main" id="{61167A6F-2631-49AE-919F-4C315A472604}"/>
            </a:ext>
          </a:extLst>
        </xdr:cNvPr>
        <xdr:cNvSpPr txBox="1"/>
      </xdr:nvSpPr>
      <xdr:spPr>
        <a:xfrm>
          <a:off x="7626427" y="70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19105</xdr:rowOff>
    </xdr:from>
    <xdr:ext cx="469744" cy="259045"/>
    <xdr:sp macro="" textlink="">
      <xdr:nvSpPr>
        <xdr:cNvPr id="147" name="n_4mainValue【道路】&#10;一人当たり延長">
          <a:extLst>
            <a:ext uri="{FF2B5EF4-FFF2-40B4-BE49-F238E27FC236}">
              <a16:creationId xmlns:a16="http://schemas.microsoft.com/office/drawing/2014/main" id="{4CFCEECD-739F-41ED-A81E-6F5CE7525946}"/>
            </a:ext>
          </a:extLst>
        </xdr:cNvPr>
        <xdr:cNvSpPr txBox="1"/>
      </xdr:nvSpPr>
      <xdr:spPr>
        <a:xfrm>
          <a:off x="6737427" y="70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38CA975-5E94-4533-9670-7F67BF9871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3BAB3A0-1AC0-46F6-BF26-E90E6D9DE2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80BE79B-9769-4E25-B254-2A10B4B8A6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3158632-A600-4464-8AAC-AD09C53A70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E42AD5B-8004-4136-A752-B4B90324B3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DAF2BA2-90B4-4668-AFE6-C75AFE3788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E18C5E9-06D1-4A3B-AEAD-A4371C0F70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DE076E7-3E4A-4512-A1B5-5D81B87BF7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90761A5-2C24-410A-8C86-FE2404D539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31BCAF4-90C6-4DB3-AF51-D663E04AAC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B8A5D01-E7B6-4E6B-82A1-3EA996450F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6FD85B9-20FF-4AC8-B01B-645B290432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46EF2BF-72D7-4D79-81A1-6DBCFF17025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A25F89D-0B2B-46E0-8C49-D4EDDFFE903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5F68123-3337-49EF-BC56-C784AE2B30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E430115-8D75-4BCD-8F7D-E0A54AE890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4F07882-1F05-45F5-9FCB-2879983185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65B9E9B-1A07-476D-AAF5-2D33151F66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2E83164-75BA-427B-866A-AA07E0B3DD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992C43F-04A3-4028-8410-6F03FF4C23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A72AD10-CA55-49A4-905D-E3107A164B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948D607-74F0-4CAE-9B19-0DF8C8D3A6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4B12073-D793-4B62-8241-F0D307DB53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E755CB5-18DE-4EC1-B162-83DF4C4BEC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7A6BFC9-B151-44C6-9C30-63E57C7ED3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903E0F23-D36A-4CD4-9A2C-8E052467C1DC}"/>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0F4ED46-D667-4951-A390-2202E73752A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0EA9054-B4D2-4125-8635-72F8C01F32B8}"/>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DFBBB92-ABF4-471C-9180-32F51EFA4CE4}"/>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6CFD8907-B4D1-4662-BB2E-3912D3EAB6DA}"/>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82C4011-A66B-4334-B641-D948F83FBAF5}"/>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1A1EBB8C-BF12-4DCE-BE79-613905BC8E8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A6329440-B44D-4FE7-A8FE-17FC090EC8C5}"/>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8E96D68F-7A40-4CF8-9880-AEEBF470C64E}"/>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93111A9F-5813-46AE-88AF-1B61FC58C771}"/>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5EDFA1E2-1DE5-4ADE-9DA8-5D2528CAB2FA}"/>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76E34CC-6CAF-4326-936B-6F133EE4AF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9CEDF2-4452-457F-866E-51742E4E4D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D08C8F-7B3C-4DC8-8090-C505052034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CD4833D-AE59-430B-A244-09B4A351EF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EF8AAD4-75BF-4504-8F23-4653A960E9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9" name="楕円 188">
          <a:extLst>
            <a:ext uri="{FF2B5EF4-FFF2-40B4-BE49-F238E27FC236}">
              <a16:creationId xmlns:a16="http://schemas.microsoft.com/office/drawing/2014/main" id="{AB4E7450-3939-4368-A16E-A2F309E4481C}"/>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D370CC8-7747-4541-BBD1-4CFFFD510F40}"/>
            </a:ext>
          </a:extLst>
        </xdr:cNvPr>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1" name="楕円 190">
          <a:extLst>
            <a:ext uri="{FF2B5EF4-FFF2-40B4-BE49-F238E27FC236}">
              <a16:creationId xmlns:a16="http://schemas.microsoft.com/office/drawing/2014/main" id="{D6B185EE-576D-4802-AA2B-B51AD6AEA455}"/>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11430</xdr:rowOff>
    </xdr:to>
    <xdr:cxnSp macro="">
      <xdr:nvCxnSpPr>
        <xdr:cNvPr id="192" name="直線コネクタ 191">
          <a:extLst>
            <a:ext uri="{FF2B5EF4-FFF2-40B4-BE49-F238E27FC236}">
              <a16:creationId xmlns:a16="http://schemas.microsoft.com/office/drawing/2014/main" id="{21673923-3C23-4F5A-8883-07198F3C57A1}"/>
            </a:ext>
          </a:extLst>
        </xdr:cNvPr>
        <xdr:cNvCxnSpPr/>
      </xdr:nvCxnSpPr>
      <xdr:spPr>
        <a:xfrm>
          <a:off x="3797300" y="104388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93" name="楕円 192">
          <a:extLst>
            <a:ext uri="{FF2B5EF4-FFF2-40B4-BE49-F238E27FC236}">
              <a16:creationId xmlns:a16="http://schemas.microsoft.com/office/drawing/2014/main" id="{56ADE9CC-9805-417B-A92B-4E7CFEC4D379}"/>
            </a:ext>
          </a:extLst>
        </xdr:cNvPr>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151856</xdr:rowOff>
    </xdr:to>
    <xdr:cxnSp macro="">
      <xdr:nvCxnSpPr>
        <xdr:cNvPr id="194" name="直線コネクタ 193">
          <a:extLst>
            <a:ext uri="{FF2B5EF4-FFF2-40B4-BE49-F238E27FC236}">
              <a16:creationId xmlns:a16="http://schemas.microsoft.com/office/drawing/2014/main" id="{12DBC007-94EB-4139-B7C5-DBCBABA3605C}"/>
            </a:ext>
          </a:extLst>
        </xdr:cNvPr>
        <xdr:cNvCxnSpPr/>
      </xdr:nvCxnSpPr>
      <xdr:spPr>
        <a:xfrm>
          <a:off x="2908300" y="1040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5" name="楕円 194">
          <a:extLst>
            <a:ext uri="{FF2B5EF4-FFF2-40B4-BE49-F238E27FC236}">
              <a16:creationId xmlns:a16="http://schemas.microsoft.com/office/drawing/2014/main" id="{71EFAEA1-0980-4152-A30E-8B50BF58D319}"/>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119199</xdr:rowOff>
    </xdr:to>
    <xdr:cxnSp macro="">
      <xdr:nvCxnSpPr>
        <xdr:cNvPr id="196" name="直線コネクタ 195">
          <a:extLst>
            <a:ext uri="{FF2B5EF4-FFF2-40B4-BE49-F238E27FC236}">
              <a16:creationId xmlns:a16="http://schemas.microsoft.com/office/drawing/2014/main" id="{A841E05A-8916-4F62-9694-9DEA3AF3FD78}"/>
            </a:ext>
          </a:extLst>
        </xdr:cNvPr>
        <xdr:cNvCxnSpPr/>
      </xdr:nvCxnSpPr>
      <xdr:spPr>
        <a:xfrm>
          <a:off x="2019300" y="103751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158206</xdr:rowOff>
    </xdr:from>
    <xdr:to>
      <xdr:col>6</xdr:col>
      <xdr:colOff>38100</xdr:colOff>
      <xdr:row>61</xdr:row>
      <xdr:rowOff>88356</xdr:rowOff>
    </xdr:to>
    <xdr:sp macro="" textlink="">
      <xdr:nvSpPr>
        <xdr:cNvPr id="197" name="楕円 196">
          <a:extLst>
            <a:ext uri="{FF2B5EF4-FFF2-40B4-BE49-F238E27FC236}">
              <a16:creationId xmlns:a16="http://schemas.microsoft.com/office/drawing/2014/main" id="{CE027B1A-54D6-4386-93DB-B4006724F144}"/>
            </a:ext>
          </a:extLst>
        </xdr:cNvPr>
        <xdr:cNvSpPr/>
      </xdr:nvSpPr>
      <xdr:spPr>
        <a:xfrm>
          <a:off x="107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61</xdr:row>
      <xdr:rowOff>37556</xdr:rowOff>
    </xdr:to>
    <xdr:cxnSp macro="">
      <xdr:nvCxnSpPr>
        <xdr:cNvPr id="198" name="直線コネクタ 197">
          <a:extLst>
            <a:ext uri="{FF2B5EF4-FFF2-40B4-BE49-F238E27FC236}">
              <a16:creationId xmlns:a16="http://schemas.microsoft.com/office/drawing/2014/main" id="{9A26186E-8A34-4330-A5BE-E52C41496120}"/>
            </a:ext>
          </a:extLst>
        </xdr:cNvPr>
        <xdr:cNvCxnSpPr/>
      </xdr:nvCxnSpPr>
      <xdr:spPr>
        <a:xfrm flipV="1">
          <a:off x="1130300" y="103751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ADCCC71-D069-41D7-9EC2-B441961669B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0B95713-DBDB-43C3-BF33-D08433CFFA4C}"/>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F93287B-1AF6-48E6-9C77-92C19C302997}"/>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B4646B9-8A13-4AB3-BA22-A6044699F698}"/>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8A02015-0E7B-43C0-9CA7-70C66343B338}"/>
            </a:ext>
          </a:extLst>
        </xdr:cNvPr>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15076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5CD9CEF-D21F-4668-AC91-129F8E3FA717}"/>
            </a:ext>
          </a:extLst>
        </xdr:cNvPr>
        <xdr:cNvSpPr txBox="1"/>
      </xdr:nvSpPr>
      <xdr:spPr>
        <a:xfrm>
          <a:off x="2705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AAC44B9-C4AA-4F0A-8C6B-E60A4FF8A6DA}"/>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79483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2F04AB9-37A2-419F-BFDB-69E07DCC9551}"/>
            </a:ext>
          </a:extLst>
        </xdr:cNvPr>
        <xdr:cNvSpPr txBox="1"/>
      </xdr:nvSpPr>
      <xdr:spPr>
        <a:xfrm>
          <a:off x="927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9E78A8A-AD01-456F-A0BD-1C587AE955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C0FEE83-6086-4AFA-9F41-699D212939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27A5AF0-5130-4D42-A7A2-D2B8B510E7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FEA1E0A-547C-40B4-AB17-5BBA33CF0A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231BC9E-3B26-4CD5-B88A-76FEF64070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6798BC8-AB67-488C-B417-890B2B8FEB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D28CEF6-C324-4E82-82A0-341884A3DA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624F2AE-733B-46E9-B780-4C593EFB25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9634AE1-0DB6-42EE-8904-947CCF58CC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60D2830-C477-463E-96CB-126B8975D3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E7774BC-E06D-4093-BCAA-9E6CCFF5E29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EEB7BB0-E1A8-4BBA-AB97-6014FFCB4A6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5163477-B8B2-4324-ADB2-B3220BE4D48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9020ECE8-137D-4CC4-8C0E-AC50D8404B7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F17A0B8-2D03-4661-9259-EC8BF94820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64B93A0-EB3C-4387-B272-0F7969FEB0F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F6CB8E1-3911-41F3-823B-4702FBA465A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17E233F-865E-4C7E-BB3D-1FBEE4CC0D4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A2AFB52-DBE8-43B3-97B2-F167DF55B92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1931B877-D430-4388-879F-190C9F675B8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DB0CB1C-8F17-4C10-8C3F-514D570354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0F2757D-03B3-441E-B9C4-5E260364F0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D7C0A4B-34F7-4F64-B20E-BA29C50DFE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658CE550-FA8F-4EE9-8E5F-3FEF61EBE792}"/>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718D07B-9759-4743-ACF7-4E35C61ED0FC}"/>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7B722C77-6E67-49EF-864F-CAE977F608FF}"/>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1F70113-A4B8-49A1-8B04-8816E9A02E11}"/>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A181173D-A2BB-48C3-8C4F-BF45232241C2}"/>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18FE0AF-3BC3-4C4D-934B-486688672159}"/>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E009B8F9-C8B2-475A-98D8-5838CA5DDD4C}"/>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C2147746-A81C-4229-AF34-67F76C56608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E00B8605-A974-4611-A593-FD2B72A213B7}"/>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ACA4B50B-394F-405F-9488-86BF4221CBFB}"/>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8E4E1E88-C3FE-4850-A88A-7EB45E7EB018}"/>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5FC1628-5FD3-4DCA-911F-BBEEF9CB36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2435926-6974-4FAB-AEB3-3C8962AC64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BDC35F-CDFA-4E34-8C5F-94DB96347D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876625-5C82-495E-809A-D6E20EAD3C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F0283D-5CBB-422A-87A6-DE5DC64A31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2242</xdr:rowOff>
    </xdr:from>
    <xdr:to>
      <xdr:col>55</xdr:col>
      <xdr:colOff>50800</xdr:colOff>
      <xdr:row>64</xdr:row>
      <xdr:rowOff>103842</xdr:rowOff>
    </xdr:to>
    <xdr:sp macro="" textlink="">
      <xdr:nvSpPr>
        <xdr:cNvPr id="246" name="楕円 245">
          <a:extLst>
            <a:ext uri="{FF2B5EF4-FFF2-40B4-BE49-F238E27FC236}">
              <a16:creationId xmlns:a16="http://schemas.microsoft.com/office/drawing/2014/main" id="{FEB98A23-8DB0-4458-AFB0-685EEDCBD851}"/>
            </a:ext>
          </a:extLst>
        </xdr:cNvPr>
        <xdr:cNvSpPr/>
      </xdr:nvSpPr>
      <xdr:spPr>
        <a:xfrm>
          <a:off x="10426700" y="109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88619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D2842BB7-8DDF-4BFD-B114-57DC71276C9C}"/>
            </a:ext>
          </a:extLst>
        </xdr:cNvPr>
        <xdr:cNvSpPr txBox="1"/>
      </xdr:nvSpPr>
      <xdr:spPr>
        <a:xfrm>
          <a:off x="10515600" y="108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2206</xdr:rowOff>
    </xdr:from>
    <xdr:to>
      <xdr:col>50</xdr:col>
      <xdr:colOff>165100</xdr:colOff>
      <xdr:row>64</xdr:row>
      <xdr:rowOff>103806</xdr:rowOff>
    </xdr:to>
    <xdr:sp macro="" textlink="">
      <xdr:nvSpPr>
        <xdr:cNvPr id="248" name="楕円 247">
          <a:extLst>
            <a:ext uri="{FF2B5EF4-FFF2-40B4-BE49-F238E27FC236}">
              <a16:creationId xmlns:a16="http://schemas.microsoft.com/office/drawing/2014/main" id="{10864594-CFE5-41C4-9C7F-589A64C5BBCC}"/>
            </a:ext>
          </a:extLst>
        </xdr:cNvPr>
        <xdr:cNvSpPr/>
      </xdr:nvSpPr>
      <xdr:spPr>
        <a:xfrm>
          <a:off x="9588500" y="109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53006</xdr:rowOff>
    </xdr:from>
    <xdr:to>
      <xdr:col>55</xdr:col>
      <xdr:colOff>0</xdr:colOff>
      <xdr:row>64</xdr:row>
      <xdr:rowOff>53042</xdr:rowOff>
    </xdr:to>
    <xdr:cxnSp macro="">
      <xdr:nvCxnSpPr>
        <xdr:cNvPr id="249" name="直線コネクタ 248">
          <a:extLst>
            <a:ext uri="{FF2B5EF4-FFF2-40B4-BE49-F238E27FC236}">
              <a16:creationId xmlns:a16="http://schemas.microsoft.com/office/drawing/2014/main" id="{6DEE3E98-C5F9-4793-97EF-0DEA5C6B6275}"/>
            </a:ext>
          </a:extLst>
        </xdr:cNvPr>
        <xdr:cNvCxnSpPr/>
      </xdr:nvCxnSpPr>
      <xdr:spPr>
        <a:xfrm>
          <a:off x="9639300" y="11025806"/>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2139</xdr:rowOff>
    </xdr:from>
    <xdr:to>
      <xdr:col>46</xdr:col>
      <xdr:colOff>38100</xdr:colOff>
      <xdr:row>64</xdr:row>
      <xdr:rowOff>103739</xdr:rowOff>
    </xdr:to>
    <xdr:sp macro="" textlink="">
      <xdr:nvSpPr>
        <xdr:cNvPr id="250" name="楕円 249">
          <a:extLst>
            <a:ext uri="{FF2B5EF4-FFF2-40B4-BE49-F238E27FC236}">
              <a16:creationId xmlns:a16="http://schemas.microsoft.com/office/drawing/2014/main" id="{4AC3B16B-2DF0-42F5-A700-AF987483C570}"/>
            </a:ext>
          </a:extLst>
        </xdr:cNvPr>
        <xdr:cNvSpPr/>
      </xdr:nvSpPr>
      <xdr:spPr>
        <a:xfrm>
          <a:off x="8699500" y="109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52939</xdr:rowOff>
    </xdr:from>
    <xdr:to>
      <xdr:col>50</xdr:col>
      <xdr:colOff>114300</xdr:colOff>
      <xdr:row>64</xdr:row>
      <xdr:rowOff>53006</xdr:rowOff>
    </xdr:to>
    <xdr:cxnSp macro="">
      <xdr:nvCxnSpPr>
        <xdr:cNvPr id="251" name="直線コネクタ 250">
          <a:extLst>
            <a:ext uri="{FF2B5EF4-FFF2-40B4-BE49-F238E27FC236}">
              <a16:creationId xmlns:a16="http://schemas.microsoft.com/office/drawing/2014/main" id="{A3CCA8E4-3235-4096-A3B6-094405B7D50F}"/>
            </a:ext>
          </a:extLst>
        </xdr:cNvPr>
        <xdr:cNvCxnSpPr/>
      </xdr:nvCxnSpPr>
      <xdr:spPr>
        <a:xfrm>
          <a:off x="8750300" y="11025739"/>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2118</xdr:rowOff>
    </xdr:from>
    <xdr:to>
      <xdr:col>41</xdr:col>
      <xdr:colOff>101600</xdr:colOff>
      <xdr:row>64</xdr:row>
      <xdr:rowOff>103718</xdr:rowOff>
    </xdr:to>
    <xdr:sp macro="" textlink="">
      <xdr:nvSpPr>
        <xdr:cNvPr id="252" name="楕円 251">
          <a:extLst>
            <a:ext uri="{FF2B5EF4-FFF2-40B4-BE49-F238E27FC236}">
              <a16:creationId xmlns:a16="http://schemas.microsoft.com/office/drawing/2014/main" id="{985608E7-058C-4B9B-8EE1-C021D8B7B5E1}"/>
            </a:ext>
          </a:extLst>
        </xdr:cNvPr>
        <xdr:cNvSpPr/>
      </xdr:nvSpPr>
      <xdr:spPr>
        <a:xfrm>
          <a:off x="7810500" y="109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52918</xdr:rowOff>
    </xdr:from>
    <xdr:to>
      <xdr:col>45</xdr:col>
      <xdr:colOff>177800</xdr:colOff>
      <xdr:row>64</xdr:row>
      <xdr:rowOff>52939</xdr:rowOff>
    </xdr:to>
    <xdr:cxnSp macro="">
      <xdr:nvCxnSpPr>
        <xdr:cNvPr id="253" name="直線コネクタ 252">
          <a:extLst>
            <a:ext uri="{FF2B5EF4-FFF2-40B4-BE49-F238E27FC236}">
              <a16:creationId xmlns:a16="http://schemas.microsoft.com/office/drawing/2014/main" id="{0F049D67-4E86-4117-9463-EBD4E2051474}"/>
            </a:ext>
          </a:extLst>
        </xdr:cNvPr>
        <xdr:cNvCxnSpPr/>
      </xdr:nvCxnSpPr>
      <xdr:spPr>
        <a:xfrm>
          <a:off x="7861300" y="11025718"/>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5471</xdr:rowOff>
    </xdr:from>
    <xdr:to>
      <xdr:col>36</xdr:col>
      <xdr:colOff>165100</xdr:colOff>
      <xdr:row>64</xdr:row>
      <xdr:rowOff>107071</xdr:rowOff>
    </xdr:to>
    <xdr:sp macro="" textlink="">
      <xdr:nvSpPr>
        <xdr:cNvPr id="254" name="楕円 253">
          <a:extLst>
            <a:ext uri="{FF2B5EF4-FFF2-40B4-BE49-F238E27FC236}">
              <a16:creationId xmlns:a16="http://schemas.microsoft.com/office/drawing/2014/main" id="{E6E983BA-C13B-4F9A-91C5-8A240B8DF85D}"/>
            </a:ext>
          </a:extLst>
        </xdr:cNvPr>
        <xdr:cNvSpPr/>
      </xdr:nvSpPr>
      <xdr:spPr>
        <a:xfrm>
          <a:off x="6921500" y="10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52918</xdr:rowOff>
    </xdr:from>
    <xdr:to>
      <xdr:col>41</xdr:col>
      <xdr:colOff>50800</xdr:colOff>
      <xdr:row>64</xdr:row>
      <xdr:rowOff>56271</xdr:rowOff>
    </xdr:to>
    <xdr:cxnSp macro="">
      <xdr:nvCxnSpPr>
        <xdr:cNvPr id="255" name="直線コネクタ 254">
          <a:extLst>
            <a:ext uri="{FF2B5EF4-FFF2-40B4-BE49-F238E27FC236}">
              <a16:creationId xmlns:a16="http://schemas.microsoft.com/office/drawing/2014/main" id="{97626051-C966-4382-A41C-1A11FC9C2D73}"/>
            </a:ext>
          </a:extLst>
        </xdr:cNvPr>
        <xdr:cNvCxnSpPr/>
      </xdr:nvCxnSpPr>
      <xdr:spPr>
        <a:xfrm flipV="1">
          <a:off x="6972300" y="1102571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0A02853-7866-4032-AFDC-F90283A5C16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5239AAD-0321-4AF4-B49C-7CA73F116234}"/>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0B050AC-2C58-4266-9105-F6739514BD58}"/>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941070-2FFF-4E05-9887-4ED452FE8CBC}"/>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94933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B2BD9727-7CBF-49D6-B6CD-DD6A5EFE8BCE}"/>
            </a:ext>
          </a:extLst>
        </xdr:cNvPr>
        <xdr:cNvSpPr txBox="1"/>
      </xdr:nvSpPr>
      <xdr:spPr>
        <a:xfrm>
          <a:off x="9359411" y="110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94866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E8C7FE71-B7DA-42C7-ABAF-D878AC619DBA}"/>
            </a:ext>
          </a:extLst>
        </xdr:cNvPr>
        <xdr:cNvSpPr txBox="1"/>
      </xdr:nvSpPr>
      <xdr:spPr>
        <a:xfrm>
          <a:off x="8483111" y="110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94845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92DD7863-052F-4B22-B66A-E93657182FC7}"/>
            </a:ext>
          </a:extLst>
        </xdr:cNvPr>
        <xdr:cNvSpPr txBox="1"/>
      </xdr:nvSpPr>
      <xdr:spPr>
        <a:xfrm>
          <a:off x="7594111" y="110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98198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BD53E442-FCE3-411A-AE35-A4E07E2DFBEE}"/>
            </a:ext>
          </a:extLst>
        </xdr:cNvPr>
        <xdr:cNvSpPr txBox="1"/>
      </xdr:nvSpPr>
      <xdr:spPr>
        <a:xfrm>
          <a:off x="6705111" y="110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F3270E6-28D3-4A0B-B233-A7AB019479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728709B-9835-4F4B-99E2-68AE962273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7F4783E-3CFA-4B7C-A239-EC03A7B527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A531B16-DE64-473C-9C58-611EFC6FF5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218E942-0164-4031-B0A9-71F346DE37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1C4BF95-60C7-4327-840A-51C97EC2D6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1C259C2-715C-473F-A996-13A257B542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CC8D306-64BC-4A55-BE11-0E63369800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3771019-0ABB-430B-9BF1-3A41AB2465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B847B2D-B819-4533-AA0C-6343496AFC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100AAB0-51CD-4BDF-9F6B-ACB984B090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09150C5-32C3-4694-8939-42E87CAFB95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C1D27D1-8971-4C8E-9F2D-006769B1740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206E690C-EE12-4EB4-9F2D-FE9FD307414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33CCC754-1349-4CAC-9017-451E16E2668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569FD70-8255-4F68-9891-524AD19369E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5A267387-1A1A-4CA1-915A-3B7193129FB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541AE26-9130-4EC2-9649-2F95EE1DCD9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A9092ED-1C77-4A47-8985-83189E8176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03515F7-23F0-4C1A-B890-265E54E71F7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0B4DB85-3949-4D16-AB2A-5DBFD82420F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BE80B036-CA51-4AEF-AB90-E2D3C5F9FA1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DC6C838-BE3A-44BB-A4B5-B81B17E7299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8643DAE-534A-4C40-A44C-BB1E549E13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437BB56-19A4-4BB5-98E4-66D615A304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DC85DA33-A364-4578-9171-459CE24CA92F}"/>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26E47B3-5D4E-4F65-AC46-84341A6B1D8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7698F5C0-8786-4A1F-8D00-90CED78F669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70716E60-A927-46DC-9D1A-CFBAD3E6619F}"/>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85F70F6-23A7-4E5A-9587-3B9B7004B2B8}"/>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16967AB-0F1F-4D72-8D8A-8D2A588F016A}"/>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3FE656A8-60F0-4696-B518-BFE1F0E82B52}"/>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172DA752-45B4-4A8F-B03F-CFE4CDEAE39D}"/>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4E0B3D51-6EEA-4841-B0F9-7B02CECE6FEF}"/>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8E2C38E6-571B-47FD-B13D-EDC893E072FD}"/>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F8CAE744-E4D3-4DB4-A745-5AA985614411}"/>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E48DB8-431A-418B-8FE9-A0128BD68E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9915016-6B38-499A-BAF7-B3C30E6C8D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76133D6-C366-4D6F-BA66-B0DDD54858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5FD1145-9BD2-4D8A-8DB5-41420930FE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E159360-972F-44B5-8E64-12472CEAF2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80373</xdr:rowOff>
    </xdr:from>
    <xdr:to>
      <xdr:col>24</xdr:col>
      <xdr:colOff>114300</xdr:colOff>
      <xdr:row>80</xdr:row>
      <xdr:rowOff>10523</xdr:rowOff>
    </xdr:to>
    <xdr:sp macro="" textlink="">
      <xdr:nvSpPr>
        <xdr:cNvPr id="305" name="楕円 304">
          <a:extLst>
            <a:ext uri="{FF2B5EF4-FFF2-40B4-BE49-F238E27FC236}">
              <a16:creationId xmlns:a16="http://schemas.microsoft.com/office/drawing/2014/main" id="{52A90136-EEB3-49C0-A418-9295B7499B53}"/>
            </a:ext>
          </a:extLst>
        </xdr:cNvPr>
        <xdr:cNvSpPr/>
      </xdr:nvSpPr>
      <xdr:spPr>
        <a:xfrm>
          <a:off x="4584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103250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1DAB300-E2CC-4970-859A-8AAA32A37040}"/>
            </a:ext>
          </a:extLst>
        </xdr:cNvPr>
        <xdr:cNvSpPr txBox="1"/>
      </xdr:nvSpPr>
      <xdr:spPr>
        <a:xfrm>
          <a:off x="4673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44450</xdr:rowOff>
    </xdr:from>
    <xdr:to>
      <xdr:col>20</xdr:col>
      <xdr:colOff>38100</xdr:colOff>
      <xdr:row>79</xdr:row>
      <xdr:rowOff>146050</xdr:rowOff>
    </xdr:to>
    <xdr:sp macro="" textlink="">
      <xdr:nvSpPr>
        <xdr:cNvPr id="307" name="楕円 306">
          <a:extLst>
            <a:ext uri="{FF2B5EF4-FFF2-40B4-BE49-F238E27FC236}">
              <a16:creationId xmlns:a16="http://schemas.microsoft.com/office/drawing/2014/main" id="{DC45449F-B526-4913-B65D-02F788712221}"/>
            </a:ext>
          </a:extLst>
        </xdr:cNvPr>
        <xdr:cNvSpPr/>
      </xdr:nvSpPr>
      <xdr:spPr>
        <a:xfrm>
          <a:off x="3746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79</xdr:row>
      <xdr:rowOff>131173</xdr:rowOff>
    </xdr:to>
    <xdr:cxnSp macro="">
      <xdr:nvCxnSpPr>
        <xdr:cNvPr id="308" name="直線コネクタ 307">
          <a:extLst>
            <a:ext uri="{FF2B5EF4-FFF2-40B4-BE49-F238E27FC236}">
              <a16:creationId xmlns:a16="http://schemas.microsoft.com/office/drawing/2014/main" id="{6A2C0D70-FDA8-48B0-8DA2-210C48AC2E3C}"/>
            </a:ext>
          </a:extLst>
        </xdr:cNvPr>
        <xdr:cNvCxnSpPr/>
      </xdr:nvCxnSpPr>
      <xdr:spPr>
        <a:xfrm>
          <a:off x="3797300" y="1363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xdr:rowOff>
    </xdr:from>
    <xdr:to>
      <xdr:col>15</xdr:col>
      <xdr:colOff>101600</xdr:colOff>
      <xdr:row>79</xdr:row>
      <xdr:rowOff>110127</xdr:rowOff>
    </xdr:to>
    <xdr:sp macro="" textlink="">
      <xdr:nvSpPr>
        <xdr:cNvPr id="309" name="楕円 308">
          <a:extLst>
            <a:ext uri="{FF2B5EF4-FFF2-40B4-BE49-F238E27FC236}">
              <a16:creationId xmlns:a16="http://schemas.microsoft.com/office/drawing/2014/main" id="{AB00D4F2-3478-4678-9F98-90CA6400E51C}"/>
            </a:ext>
          </a:extLst>
        </xdr:cNvPr>
        <xdr:cNvSpPr/>
      </xdr:nvSpPr>
      <xdr:spPr>
        <a:xfrm>
          <a:off x="2857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59327</xdr:rowOff>
    </xdr:from>
    <xdr:to>
      <xdr:col>19</xdr:col>
      <xdr:colOff>177800</xdr:colOff>
      <xdr:row>79</xdr:row>
      <xdr:rowOff>95250</xdr:rowOff>
    </xdr:to>
    <xdr:cxnSp macro="">
      <xdr:nvCxnSpPr>
        <xdr:cNvPr id="310" name="直線コネクタ 309">
          <a:extLst>
            <a:ext uri="{FF2B5EF4-FFF2-40B4-BE49-F238E27FC236}">
              <a16:creationId xmlns:a16="http://schemas.microsoft.com/office/drawing/2014/main" id="{65F54851-3CAA-4E29-AF10-A44B5DBFA727}"/>
            </a:ext>
          </a:extLst>
        </xdr:cNvPr>
        <xdr:cNvCxnSpPr/>
      </xdr:nvCxnSpPr>
      <xdr:spPr>
        <a:xfrm>
          <a:off x="2908300" y="1360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144055</xdr:rowOff>
    </xdr:from>
    <xdr:to>
      <xdr:col>10</xdr:col>
      <xdr:colOff>165100</xdr:colOff>
      <xdr:row>79</xdr:row>
      <xdr:rowOff>74205</xdr:rowOff>
    </xdr:to>
    <xdr:sp macro="" textlink="">
      <xdr:nvSpPr>
        <xdr:cNvPr id="311" name="楕円 310">
          <a:extLst>
            <a:ext uri="{FF2B5EF4-FFF2-40B4-BE49-F238E27FC236}">
              <a16:creationId xmlns:a16="http://schemas.microsoft.com/office/drawing/2014/main" id="{C861CD1C-F6C5-431A-B522-A1E86B50F4B2}"/>
            </a:ext>
          </a:extLst>
        </xdr:cNvPr>
        <xdr:cNvSpPr/>
      </xdr:nvSpPr>
      <xdr:spPr>
        <a:xfrm>
          <a:off x="1968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23405</xdr:rowOff>
    </xdr:from>
    <xdr:to>
      <xdr:col>15</xdr:col>
      <xdr:colOff>50800</xdr:colOff>
      <xdr:row>79</xdr:row>
      <xdr:rowOff>59327</xdr:rowOff>
    </xdr:to>
    <xdr:cxnSp macro="">
      <xdr:nvCxnSpPr>
        <xdr:cNvPr id="312" name="直線コネクタ 311">
          <a:extLst>
            <a:ext uri="{FF2B5EF4-FFF2-40B4-BE49-F238E27FC236}">
              <a16:creationId xmlns:a16="http://schemas.microsoft.com/office/drawing/2014/main" id="{B98F13CF-8E6D-4898-8ADE-2B24371D956F}"/>
            </a:ext>
          </a:extLst>
        </xdr:cNvPr>
        <xdr:cNvCxnSpPr/>
      </xdr:nvCxnSpPr>
      <xdr:spPr>
        <a:xfrm>
          <a:off x="2019300" y="1356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108131</xdr:rowOff>
    </xdr:from>
    <xdr:to>
      <xdr:col>6</xdr:col>
      <xdr:colOff>38100</xdr:colOff>
      <xdr:row>79</xdr:row>
      <xdr:rowOff>38281</xdr:rowOff>
    </xdr:to>
    <xdr:sp macro="" textlink="">
      <xdr:nvSpPr>
        <xdr:cNvPr id="313" name="楕円 312">
          <a:extLst>
            <a:ext uri="{FF2B5EF4-FFF2-40B4-BE49-F238E27FC236}">
              <a16:creationId xmlns:a16="http://schemas.microsoft.com/office/drawing/2014/main" id="{56CF8B6C-ADE1-45B1-9466-9E9908BC6862}"/>
            </a:ext>
          </a:extLst>
        </xdr:cNvPr>
        <xdr:cNvSpPr/>
      </xdr:nvSpPr>
      <xdr:spPr>
        <a:xfrm>
          <a:off x="1079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158931</xdr:rowOff>
    </xdr:from>
    <xdr:to>
      <xdr:col>10</xdr:col>
      <xdr:colOff>114300</xdr:colOff>
      <xdr:row>79</xdr:row>
      <xdr:rowOff>23405</xdr:rowOff>
    </xdr:to>
    <xdr:cxnSp macro="">
      <xdr:nvCxnSpPr>
        <xdr:cNvPr id="314" name="直線コネクタ 313">
          <a:extLst>
            <a:ext uri="{FF2B5EF4-FFF2-40B4-BE49-F238E27FC236}">
              <a16:creationId xmlns:a16="http://schemas.microsoft.com/office/drawing/2014/main" id="{CBFB73D7-0143-42B0-BE3D-A7FC58A8DCF2}"/>
            </a:ext>
          </a:extLst>
        </xdr:cNvPr>
        <xdr:cNvCxnSpPr/>
      </xdr:nvCxnSpPr>
      <xdr:spPr>
        <a:xfrm>
          <a:off x="1130300" y="1353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5735EE64-AEEA-4F86-8245-6A893363B70F}"/>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33F770F1-8F8F-4E3E-BD37-F79F9068A9C4}"/>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6D88FFA1-D996-4D90-9622-DAF3910DC4EA}"/>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51464712-9F5D-47E2-8B51-3B64166F2820}"/>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162577</xdr:rowOff>
    </xdr:from>
    <xdr:ext cx="405111" cy="259045"/>
    <xdr:sp macro="" textlink="">
      <xdr:nvSpPr>
        <xdr:cNvPr id="319" name="n_1mainValue【公営住宅】&#10;有形固定資産減価償却率">
          <a:extLst>
            <a:ext uri="{FF2B5EF4-FFF2-40B4-BE49-F238E27FC236}">
              <a16:creationId xmlns:a16="http://schemas.microsoft.com/office/drawing/2014/main" id="{5347764F-6699-4C0F-8B71-8886AECC2E17}"/>
            </a:ext>
          </a:extLst>
        </xdr:cNvPr>
        <xdr:cNvSpPr txBox="1"/>
      </xdr:nvSpPr>
      <xdr:spPr>
        <a:xfrm>
          <a:off x="3582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126654</xdr:rowOff>
    </xdr:from>
    <xdr:ext cx="405111" cy="259045"/>
    <xdr:sp macro="" textlink="">
      <xdr:nvSpPr>
        <xdr:cNvPr id="320" name="n_2mainValue【公営住宅】&#10;有形固定資産減価償却率">
          <a:extLst>
            <a:ext uri="{FF2B5EF4-FFF2-40B4-BE49-F238E27FC236}">
              <a16:creationId xmlns:a16="http://schemas.microsoft.com/office/drawing/2014/main" id="{22932EB8-D786-44C3-B8B6-797E79B1843F}"/>
            </a:ext>
          </a:extLst>
        </xdr:cNvPr>
        <xdr:cNvSpPr txBox="1"/>
      </xdr:nvSpPr>
      <xdr:spPr>
        <a:xfrm>
          <a:off x="2705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90732</xdr:rowOff>
    </xdr:from>
    <xdr:ext cx="405111" cy="259045"/>
    <xdr:sp macro="" textlink="">
      <xdr:nvSpPr>
        <xdr:cNvPr id="321" name="n_3mainValue【公営住宅】&#10;有形固定資産減価償却率">
          <a:extLst>
            <a:ext uri="{FF2B5EF4-FFF2-40B4-BE49-F238E27FC236}">
              <a16:creationId xmlns:a16="http://schemas.microsoft.com/office/drawing/2014/main" id="{278139A0-5889-40B9-B384-3D8CB990CB7A}"/>
            </a:ext>
          </a:extLst>
        </xdr:cNvPr>
        <xdr:cNvSpPr txBox="1"/>
      </xdr:nvSpPr>
      <xdr:spPr>
        <a:xfrm>
          <a:off x="1816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54808</xdr:rowOff>
    </xdr:from>
    <xdr:ext cx="405111" cy="259045"/>
    <xdr:sp macro="" textlink="">
      <xdr:nvSpPr>
        <xdr:cNvPr id="322" name="n_4mainValue【公営住宅】&#10;有形固定資産減価償却率">
          <a:extLst>
            <a:ext uri="{FF2B5EF4-FFF2-40B4-BE49-F238E27FC236}">
              <a16:creationId xmlns:a16="http://schemas.microsoft.com/office/drawing/2014/main" id="{5E576957-4B33-47BF-BCEA-CFDEAFED3E1E}"/>
            </a:ext>
          </a:extLst>
        </xdr:cNvPr>
        <xdr:cNvSpPr txBox="1"/>
      </xdr:nvSpPr>
      <xdr:spPr>
        <a:xfrm>
          <a:off x="927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C1B72A6-E867-4E07-8CF5-6D84706EE6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B055D48-38C9-4956-97FE-D7E1DD6478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5FBBA93-381E-49CA-B541-89191C08A6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BFF4B59-5E05-4080-9D68-BC335AFA27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D965056-C97D-452C-B804-B376413391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A3E3C67-85BE-49FD-9C54-DBC78C59F8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F5DAFA0-BAF9-40EC-92DB-5DCBEA066C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81FD57-1FE9-4445-998E-6A8F2178B7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6ECADF3-4D56-485F-A54C-84A4CB09B0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2676CFA-7370-4A55-93DE-D330A9351B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9651D13D-FF8B-4F34-AD04-3595476696F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C6D44D92-A0FD-4D9D-9C0D-0B60B420088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A97CA09-C905-405B-B700-93137B1FD6F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B31C983-1091-4FDB-B412-C426863DF7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70315A7D-96A0-493A-89E9-7E795201783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4C9884F-F620-4E2A-AA65-1B032A16D55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BE053746-F2D7-4778-9226-F8E4DD2ECA5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DDCF3F66-F417-439B-B18C-1FAFDB6EC99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C5DC20D-6C19-4A3F-B9FD-94D2614D0E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226BCE8-4CB6-4954-9E04-620D82145C7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F0964172-F692-4A71-B29E-8BDEAAAF8E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5C32FEDD-58DB-4E5E-BA76-FCCD4B30344A}"/>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B0E909E1-4C5D-4DA2-8EA7-0922F9BA87B3}"/>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233849C4-C097-4D8B-B222-C3C1DC390713}"/>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FC14865D-CCB2-4C70-A3D9-ECD66544E2D3}"/>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9C5876A7-0B81-49BE-8410-B8066B4F8FED}"/>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B9328452-D770-47A5-A0B6-369C2095A161}"/>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49DFE7CA-61D2-4A9C-9C14-4579282B3454}"/>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7559767A-24B2-4475-825E-05A330F2094A}"/>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9423D8CA-5955-4085-9DB6-6D09471E0678}"/>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57D7DF06-DA9E-4294-9B09-215B0A1F629C}"/>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9245027A-5ACE-4D1A-8CD1-8C059C0A1DBF}"/>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7DC2EEC-9CCA-4305-8BF1-46412F0E9B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F4B799A-E103-4A83-85C9-DA63776A46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C4DAE6-98AF-4EF2-A1F2-58AA7C0CA6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10F1EC6-13A9-4408-ABF5-9A326D6CE3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AF3C45-A019-4D59-A0CB-149DC94D001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155550</xdr:rowOff>
    </xdr:from>
    <xdr:to>
      <xdr:col>55</xdr:col>
      <xdr:colOff>50800</xdr:colOff>
      <xdr:row>86</xdr:row>
      <xdr:rowOff>85700</xdr:rowOff>
    </xdr:to>
    <xdr:sp macro="" textlink="">
      <xdr:nvSpPr>
        <xdr:cNvPr id="360" name="楕円 359">
          <a:extLst>
            <a:ext uri="{FF2B5EF4-FFF2-40B4-BE49-F238E27FC236}">
              <a16:creationId xmlns:a16="http://schemas.microsoft.com/office/drawing/2014/main" id="{9E9B10EE-AB37-44A7-863E-C1721EBD1E5E}"/>
            </a:ext>
          </a:extLst>
        </xdr:cNvPr>
        <xdr:cNvSpPr/>
      </xdr:nvSpPr>
      <xdr:spPr>
        <a:xfrm>
          <a:off x="104267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70477</xdr:rowOff>
    </xdr:from>
    <xdr:ext cx="469744" cy="259045"/>
    <xdr:sp macro="" textlink="">
      <xdr:nvSpPr>
        <xdr:cNvPr id="361" name="【公営住宅】&#10;一人当たり面積該当値テキスト">
          <a:extLst>
            <a:ext uri="{FF2B5EF4-FFF2-40B4-BE49-F238E27FC236}">
              <a16:creationId xmlns:a16="http://schemas.microsoft.com/office/drawing/2014/main" id="{BFD12A9A-09D0-45B0-8C3D-ECC4DFE79042}"/>
            </a:ext>
          </a:extLst>
        </xdr:cNvPr>
        <xdr:cNvSpPr txBox="1"/>
      </xdr:nvSpPr>
      <xdr:spPr>
        <a:xfrm>
          <a:off x="10515600" y="146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155550</xdr:rowOff>
    </xdr:from>
    <xdr:to>
      <xdr:col>50</xdr:col>
      <xdr:colOff>165100</xdr:colOff>
      <xdr:row>86</xdr:row>
      <xdr:rowOff>85700</xdr:rowOff>
    </xdr:to>
    <xdr:sp macro="" textlink="">
      <xdr:nvSpPr>
        <xdr:cNvPr id="362" name="楕円 361">
          <a:extLst>
            <a:ext uri="{FF2B5EF4-FFF2-40B4-BE49-F238E27FC236}">
              <a16:creationId xmlns:a16="http://schemas.microsoft.com/office/drawing/2014/main" id="{114A84E8-3D44-4C91-B00B-74A0CB966006}"/>
            </a:ext>
          </a:extLst>
        </xdr:cNvPr>
        <xdr:cNvSpPr/>
      </xdr:nvSpPr>
      <xdr:spPr>
        <a:xfrm>
          <a:off x="9588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34900</xdr:rowOff>
    </xdr:from>
    <xdr:to>
      <xdr:col>55</xdr:col>
      <xdr:colOff>0</xdr:colOff>
      <xdr:row>86</xdr:row>
      <xdr:rowOff>34900</xdr:rowOff>
    </xdr:to>
    <xdr:cxnSp macro="">
      <xdr:nvCxnSpPr>
        <xdr:cNvPr id="363" name="直線コネクタ 362">
          <a:extLst>
            <a:ext uri="{FF2B5EF4-FFF2-40B4-BE49-F238E27FC236}">
              <a16:creationId xmlns:a16="http://schemas.microsoft.com/office/drawing/2014/main" id="{C2473083-E9E5-414B-A7DD-EF029CFE8660}"/>
            </a:ext>
          </a:extLst>
        </xdr:cNvPr>
        <xdr:cNvCxnSpPr/>
      </xdr:nvCxnSpPr>
      <xdr:spPr>
        <a:xfrm>
          <a:off x="9639300" y="147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155550</xdr:rowOff>
    </xdr:from>
    <xdr:to>
      <xdr:col>46</xdr:col>
      <xdr:colOff>38100</xdr:colOff>
      <xdr:row>86</xdr:row>
      <xdr:rowOff>85700</xdr:rowOff>
    </xdr:to>
    <xdr:sp macro="" textlink="">
      <xdr:nvSpPr>
        <xdr:cNvPr id="364" name="楕円 363">
          <a:extLst>
            <a:ext uri="{FF2B5EF4-FFF2-40B4-BE49-F238E27FC236}">
              <a16:creationId xmlns:a16="http://schemas.microsoft.com/office/drawing/2014/main" id="{B1023765-134C-424A-9F4A-7E9B6EB74855}"/>
            </a:ext>
          </a:extLst>
        </xdr:cNvPr>
        <xdr:cNvSpPr/>
      </xdr:nvSpPr>
      <xdr:spPr>
        <a:xfrm>
          <a:off x="8699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34900</xdr:rowOff>
    </xdr:from>
    <xdr:to>
      <xdr:col>50</xdr:col>
      <xdr:colOff>114300</xdr:colOff>
      <xdr:row>86</xdr:row>
      <xdr:rowOff>34900</xdr:rowOff>
    </xdr:to>
    <xdr:cxnSp macro="">
      <xdr:nvCxnSpPr>
        <xdr:cNvPr id="365" name="直線コネクタ 364">
          <a:extLst>
            <a:ext uri="{FF2B5EF4-FFF2-40B4-BE49-F238E27FC236}">
              <a16:creationId xmlns:a16="http://schemas.microsoft.com/office/drawing/2014/main" id="{46F8A0A0-AEEC-4930-A740-67FF72297EFA}"/>
            </a:ext>
          </a:extLst>
        </xdr:cNvPr>
        <xdr:cNvCxnSpPr/>
      </xdr:nvCxnSpPr>
      <xdr:spPr>
        <a:xfrm>
          <a:off x="8750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155550</xdr:rowOff>
    </xdr:from>
    <xdr:to>
      <xdr:col>41</xdr:col>
      <xdr:colOff>101600</xdr:colOff>
      <xdr:row>86</xdr:row>
      <xdr:rowOff>85700</xdr:rowOff>
    </xdr:to>
    <xdr:sp macro="" textlink="">
      <xdr:nvSpPr>
        <xdr:cNvPr id="366" name="楕円 365">
          <a:extLst>
            <a:ext uri="{FF2B5EF4-FFF2-40B4-BE49-F238E27FC236}">
              <a16:creationId xmlns:a16="http://schemas.microsoft.com/office/drawing/2014/main" id="{5617D5DE-E830-4A30-B138-35EB24C29544}"/>
            </a:ext>
          </a:extLst>
        </xdr:cNvPr>
        <xdr:cNvSpPr/>
      </xdr:nvSpPr>
      <xdr:spPr>
        <a:xfrm>
          <a:off x="7810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34900</xdr:rowOff>
    </xdr:from>
    <xdr:to>
      <xdr:col>45</xdr:col>
      <xdr:colOff>177800</xdr:colOff>
      <xdr:row>86</xdr:row>
      <xdr:rowOff>34900</xdr:rowOff>
    </xdr:to>
    <xdr:cxnSp macro="">
      <xdr:nvCxnSpPr>
        <xdr:cNvPr id="367" name="直線コネクタ 366">
          <a:extLst>
            <a:ext uri="{FF2B5EF4-FFF2-40B4-BE49-F238E27FC236}">
              <a16:creationId xmlns:a16="http://schemas.microsoft.com/office/drawing/2014/main" id="{21018B89-3E95-4412-B01F-6D2CA84E377C}"/>
            </a:ext>
          </a:extLst>
        </xdr:cNvPr>
        <xdr:cNvCxnSpPr/>
      </xdr:nvCxnSpPr>
      <xdr:spPr>
        <a:xfrm>
          <a:off x="7861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155550</xdr:rowOff>
    </xdr:from>
    <xdr:to>
      <xdr:col>36</xdr:col>
      <xdr:colOff>165100</xdr:colOff>
      <xdr:row>86</xdr:row>
      <xdr:rowOff>85700</xdr:rowOff>
    </xdr:to>
    <xdr:sp macro="" textlink="">
      <xdr:nvSpPr>
        <xdr:cNvPr id="368" name="楕円 367">
          <a:extLst>
            <a:ext uri="{FF2B5EF4-FFF2-40B4-BE49-F238E27FC236}">
              <a16:creationId xmlns:a16="http://schemas.microsoft.com/office/drawing/2014/main" id="{326C6FEB-412F-4DCA-9CD5-88771BACBC42}"/>
            </a:ext>
          </a:extLst>
        </xdr:cNvPr>
        <xdr:cNvSpPr/>
      </xdr:nvSpPr>
      <xdr:spPr>
        <a:xfrm>
          <a:off x="6921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34900</xdr:rowOff>
    </xdr:from>
    <xdr:to>
      <xdr:col>41</xdr:col>
      <xdr:colOff>50800</xdr:colOff>
      <xdr:row>86</xdr:row>
      <xdr:rowOff>34900</xdr:rowOff>
    </xdr:to>
    <xdr:cxnSp macro="">
      <xdr:nvCxnSpPr>
        <xdr:cNvPr id="369" name="直線コネクタ 368">
          <a:extLst>
            <a:ext uri="{FF2B5EF4-FFF2-40B4-BE49-F238E27FC236}">
              <a16:creationId xmlns:a16="http://schemas.microsoft.com/office/drawing/2014/main" id="{DD4F47BD-ADB0-4FC1-966C-158E20FF9ED3}"/>
            </a:ext>
          </a:extLst>
        </xdr:cNvPr>
        <xdr:cNvCxnSpPr/>
      </xdr:nvCxnSpPr>
      <xdr:spPr>
        <a:xfrm>
          <a:off x="6972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A51D8CB4-7B7A-4F2E-BF98-2CC35E01499A}"/>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7899881F-1C14-4394-956E-9E7DF65F1381}"/>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8F4A5FD5-4172-42D7-8281-C099FC25FDDE}"/>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D3BED3C7-4AF1-41C2-A17E-D921CD737872}"/>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76827</xdr:rowOff>
    </xdr:from>
    <xdr:ext cx="469744" cy="259045"/>
    <xdr:sp macro="" textlink="">
      <xdr:nvSpPr>
        <xdr:cNvPr id="374" name="n_1mainValue【公営住宅】&#10;一人当たり面積">
          <a:extLst>
            <a:ext uri="{FF2B5EF4-FFF2-40B4-BE49-F238E27FC236}">
              <a16:creationId xmlns:a16="http://schemas.microsoft.com/office/drawing/2014/main" id="{4A8D9364-975C-4B46-BBFE-142B00AF77F2}"/>
            </a:ext>
          </a:extLst>
        </xdr:cNvPr>
        <xdr:cNvSpPr txBox="1"/>
      </xdr:nvSpPr>
      <xdr:spPr>
        <a:xfrm>
          <a:off x="93917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76827</xdr:rowOff>
    </xdr:from>
    <xdr:ext cx="469744" cy="259045"/>
    <xdr:sp macro="" textlink="">
      <xdr:nvSpPr>
        <xdr:cNvPr id="375" name="n_2mainValue【公営住宅】&#10;一人当たり面積">
          <a:extLst>
            <a:ext uri="{FF2B5EF4-FFF2-40B4-BE49-F238E27FC236}">
              <a16:creationId xmlns:a16="http://schemas.microsoft.com/office/drawing/2014/main" id="{7FD2EC27-EAEE-46F2-A220-05B557197AEB}"/>
            </a:ext>
          </a:extLst>
        </xdr:cNvPr>
        <xdr:cNvSpPr txBox="1"/>
      </xdr:nvSpPr>
      <xdr:spPr>
        <a:xfrm>
          <a:off x="8515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76827</xdr:rowOff>
    </xdr:from>
    <xdr:ext cx="469744" cy="259045"/>
    <xdr:sp macro="" textlink="">
      <xdr:nvSpPr>
        <xdr:cNvPr id="376" name="n_3mainValue【公営住宅】&#10;一人当たり面積">
          <a:extLst>
            <a:ext uri="{FF2B5EF4-FFF2-40B4-BE49-F238E27FC236}">
              <a16:creationId xmlns:a16="http://schemas.microsoft.com/office/drawing/2014/main" id="{243F9D05-475E-4062-B530-FE5B1C23581A}"/>
            </a:ext>
          </a:extLst>
        </xdr:cNvPr>
        <xdr:cNvSpPr txBox="1"/>
      </xdr:nvSpPr>
      <xdr:spPr>
        <a:xfrm>
          <a:off x="7626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76827</xdr:rowOff>
    </xdr:from>
    <xdr:ext cx="469744" cy="259045"/>
    <xdr:sp macro="" textlink="">
      <xdr:nvSpPr>
        <xdr:cNvPr id="377" name="n_4mainValue【公営住宅】&#10;一人当たり面積">
          <a:extLst>
            <a:ext uri="{FF2B5EF4-FFF2-40B4-BE49-F238E27FC236}">
              <a16:creationId xmlns:a16="http://schemas.microsoft.com/office/drawing/2014/main" id="{1D9502B0-EA13-4750-BA17-17DE8060B75A}"/>
            </a:ext>
          </a:extLst>
        </xdr:cNvPr>
        <xdr:cNvSpPr txBox="1"/>
      </xdr:nvSpPr>
      <xdr:spPr>
        <a:xfrm>
          <a:off x="6737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D76BD30-A796-45E6-9E91-9B0C94688C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BA90E03-3846-4730-9E04-0AB2B6E22B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049DE83-65FA-4626-8A50-ACF991426E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8221EAA-6229-489C-B817-69648F18A9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58F6586-3CF0-4621-8A76-BCD94EBA4A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45B5822-6805-4DA7-BD88-D3708708E8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D151B0E1-B3C0-4EF6-8A55-56306F7943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1B15933-F601-4C19-83BB-CA998E9607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59A0CC6-C7FA-4C77-9264-9C9C0CCEF6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49DF5CD8-9F91-4943-9318-6A94FFF609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99A0D88-FD13-4DFB-ABC7-743CD984AB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473A8AD-40D2-4B8A-B55C-BB82FDDE7C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78D93D19-1A27-4248-AC0D-9EC9467A23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5F6860CB-75CE-43E7-A843-C68E90DC4F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D5173ACD-F4F1-41D3-BBC0-050CFA65F2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1D8BDE7B-C3FE-4D1E-837C-07B24855AF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96526D9-02C2-4F8F-97F2-4B0D128A11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6B25725-A8C1-460F-AC6C-595F2F6788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FA76E094-31C1-4A6C-84F1-0612330ED0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4930942-93E0-419C-8605-47EE3F7F78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25E54375-0D2E-45E3-82AF-5DA4291DC4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E28352D-F8D7-444A-A5E2-2DE9B76B52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9B3DFD6C-12C3-4285-BC4E-204B49D087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217219C-8C0B-44E5-83DD-8F961208E54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86E09A9B-E093-4FFE-A768-6A23FE1E93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EF5BBF9-B6EC-4FF2-8D8F-10AA1CE616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1A27ABC7-4DD2-4B62-A8A0-549E216832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D004005-18A7-4D79-B38E-12D02923A55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2994FD92-A114-44F5-B9A8-D12AA236F97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85A2A640-2AA1-4347-ABCB-946F5D9910F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34D6CB65-A7F1-4AB4-917F-3C3E3C96B5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5A9B6F3-E329-4D6C-A56D-B40E112F35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D9F2BB61-9F98-49A7-B77F-6A626F28908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6E875FBA-315D-4780-9A8A-729A271CFF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971D84FD-7A72-4D8B-A93C-478E489C8C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E1424278-029A-47CB-914E-5A332F0238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8621148E-867D-4DA7-B773-B4AF1802F4B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66915FB7-2E5E-4711-A8EA-3897EC2F3FC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1F72680A-808B-4462-A28A-68AEE7EDD96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FDCBF715-246F-4600-ACEB-2351861CB2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203DB1D2-37B2-457B-898E-8F953613ED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A8C998C2-1DD0-4740-AD2C-186B29C1B9EB}"/>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62D1EF7A-FF2E-46F2-B1F9-7FB219E419B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EC48CEFC-0C59-4224-BEEC-E8D950846D4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2A549E28-C46A-4B42-9090-AF8E0DA0BD1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463348EF-1C65-4E31-AE76-86AC5230DED2}"/>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8E1E6F64-E4D1-4920-95FD-6434FCDA3E97}"/>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85DA154A-2DA2-4B3B-83CC-A76D650B7DA1}"/>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90797972-6E49-4D8C-A46C-9B69C7C2ECA1}"/>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2D0F3429-582A-4CEA-A37F-C6306521E077}"/>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F8CEFE10-BC92-4BD7-B350-528E2F2329F1}"/>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CEFFD2C8-34FC-4652-9966-E249CBF905A1}"/>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5ED3941-1059-4B92-93ED-3AC628BE6F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11D51CA-8B2B-45E5-8009-49999081E3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FC90586-ACE9-440E-B171-661430512A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D726738-9B00-458D-98EE-50E1B8C258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528623E-AF95-458F-A9B1-822F2ACC7E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435" name="楕円 434">
          <a:extLst>
            <a:ext uri="{FF2B5EF4-FFF2-40B4-BE49-F238E27FC236}">
              <a16:creationId xmlns:a16="http://schemas.microsoft.com/office/drawing/2014/main" id="{857C92F2-0CFF-4C98-AA49-2B897C54731A}"/>
            </a:ext>
          </a:extLst>
        </xdr:cNvPr>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C34135FF-F921-400A-831C-16D3AB5D57B8}"/>
            </a:ext>
          </a:extLst>
        </xdr:cNvPr>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437" name="楕円 436">
          <a:extLst>
            <a:ext uri="{FF2B5EF4-FFF2-40B4-BE49-F238E27FC236}">
              <a16:creationId xmlns:a16="http://schemas.microsoft.com/office/drawing/2014/main" id="{E516D10D-399C-4DEF-BD7F-4300632AE3A5}"/>
            </a:ext>
          </a:extLst>
        </xdr:cNvPr>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136616</xdr:rowOff>
    </xdr:to>
    <xdr:cxnSp macro="">
      <xdr:nvCxnSpPr>
        <xdr:cNvPr id="438" name="直線コネクタ 437">
          <a:extLst>
            <a:ext uri="{FF2B5EF4-FFF2-40B4-BE49-F238E27FC236}">
              <a16:creationId xmlns:a16="http://schemas.microsoft.com/office/drawing/2014/main" id="{A9D5BD95-DCFA-4E5B-956D-923DF2403E64}"/>
            </a:ext>
          </a:extLst>
        </xdr:cNvPr>
        <xdr:cNvCxnSpPr/>
      </xdr:nvCxnSpPr>
      <xdr:spPr>
        <a:xfrm>
          <a:off x="15481300" y="67627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134801</xdr:rowOff>
    </xdr:from>
    <xdr:to>
      <xdr:col>76</xdr:col>
      <xdr:colOff>165100</xdr:colOff>
      <xdr:row>39</xdr:row>
      <xdr:rowOff>64951</xdr:rowOff>
    </xdr:to>
    <xdr:sp macro="" textlink="">
      <xdr:nvSpPr>
        <xdr:cNvPr id="439" name="楕円 438">
          <a:extLst>
            <a:ext uri="{FF2B5EF4-FFF2-40B4-BE49-F238E27FC236}">
              <a16:creationId xmlns:a16="http://schemas.microsoft.com/office/drawing/2014/main" id="{0A31123C-1A62-40A8-85E9-87012809DB6C}"/>
            </a:ext>
          </a:extLst>
        </xdr:cNvPr>
        <xdr:cNvSpPr/>
      </xdr:nvSpPr>
      <xdr:spPr>
        <a:xfrm>
          <a:off x="14541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14151</xdr:rowOff>
    </xdr:from>
    <xdr:to>
      <xdr:col>81</xdr:col>
      <xdr:colOff>50800</xdr:colOff>
      <xdr:row>39</xdr:row>
      <xdr:rowOff>76200</xdr:rowOff>
    </xdr:to>
    <xdr:cxnSp macro="">
      <xdr:nvCxnSpPr>
        <xdr:cNvPr id="440" name="直線コネクタ 439">
          <a:extLst>
            <a:ext uri="{FF2B5EF4-FFF2-40B4-BE49-F238E27FC236}">
              <a16:creationId xmlns:a16="http://schemas.microsoft.com/office/drawing/2014/main" id="{9C8D58CA-BEBD-4E58-A1A8-4D5F608C8B57}"/>
            </a:ext>
          </a:extLst>
        </xdr:cNvPr>
        <xdr:cNvCxnSpPr/>
      </xdr:nvCxnSpPr>
      <xdr:spPr>
        <a:xfrm>
          <a:off x="14592300" y="670070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441" name="楕円 440">
          <a:extLst>
            <a:ext uri="{FF2B5EF4-FFF2-40B4-BE49-F238E27FC236}">
              <a16:creationId xmlns:a16="http://schemas.microsoft.com/office/drawing/2014/main" id="{AD948F59-518B-4694-86D6-8CF01CE4C5B5}"/>
            </a:ext>
          </a:extLst>
        </xdr:cNvPr>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39</xdr:row>
      <xdr:rowOff>14151</xdr:rowOff>
    </xdr:to>
    <xdr:cxnSp macro="">
      <xdr:nvCxnSpPr>
        <xdr:cNvPr id="442" name="直線コネクタ 441">
          <a:extLst>
            <a:ext uri="{FF2B5EF4-FFF2-40B4-BE49-F238E27FC236}">
              <a16:creationId xmlns:a16="http://schemas.microsoft.com/office/drawing/2014/main" id="{CE6F7AC9-BABA-47FA-B128-139E116459FC}"/>
            </a:ext>
          </a:extLst>
        </xdr:cNvPr>
        <xdr:cNvCxnSpPr/>
      </xdr:nvCxnSpPr>
      <xdr:spPr>
        <a:xfrm>
          <a:off x="13703300" y="6640285"/>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443" name="楕円 442">
          <a:extLst>
            <a:ext uri="{FF2B5EF4-FFF2-40B4-BE49-F238E27FC236}">
              <a16:creationId xmlns:a16="http://schemas.microsoft.com/office/drawing/2014/main" id="{5F640D48-049A-459E-B490-DB52E682B4B5}"/>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125185</xdr:rowOff>
    </xdr:to>
    <xdr:cxnSp macro="">
      <xdr:nvCxnSpPr>
        <xdr:cNvPr id="444" name="直線コネクタ 443">
          <a:extLst>
            <a:ext uri="{FF2B5EF4-FFF2-40B4-BE49-F238E27FC236}">
              <a16:creationId xmlns:a16="http://schemas.microsoft.com/office/drawing/2014/main" id="{1B9F5C5A-3067-499E-A84A-622CEB50EEB0}"/>
            </a:ext>
          </a:extLst>
        </xdr:cNvPr>
        <xdr:cNvCxnSpPr/>
      </xdr:nvCxnSpPr>
      <xdr:spPr>
        <a:xfrm>
          <a:off x="12814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7302C676-6201-4973-B969-BF6AA7F1AB1E}"/>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380EDF35-6632-4E99-A093-C308F64BA415}"/>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109EABEF-B775-47C4-8B4A-EE3F64D2613F}"/>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D043ABEB-B31A-45E5-A79D-D6074414D998}"/>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D9DB51CD-BD0F-4D41-BE3B-6364ECEE2DF5}"/>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56078</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A44A20AA-3918-425A-9AF2-1F28456D5BF0}"/>
            </a:ext>
          </a:extLst>
        </xdr:cNvPr>
        <xdr:cNvSpPr txBox="1"/>
      </xdr:nvSpPr>
      <xdr:spPr>
        <a:xfrm>
          <a:off x="14389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6F3FE33F-60D8-45B0-B0B3-7E67FE4A4DC2}"/>
            </a:ext>
          </a:extLst>
        </xdr:cNvPr>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105064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7217C3BC-6019-4F36-B8D9-F2DD526EE628}"/>
            </a:ext>
          </a:extLst>
        </xdr:cNvPr>
        <xdr:cNvSpPr txBox="1"/>
      </xdr:nvSpPr>
      <xdr:spPr>
        <a:xfrm>
          <a:off x="12611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44C450E0-319C-4655-93FA-438774F4F8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3649EC8D-4EE0-4609-AC63-7C72F49612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486EFD09-6537-4208-A747-A7C73CB9C1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538FC7F1-8158-4F49-8F48-DAF21FCB9B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80436362-2039-4A95-9963-106F27D02B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83D98456-5D8E-43F2-9599-BC33AC5C6D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FCF22F3F-77BA-4F23-8112-EADC51BD0E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69206D9-4424-4F11-BB30-21B5FB54A5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FB7D516A-C5A8-40D2-9A2C-624840B3EE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734F34B2-D38D-4390-B7F7-579682B0BE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3AE3FBE6-61CD-4F44-AECE-B8AF218666D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B5AA03E8-600A-418D-BA30-EBFA0B8FE13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A9872D2A-B2B6-4965-9D7C-59207CC2EFC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44497EA4-E456-412B-92D3-2424B98A475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3392E086-A0CC-4E5E-88AB-CD142537E1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C348ED37-826B-47C6-98DD-F068955BC5E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DA0EF5F2-60B5-4317-B6FD-ACEFFECD3E3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6FF63862-18C2-4351-B024-97BE5BDA4F6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501BFD4-AEB0-4894-842F-2FA40819E0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915036B-6816-4919-BBCE-54BE61ADF8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F20E96A-310A-49BE-8A56-0FF216B81C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CF5D014C-8956-4475-B1D7-E9F641517655}"/>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654770E7-AAD3-4A6C-99B8-37547E0669E9}"/>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E429D616-4D26-4844-B214-CF4AB4290C83}"/>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74519F0-5560-47D6-93EF-7A38F93D765B}"/>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F62021C1-4C8A-4569-AEC6-20C3045DD1E9}"/>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C63571C8-9026-44D8-997E-ED30B89C0B37}"/>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123601F4-8AA7-4F26-9E02-6AEFC1C09B98}"/>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19BB191E-9A37-4A91-BF2F-AB5AA45DD46D}"/>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F01FF3D-9469-4A2B-8389-17B7095BE212}"/>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D3412E00-2EB5-4E6B-A98F-575E2DE9012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EB428AAF-4080-4258-AFE3-E858F9F65A48}"/>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F9A45C6-DD7E-4A19-9953-652787E30F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7C260F4-2A87-4367-BAAE-C8D3D42B59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5E08360-4EFF-4FF3-B236-5650FB48AC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4C702A1-0089-4F0C-80DD-444FE2EAA9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27FC9F8-2F5C-4084-B557-7DB94AD8BA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90" name="楕円 489">
          <a:extLst>
            <a:ext uri="{FF2B5EF4-FFF2-40B4-BE49-F238E27FC236}">
              <a16:creationId xmlns:a16="http://schemas.microsoft.com/office/drawing/2014/main" id="{DA7B7D44-D90B-43B2-A003-C048B3904A64}"/>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AA4E83B4-F953-4E48-8711-D434C7A51C79}"/>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92" name="楕円 491">
          <a:extLst>
            <a:ext uri="{FF2B5EF4-FFF2-40B4-BE49-F238E27FC236}">
              <a16:creationId xmlns:a16="http://schemas.microsoft.com/office/drawing/2014/main" id="{58DE0BEA-4B86-4670-BE18-C9C58E2DA183}"/>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93" name="直線コネクタ 492">
          <a:extLst>
            <a:ext uri="{FF2B5EF4-FFF2-40B4-BE49-F238E27FC236}">
              <a16:creationId xmlns:a16="http://schemas.microsoft.com/office/drawing/2014/main" id="{2C65D323-8059-4066-8AB3-6664445635BF}"/>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94" name="楕円 493">
          <a:extLst>
            <a:ext uri="{FF2B5EF4-FFF2-40B4-BE49-F238E27FC236}">
              <a16:creationId xmlns:a16="http://schemas.microsoft.com/office/drawing/2014/main" id="{AC7974B6-A031-47D2-886C-7D6B87E7B378}"/>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95" name="直線コネクタ 494">
          <a:extLst>
            <a:ext uri="{FF2B5EF4-FFF2-40B4-BE49-F238E27FC236}">
              <a16:creationId xmlns:a16="http://schemas.microsoft.com/office/drawing/2014/main" id="{359FC008-FD3B-4530-83F8-893995E95D9B}"/>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6" name="楕円 495">
          <a:extLst>
            <a:ext uri="{FF2B5EF4-FFF2-40B4-BE49-F238E27FC236}">
              <a16:creationId xmlns:a16="http://schemas.microsoft.com/office/drawing/2014/main" id="{2004B954-5BD3-43CF-BADB-0C75842635B0}"/>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7" name="直線コネクタ 496">
          <a:extLst>
            <a:ext uri="{FF2B5EF4-FFF2-40B4-BE49-F238E27FC236}">
              <a16:creationId xmlns:a16="http://schemas.microsoft.com/office/drawing/2014/main" id="{C5C41D33-FC89-4B78-9B2C-68E13508E245}"/>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8" name="楕円 497">
          <a:extLst>
            <a:ext uri="{FF2B5EF4-FFF2-40B4-BE49-F238E27FC236}">
              <a16:creationId xmlns:a16="http://schemas.microsoft.com/office/drawing/2014/main" id="{A59F82FD-6133-4A3B-BB8B-45A57C24B28C}"/>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9" name="直線コネクタ 498">
          <a:extLst>
            <a:ext uri="{FF2B5EF4-FFF2-40B4-BE49-F238E27FC236}">
              <a16:creationId xmlns:a16="http://schemas.microsoft.com/office/drawing/2014/main" id="{A5AD8279-17B8-42BC-B11F-75BAF7EE5E86}"/>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A5F5833-3195-4C6C-8A2B-49CC4757531A}"/>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A0CFEED-2CEA-472F-946B-2E05EB28C37B}"/>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1D5FE232-1784-4A51-92D0-91C395A50C06}"/>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01DF890-02C9-427C-9D1A-E94B4B40C06D}"/>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A2393BE-F6DB-4D59-BA2A-E44085258647}"/>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5BBA2FA-2807-4E15-A0B6-6978BAA8C80F}"/>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E0CB917A-B73A-4106-B49B-49833AC8E226}"/>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2CA2A1C0-C814-4AEF-AD67-3143ADD36109}"/>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A6AFD54D-CEAC-4A79-ACDA-1C8EBB7A14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2393719-6CEB-468E-8610-14C57200B6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FD31B8D-C325-4F95-8890-DB49B1679D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92962D88-D666-4722-81DB-C9414447B3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C4B6B119-2996-4A2B-8339-81FA5B4849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DDEBECC-75D6-4C43-B6C6-C76BF17FA8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0950028-F67D-473D-8004-6BEF4937B3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620FB33-A822-4B21-89F5-035DF79624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7C5407C-1589-4E38-A708-B3519D67A0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3FB8E12-E2EF-43AB-89D8-19991D0A73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E1BCA33-B36D-4BF5-BE5F-D9E3C85B21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45A77999-7004-4D35-8E71-D11424659B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320ADC7A-DB08-4410-8847-8668D08CFB6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92332AD6-23E9-4FE9-87DE-900865FD06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C022A00E-C37B-45AB-830F-354BA59F97E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5AC94872-11FD-4F67-9440-363AA627BFC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ABD9F325-5805-4FF5-AE5C-1434E83DF61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34EDACE1-5C6F-4AC0-B5AA-7F779D800F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E3E3225-06C1-4049-AC56-75A9CBCFFF6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B06DB3AF-DCDC-41C2-9B6C-14F51A275C7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3F207D4C-5E65-4A79-AF47-3C98E69276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7E125E36-B9BD-40A6-9B22-AAAE38EA55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8AE8CC58-8AE7-4692-829B-ABBC5F9BA44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2B1A61C2-15B2-4116-8BC2-8A7DA01F91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841834AA-DF0A-48F3-9979-B96B0B527F7E}"/>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AD62F30-B5B1-468C-8FAC-84954DCAC5EB}"/>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FE6F1C16-76B2-4F9A-9FA9-E7ACEBBBCA15}"/>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9BF72EC-63F0-4703-8F23-CE76B1B9FD62}"/>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ADB8E442-DD70-4840-B198-ECB3B3FFCD32}"/>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AEF094C-8348-4465-B9E8-839E0084F5A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7F6ACE93-DF9D-426E-B74B-C4E32829400A}"/>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B7FD4B5D-9E33-4AC8-B7CD-7F5DD7E7C30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43325CF-08C3-45EF-B810-C6C39C3566E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C1FBC71F-7FB7-49CA-8E7F-DA28E16B5F9A}"/>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28946E4E-9074-4F07-ACBD-CE5956DFA171}"/>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9493464-56D3-4748-9592-F84DD47181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212970A-5851-404C-8253-BEC287F5BC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58544F0-7853-41B5-885A-59DC8FD652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5642C95-A8A3-4129-9B67-7515B64C1E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5008D7-02C2-40B1-A509-F4653CF177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48" name="楕円 547">
          <a:extLst>
            <a:ext uri="{FF2B5EF4-FFF2-40B4-BE49-F238E27FC236}">
              <a16:creationId xmlns:a16="http://schemas.microsoft.com/office/drawing/2014/main" id="{CD0E551F-2583-4B0C-800B-9BA1F18FE4DC}"/>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EBBDD87-AFA9-42F1-94E3-B73138C9F0E3}"/>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50" name="楕円 549">
          <a:extLst>
            <a:ext uri="{FF2B5EF4-FFF2-40B4-BE49-F238E27FC236}">
              <a16:creationId xmlns:a16="http://schemas.microsoft.com/office/drawing/2014/main" id="{7F2B1089-A75E-49F6-AB49-FD44600964F1}"/>
            </a:ext>
          </a:extLst>
        </xdr:cNvPr>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135255</xdr:rowOff>
    </xdr:to>
    <xdr:cxnSp macro="">
      <xdr:nvCxnSpPr>
        <xdr:cNvPr id="551" name="直線コネクタ 550">
          <a:extLst>
            <a:ext uri="{FF2B5EF4-FFF2-40B4-BE49-F238E27FC236}">
              <a16:creationId xmlns:a16="http://schemas.microsoft.com/office/drawing/2014/main" id="{87667D1D-5605-4AF7-B380-5B9548B212B3}"/>
            </a:ext>
          </a:extLst>
        </xdr:cNvPr>
        <xdr:cNvCxnSpPr/>
      </xdr:nvCxnSpPr>
      <xdr:spPr>
        <a:xfrm>
          <a:off x="15481300" y="104070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2" name="楕円 551">
          <a:extLst>
            <a:ext uri="{FF2B5EF4-FFF2-40B4-BE49-F238E27FC236}">
              <a16:creationId xmlns:a16="http://schemas.microsoft.com/office/drawing/2014/main" id="{E8A18D76-5C33-435E-A2E7-D12B4BC2C2A1}"/>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120015</xdr:rowOff>
    </xdr:to>
    <xdr:cxnSp macro="">
      <xdr:nvCxnSpPr>
        <xdr:cNvPr id="553" name="直線コネクタ 552">
          <a:extLst>
            <a:ext uri="{FF2B5EF4-FFF2-40B4-BE49-F238E27FC236}">
              <a16:creationId xmlns:a16="http://schemas.microsoft.com/office/drawing/2014/main" id="{77F33974-A32C-462A-A319-4157789A5DEE}"/>
            </a:ext>
          </a:extLst>
        </xdr:cNvPr>
        <xdr:cNvCxnSpPr/>
      </xdr:nvCxnSpPr>
      <xdr:spPr>
        <a:xfrm>
          <a:off x="14592300" y="10367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54" name="楕円 553">
          <a:extLst>
            <a:ext uri="{FF2B5EF4-FFF2-40B4-BE49-F238E27FC236}">
              <a16:creationId xmlns:a16="http://schemas.microsoft.com/office/drawing/2014/main" id="{39A0FCFD-940B-4E75-8F43-6CC59E9AFABC}"/>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80010</xdr:rowOff>
    </xdr:to>
    <xdr:cxnSp macro="">
      <xdr:nvCxnSpPr>
        <xdr:cNvPr id="555" name="直線コネクタ 554">
          <a:extLst>
            <a:ext uri="{FF2B5EF4-FFF2-40B4-BE49-F238E27FC236}">
              <a16:creationId xmlns:a16="http://schemas.microsoft.com/office/drawing/2014/main" id="{5E5033D5-701F-4F66-B048-ACB2D8E5EFFA}"/>
            </a:ext>
          </a:extLst>
        </xdr:cNvPr>
        <xdr:cNvCxnSpPr/>
      </xdr:nvCxnSpPr>
      <xdr:spPr>
        <a:xfrm>
          <a:off x="13703300" y="10325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116840</xdr:rowOff>
    </xdr:from>
    <xdr:to>
      <xdr:col>67</xdr:col>
      <xdr:colOff>101600</xdr:colOff>
      <xdr:row>60</xdr:row>
      <xdr:rowOff>46990</xdr:rowOff>
    </xdr:to>
    <xdr:sp macro="" textlink="">
      <xdr:nvSpPr>
        <xdr:cNvPr id="556" name="楕円 555">
          <a:extLst>
            <a:ext uri="{FF2B5EF4-FFF2-40B4-BE49-F238E27FC236}">
              <a16:creationId xmlns:a16="http://schemas.microsoft.com/office/drawing/2014/main" id="{EC8C623D-0985-4583-A98D-115B1BB69F90}"/>
            </a:ext>
          </a:extLst>
        </xdr:cNvPr>
        <xdr:cNvSpPr/>
      </xdr:nvSpPr>
      <xdr:spPr>
        <a:xfrm>
          <a:off x="12763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38100</xdr:rowOff>
    </xdr:to>
    <xdr:cxnSp macro="">
      <xdr:nvCxnSpPr>
        <xdr:cNvPr id="557" name="直線コネクタ 556">
          <a:extLst>
            <a:ext uri="{FF2B5EF4-FFF2-40B4-BE49-F238E27FC236}">
              <a16:creationId xmlns:a16="http://schemas.microsoft.com/office/drawing/2014/main" id="{0BD5F0CB-3DF6-4BE8-9672-EB09F627C95E}"/>
            </a:ext>
          </a:extLst>
        </xdr:cNvPr>
        <xdr:cNvCxnSpPr/>
      </xdr:nvCxnSpPr>
      <xdr:spPr>
        <a:xfrm>
          <a:off x="12814300" y="10283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A65B5022-465F-4BF3-809B-A9787DC8AABF}"/>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1E9E886A-5255-43C0-A789-6340F99C0A53}"/>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14BE8DD1-E154-4ED3-8930-5E6821BF70A5}"/>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99933A3B-DDD1-4CCB-A69A-320D1FE71B6C}"/>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161942</xdr:rowOff>
    </xdr:from>
    <xdr:ext cx="405111" cy="259045"/>
    <xdr:sp macro="" textlink="">
      <xdr:nvSpPr>
        <xdr:cNvPr id="562" name="n_1mainValue【学校施設】&#10;有形固定資産減価償却率">
          <a:extLst>
            <a:ext uri="{FF2B5EF4-FFF2-40B4-BE49-F238E27FC236}">
              <a16:creationId xmlns:a16="http://schemas.microsoft.com/office/drawing/2014/main" id="{6F967436-ECBA-4D32-9899-95903CFC31E6}"/>
            </a:ext>
          </a:extLst>
        </xdr:cNvPr>
        <xdr:cNvSpPr txBox="1"/>
      </xdr:nvSpPr>
      <xdr:spPr>
        <a:xfrm>
          <a:off x="15266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63" name="n_2mainValue【学校施設】&#10;有形固定資産減価償却率">
          <a:extLst>
            <a:ext uri="{FF2B5EF4-FFF2-40B4-BE49-F238E27FC236}">
              <a16:creationId xmlns:a16="http://schemas.microsoft.com/office/drawing/2014/main" id="{C4AB133E-5E8F-43F2-B9AA-82436BCFC20C}"/>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564" name="n_3mainValue【学校施設】&#10;有形固定資産減価償却率">
          <a:extLst>
            <a:ext uri="{FF2B5EF4-FFF2-40B4-BE49-F238E27FC236}">
              <a16:creationId xmlns:a16="http://schemas.microsoft.com/office/drawing/2014/main" id="{2CCB55B2-5922-45D7-AAF4-0FC1953483F0}"/>
            </a:ext>
          </a:extLst>
        </xdr:cNvPr>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5" name="n_4mainValue【学校施設】&#10;有形固定資産減価償却率">
          <a:extLst>
            <a:ext uri="{FF2B5EF4-FFF2-40B4-BE49-F238E27FC236}">
              <a16:creationId xmlns:a16="http://schemas.microsoft.com/office/drawing/2014/main" id="{F3955326-0557-4CED-9465-0BF386FDA2D6}"/>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9EBFA14-5E7E-43E0-AB11-DE7C365979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51BF118A-47AB-4C29-A416-27E5ACCC45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838BD7D-1402-4161-97F1-CFFDECE3ED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07AA566-7036-4FAE-8033-4005EA641D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9407A81-05E8-41F8-921C-6DD91A7A53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88E452B-3DC3-4EBD-8FD3-CD2DB3D353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5418641-00E1-4A29-8768-3F04D8F3BF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DABB120-D819-4A58-B320-3515DF6203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C62AB492-4DE0-4ED5-8009-84BC238853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D5EA2729-777E-48AD-ADB2-E538940795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2F6578F2-9E32-4381-BC4F-54067EEB074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32DB9B6C-AFC5-4C11-A654-124B25CDC55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DED4D442-78A8-4D95-9642-72AD688877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7BDC05E0-65AB-4AC1-8F4E-1243A826F7C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97E7841A-FA00-4D30-9B23-81263CEF076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53B3E451-614F-4A2A-8A8C-CE0A6083559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A362011D-CE46-4B32-A344-05419577C5D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718B0487-6F76-41EE-9883-6B0AC15FFAE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5B48C978-E923-45FC-B826-93C4CEFABF6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1DAC2BE0-C3BD-43A9-966C-71038D42305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703F03C-A32C-48F0-91BA-6FC323F93A4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C3DC3132-FA9F-45AC-A923-35FA7FCD525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5AF240D3-9DBC-4572-A2D9-6FF399827BE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5532B1C-4BD7-4829-BC8B-8C49296520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8935FDE8-4BA0-47BF-A64A-68BD1FA16D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73AB2005-F295-42A6-B2B7-17C2FCE568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74DE2F75-5D21-49E6-935C-8F3986F47B62}"/>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AB4055A3-49B5-4D9E-A20F-DF0981091EF9}"/>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28BB7146-C3C5-40B2-8633-2947FA185186}"/>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440A837B-BD9A-4F2D-9586-2D79F83D9384}"/>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6EC489BB-9E8F-4524-BDA1-76D83968153F}"/>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08A4422D-9A34-4656-B9DE-52A013F8A48B}"/>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6184EEE9-29FA-44D3-9645-3C7E80A37118}"/>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A047953E-DE93-4737-A1F9-8DAFDBE46B3F}"/>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5FD8B2BC-25B0-48D3-A3A4-92B0DC71E27B}"/>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EA6D636-0321-4FB4-8B24-77DD136BC60F}"/>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5637E065-BFBC-420D-BD78-843A52D2E628}"/>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3B30AF7-E9DA-4D62-A56B-18B345E28F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F6F0AEC-57EB-4E35-99E5-D4A4657FF1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D763E61-E54E-48A9-882A-EFEEFE8967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04E71AC-CA9E-42F8-AEF2-CFA3BB4E17E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9B813F2-6A22-4D64-A315-1F258D2B44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8" name="楕円 607">
          <a:extLst>
            <a:ext uri="{FF2B5EF4-FFF2-40B4-BE49-F238E27FC236}">
              <a16:creationId xmlns:a16="http://schemas.microsoft.com/office/drawing/2014/main" id="{55D9D708-2496-43C3-858E-D8629592695C}"/>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09" name="【学校施設】&#10;一人当たり面積該当値テキスト">
          <a:extLst>
            <a:ext uri="{FF2B5EF4-FFF2-40B4-BE49-F238E27FC236}">
              <a16:creationId xmlns:a16="http://schemas.microsoft.com/office/drawing/2014/main" id="{53578ED0-458E-4AF9-A78B-4ED2B84F16FE}"/>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119344</xdr:rowOff>
    </xdr:from>
    <xdr:to>
      <xdr:col>112</xdr:col>
      <xdr:colOff>38100</xdr:colOff>
      <xdr:row>62</xdr:row>
      <xdr:rowOff>49494</xdr:rowOff>
    </xdr:to>
    <xdr:sp macro="" textlink="">
      <xdr:nvSpPr>
        <xdr:cNvPr id="610" name="楕円 609">
          <a:extLst>
            <a:ext uri="{FF2B5EF4-FFF2-40B4-BE49-F238E27FC236}">
              <a16:creationId xmlns:a16="http://schemas.microsoft.com/office/drawing/2014/main" id="{0E1D6446-2830-4962-8109-90FE809D56DA}"/>
            </a:ext>
          </a:extLst>
        </xdr:cNvPr>
        <xdr:cNvSpPr/>
      </xdr:nvSpPr>
      <xdr:spPr>
        <a:xfrm>
          <a:off x="21272500" y="105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170144</xdr:rowOff>
    </xdr:from>
    <xdr:to>
      <xdr:col>116</xdr:col>
      <xdr:colOff>63500</xdr:colOff>
      <xdr:row>62</xdr:row>
      <xdr:rowOff>0</xdr:rowOff>
    </xdr:to>
    <xdr:cxnSp macro="">
      <xdr:nvCxnSpPr>
        <xdr:cNvPr id="611" name="直線コネクタ 610">
          <a:extLst>
            <a:ext uri="{FF2B5EF4-FFF2-40B4-BE49-F238E27FC236}">
              <a16:creationId xmlns:a16="http://schemas.microsoft.com/office/drawing/2014/main" id="{6CDB9CB9-026A-4330-A706-B10F91AC81E5}"/>
            </a:ext>
          </a:extLst>
        </xdr:cNvPr>
        <xdr:cNvCxnSpPr/>
      </xdr:nvCxnSpPr>
      <xdr:spPr>
        <a:xfrm>
          <a:off x="21323300" y="1062859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116731</xdr:rowOff>
    </xdr:from>
    <xdr:to>
      <xdr:col>107</xdr:col>
      <xdr:colOff>101600</xdr:colOff>
      <xdr:row>62</xdr:row>
      <xdr:rowOff>46881</xdr:rowOff>
    </xdr:to>
    <xdr:sp macro="" textlink="">
      <xdr:nvSpPr>
        <xdr:cNvPr id="612" name="楕円 611">
          <a:extLst>
            <a:ext uri="{FF2B5EF4-FFF2-40B4-BE49-F238E27FC236}">
              <a16:creationId xmlns:a16="http://schemas.microsoft.com/office/drawing/2014/main" id="{E044F22C-EA41-4B33-9847-0D2A416A7D46}"/>
            </a:ext>
          </a:extLst>
        </xdr:cNvPr>
        <xdr:cNvSpPr/>
      </xdr:nvSpPr>
      <xdr:spPr>
        <a:xfrm>
          <a:off x="20383500" y="105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167531</xdr:rowOff>
    </xdr:from>
    <xdr:to>
      <xdr:col>111</xdr:col>
      <xdr:colOff>177800</xdr:colOff>
      <xdr:row>61</xdr:row>
      <xdr:rowOff>170144</xdr:rowOff>
    </xdr:to>
    <xdr:cxnSp macro="">
      <xdr:nvCxnSpPr>
        <xdr:cNvPr id="613" name="直線コネクタ 612">
          <a:extLst>
            <a:ext uri="{FF2B5EF4-FFF2-40B4-BE49-F238E27FC236}">
              <a16:creationId xmlns:a16="http://schemas.microsoft.com/office/drawing/2014/main" id="{B5ACD561-FD97-4CD3-A1EC-2465EEE283D5}"/>
            </a:ext>
          </a:extLst>
        </xdr:cNvPr>
        <xdr:cNvCxnSpPr/>
      </xdr:nvCxnSpPr>
      <xdr:spPr>
        <a:xfrm>
          <a:off x="20434300" y="1062598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130447</xdr:rowOff>
    </xdr:from>
    <xdr:to>
      <xdr:col>102</xdr:col>
      <xdr:colOff>165100</xdr:colOff>
      <xdr:row>62</xdr:row>
      <xdr:rowOff>60597</xdr:rowOff>
    </xdr:to>
    <xdr:sp macro="" textlink="">
      <xdr:nvSpPr>
        <xdr:cNvPr id="614" name="楕円 613">
          <a:extLst>
            <a:ext uri="{FF2B5EF4-FFF2-40B4-BE49-F238E27FC236}">
              <a16:creationId xmlns:a16="http://schemas.microsoft.com/office/drawing/2014/main" id="{D46C8BF3-7EE0-4D55-BE39-72961CA2C643}"/>
            </a:ext>
          </a:extLst>
        </xdr:cNvPr>
        <xdr:cNvSpPr/>
      </xdr:nvSpPr>
      <xdr:spPr>
        <a:xfrm>
          <a:off x="19494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167531</xdr:rowOff>
    </xdr:from>
    <xdr:to>
      <xdr:col>107</xdr:col>
      <xdr:colOff>50800</xdr:colOff>
      <xdr:row>62</xdr:row>
      <xdr:rowOff>9797</xdr:rowOff>
    </xdr:to>
    <xdr:cxnSp macro="">
      <xdr:nvCxnSpPr>
        <xdr:cNvPr id="615" name="直線コネクタ 614">
          <a:extLst>
            <a:ext uri="{FF2B5EF4-FFF2-40B4-BE49-F238E27FC236}">
              <a16:creationId xmlns:a16="http://schemas.microsoft.com/office/drawing/2014/main" id="{44D36367-1722-47F4-A3F3-17C30FB656DA}"/>
            </a:ext>
          </a:extLst>
        </xdr:cNvPr>
        <xdr:cNvCxnSpPr/>
      </xdr:nvCxnSpPr>
      <xdr:spPr>
        <a:xfrm flipV="1">
          <a:off x="19545300" y="1062598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114772</xdr:rowOff>
    </xdr:from>
    <xdr:to>
      <xdr:col>98</xdr:col>
      <xdr:colOff>38100</xdr:colOff>
      <xdr:row>62</xdr:row>
      <xdr:rowOff>44922</xdr:rowOff>
    </xdr:to>
    <xdr:sp macro="" textlink="">
      <xdr:nvSpPr>
        <xdr:cNvPr id="616" name="楕円 615">
          <a:extLst>
            <a:ext uri="{FF2B5EF4-FFF2-40B4-BE49-F238E27FC236}">
              <a16:creationId xmlns:a16="http://schemas.microsoft.com/office/drawing/2014/main" id="{97AB5A86-454E-4932-8100-566A65E2BB27}"/>
            </a:ext>
          </a:extLst>
        </xdr:cNvPr>
        <xdr:cNvSpPr/>
      </xdr:nvSpPr>
      <xdr:spPr>
        <a:xfrm>
          <a:off x="18605500" y="105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165572</xdr:rowOff>
    </xdr:from>
    <xdr:to>
      <xdr:col>102</xdr:col>
      <xdr:colOff>114300</xdr:colOff>
      <xdr:row>62</xdr:row>
      <xdr:rowOff>9797</xdr:rowOff>
    </xdr:to>
    <xdr:cxnSp macro="">
      <xdr:nvCxnSpPr>
        <xdr:cNvPr id="617" name="直線コネクタ 616">
          <a:extLst>
            <a:ext uri="{FF2B5EF4-FFF2-40B4-BE49-F238E27FC236}">
              <a16:creationId xmlns:a16="http://schemas.microsoft.com/office/drawing/2014/main" id="{085E4089-4D57-4725-8A52-9948E629AFB9}"/>
            </a:ext>
          </a:extLst>
        </xdr:cNvPr>
        <xdr:cNvCxnSpPr/>
      </xdr:nvCxnSpPr>
      <xdr:spPr>
        <a:xfrm>
          <a:off x="18656300" y="1062402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95A0CF3B-D919-4C6D-A21D-4AAB84556E82}"/>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ED285BE1-C416-42CD-ADD6-28FC35D0D5B7}"/>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57106763-8ADB-429C-86DB-26E679AFB03F}"/>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837F6FEA-3934-4346-9F76-FB1606A16B03}"/>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40621</xdr:rowOff>
    </xdr:from>
    <xdr:ext cx="469744" cy="259045"/>
    <xdr:sp macro="" textlink="">
      <xdr:nvSpPr>
        <xdr:cNvPr id="622" name="n_1mainValue【学校施設】&#10;一人当たり面積">
          <a:extLst>
            <a:ext uri="{FF2B5EF4-FFF2-40B4-BE49-F238E27FC236}">
              <a16:creationId xmlns:a16="http://schemas.microsoft.com/office/drawing/2014/main" id="{EAA170D5-7CAA-4E7A-875D-44BBFFE6D579}"/>
            </a:ext>
          </a:extLst>
        </xdr:cNvPr>
        <xdr:cNvSpPr txBox="1"/>
      </xdr:nvSpPr>
      <xdr:spPr>
        <a:xfrm>
          <a:off x="21075727" y="1067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38008</xdr:rowOff>
    </xdr:from>
    <xdr:ext cx="469744" cy="259045"/>
    <xdr:sp macro="" textlink="">
      <xdr:nvSpPr>
        <xdr:cNvPr id="623" name="n_2mainValue【学校施設】&#10;一人当たり面積">
          <a:extLst>
            <a:ext uri="{FF2B5EF4-FFF2-40B4-BE49-F238E27FC236}">
              <a16:creationId xmlns:a16="http://schemas.microsoft.com/office/drawing/2014/main" id="{C7F0BF8F-6712-40FB-9A0E-85DB2EF8EF1D}"/>
            </a:ext>
          </a:extLst>
        </xdr:cNvPr>
        <xdr:cNvSpPr txBox="1"/>
      </xdr:nvSpPr>
      <xdr:spPr>
        <a:xfrm>
          <a:off x="20199427" y="1066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51724</xdr:rowOff>
    </xdr:from>
    <xdr:ext cx="469744" cy="259045"/>
    <xdr:sp macro="" textlink="">
      <xdr:nvSpPr>
        <xdr:cNvPr id="624" name="n_3mainValue【学校施設】&#10;一人当たり面積">
          <a:extLst>
            <a:ext uri="{FF2B5EF4-FFF2-40B4-BE49-F238E27FC236}">
              <a16:creationId xmlns:a16="http://schemas.microsoft.com/office/drawing/2014/main" id="{928F46E6-C7F2-47BD-9D4D-4DF6D0383E99}"/>
            </a:ext>
          </a:extLst>
        </xdr:cNvPr>
        <xdr:cNvSpPr txBox="1"/>
      </xdr:nvSpPr>
      <xdr:spPr>
        <a:xfrm>
          <a:off x="193104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36049</xdr:rowOff>
    </xdr:from>
    <xdr:ext cx="469744" cy="259045"/>
    <xdr:sp macro="" textlink="">
      <xdr:nvSpPr>
        <xdr:cNvPr id="625" name="n_4mainValue【学校施設】&#10;一人当たり面積">
          <a:extLst>
            <a:ext uri="{FF2B5EF4-FFF2-40B4-BE49-F238E27FC236}">
              <a16:creationId xmlns:a16="http://schemas.microsoft.com/office/drawing/2014/main" id="{E8F84A30-5EB7-4DF1-90EF-FF1986B07824}"/>
            </a:ext>
          </a:extLst>
        </xdr:cNvPr>
        <xdr:cNvSpPr txBox="1"/>
      </xdr:nvSpPr>
      <xdr:spPr>
        <a:xfrm>
          <a:off x="18421427" y="1066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7236002-AF36-4DE9-9286-5F11348D81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52394C62-B9E1-49D8-ACE4-B7FDFFC4CB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D9825AF5-B769-4C27-98D9-1995D60DD5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45752C57-C414-4CB3-9851-32D32F54ED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47BE0DF-6864-4CC4-A47D-C88488D52C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35F9717-EA0C-44AF-8CCD-A02B58D4A9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594F33A-164A-4049-86C8-42B136BC4D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7469E66E-FD82-456D-857B-A15C6F3F5C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FA90DD7B-51A0-47DD-AD52-1E9B66A8227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161932EC-7553-42E9-97F1-602784D871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92EC1D01-D003-47CB-8D0E-CA20F3F99C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C5DF9E7F-D73C-46AB-B0E8-469FE06959B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DF1AB7E8-F115-40CE-A533-4834466AEDB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B69E2C15-911E-4F57-96A0-A20FBA714AB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9F9B5EFD-2B77-4876-BD35-66F59D13DF8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D9EF3AEE-7371-4E4F-9832-F1A0CE634C2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6D1BC90A-9BFA-4030-9C4A-E47B06DEBE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A3E4F53E-8F5D-45A0-9471-EED4BC356A2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170EC7FB-2738-4BA3-8697-C3E8D33740E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97B80173-C7F1-4A84-BBE2-DCA0EFFF4E3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3F30413-C279-4B5E-B78B-A80D5E9AE2E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86D11517-4F5E-4F13-84A4-781E6303F9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E1EAC4E-B4E8-40FC-BB6C-4F13AFA772C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D956C9CF-A8B6-4733-91FB-618673DEEF3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8A363AC7-C2A9-490E-B92D-F23FD564A45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65A49A4F-CA86-4002-8195-C789821AEE9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A6CA4A40-3C09-45CB-94E9-8D109FF6A56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4F341235-5491-4DBC-B1A7-C9DAB801770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D52BDF70-ED37-4F21-BFCB-53FEFA8E18A4}"/>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A95A4AB0-7E79-47D8-8B55-A84880631F75}"/>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2D342BE1-AB7B-4E95-83BE-E26C9D387E4F}"/>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9963C3AB-DEC0-416F-9DE2-9DDFA82ADD0D}"/>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09EDE495-01F3-4650-8A77-6826CD0559F2}"/>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36A90D18-BA11-4BBF-9C0B-7FB082AE7B96}"/>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5066AA2-2B1A-4C41-B126-77FA6C8689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B36A5DF-0961-4C6E-A543-C95A6D6CA9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E9B5441-1C42-45F4-B31F-440FA25ED0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72DFC79-64D9-44A2-9888-E6DADEDD65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FEA3F27-EFAC-4DFB-82F8-F363E33B86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22861</xdr:rowOff>
    </xdr:from>
    <xdr:to>
      <xdr:col>85</xdr:col>
      <xdr:colOff>177800</xdr:colOff>
      <xdr:row>84</xdr:row>
      <xdr:rowOff>124461</xdr:rowOff>
    </xdr:to>
    <xdr:sp macro="" textlink="">
      <xdr:nvSpPr>
        <xdr:cNvPr id="665" name="楕円 664">
          <a:extLst>
            <a:ext uri="{FF2B5EF4-FFF2-40B4-BE49-F238E27FC236}">
              <a16:creationId xmlns:a16="http://schemas.microsoft.com/office/drawing/2014/main" id="{DE786814-2B09-4FB3-8219-5CD1C2C2B72A}"/>
            </a:ext>
          </a:extLst>
        </xdr:cNvPr>
        <xdr:cNvSpPr/>
      </xdr:nvSpPr>
      <xdr:spPr>
        <a:xfrm>
          <a:off x="16268700" y="14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1288</xdr:rowOff>
    </xdr:from>
    <xdr:ext cx="405111" cy="259045"/>
    <xdr:sp macro="" textlink="">
      <xdr:nvSpPr>
        <xdr:cNvPr id="666" name="【児童館】&#10;有形固定資産減価償却率該当値テキスト">
          <a:extLst>
            <a:ext uri="{FF2B5EF4-FFF2-40B4-BE49-F238E27FC236}">
              <a16:creationId xmlns:a16="http://schemas.microsoft.com/office/drawing/2014/main" id="{E3D301CA-B656-4C05-90CA-48BD03F653CF}"/>
            </a:ext>
          </a:extLst>
        </xdr:cNvPr>
        <xdr:cNvSpPr txBox="1"/>
      </xdr:nvSpPr>
      <xdr:spPr>
        <a:xfrm>
          <a:off x="16357600"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165100</xdr:rowOff>
    </xdr:from>
    <xdr:to>
      <xdr:col>81</xdr:col>
      <xdr:colOff>101600</xdr:colOff>
      <xdr:row>84</xdr:row>
      <xdr:rowOff>95250</xdr:rowOff>
    </xdr:to>
    <xdr:sp macro="" textlink="">
      <xdr:nvSpPr>
        <xdr:cNvPr id="667" name="楕円 666">
          <a:extLst>
            <a:ext uri="{FF2B5EF4-FFF2-40B4-BE49-F238E27FC236}">
              <a16:creationId xmlns:a16="http://schemas.microsoft.com/office/drawing/2014/main" id="{E7C8989F-FF5A-4CD4-AF08-B46CA9262A01}"/>
            </a:ext>
          </a:extLst>
        </xdr:cNvPr>
        <xdr:cNvSpPr/>
      </xdr:nvSpPr>
      <xdr:spPr>
        <a:xfrm>
          <a:off x="15430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44450</xdr:rowOff>
    </xdr:from>
    <xdr:to>
      <xdr:col>85</xdr:col>
      <xdr:colOff>127000</xdr:colOff>
      <xdr:row>84</xdr:row>
      <xdr:rowOff>73661</xdr:rowOff>
    </xdr:to>
    <xdr:cxnSp macro="">
      <xdr:nvCxnSpPr>
        <xdr:cNvPr id="668" name="直線コネクタ 667">
          <a:extLst>
            <a:ext uri="{FF2B5EF4-FFF2-40B4-BE49-F238E27FC236}">
              <a16:creationId xmlns:a16="http://schemas.microsoft.com/office/drawing/2014/main" id="{619C860C-B1CF-44FF-86FB-A275F135308F}"/>
            </a:ext>
          </a:extLst>
        </xdr:cNvPr>
        <xdr:cNvCxnSpPr/>
      </xdr:nvCxnSpPr>
      <xdr:spPr>
        <a:xfrm>
          <a:off x="15481300" y="144462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137161</xdr:rowOff>
    </xdr:from>
    <xdr:to>
      <xdr:col>76</xdr:col>
      <xdr:colOff>165100</xdr:colOff>
      <xdr:row>84</xdr:row>
      <xdr:rowOff>67311</xdr:rowOff>
    </xdr:to>
    <xdr:sp macro="" textlink="">
      <xdr:nvSpPr>
        <xdr:cNvPr id="669" name="楕円 668">
          <a:extLst>
            <a:ext uri="{FF2B5EF4-FFF2-40B4-BE49-F238E27FC236}">
              <a16:creationId xmlns:a16="http://schemas.microsoft.com/office/drawing/2014/main" id="{BDB89C52-EA1F-447F-BD73-E38CFCF0986D}"/>
            </a:ext>
          </a:extLst>
        </xdr:cNvPr>
        <xdr:cNvSpPr/>
      </xdr:nvSpPr>
      <xdr:spPr>
        <a:xfrm>
          <a:off x="14541500" y="143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16511</xdr:rowOff>
    </xdr:from>
    <xdr:to>
      <xdr:col>81</xdr:col>
      <xdr:colOff>50800</xdr:colOff>
      <xdr:row>84</xdr:row>
      <xdr:rowOff>44450</xdr:rowOff>
    </xdr:to>
    <xdr:cxnSp macro="">
      <xdr:nvCxnSpPr>
        <xdr:cNvPr id="670" name="直線コネクタ 669">
          <a:extLst>
            <a:ext uri="{FF2B5EF4-FFF2-40B4-BE49-F238E27FC236}">
              <a16:creationId xmlns:a16="http://schemas.microsoft.com/office/drawing/2014/main" id="{941A13FF-F146-4319-8754-A6BFEAC43583}"/>
            </a:ext>
          </a:extLst>
        </xdr:cNvPr>
        <xdr:cNvCxnSpPr/>
      </xdr:nvCxnSpPr>
      <xdr:spPr>
        <a:xfrm>
          <a:off x="14592300" y="144183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107950</xdr:rowOff>
    </xdr:from>
    <xdr:to>
      <xdr:col>72</xdr:col>
      <xdr:colOff>38100</xdr:colOff>
      <xdr:row>84</xdr:row>
      <xdr:rowOff>38100</xdr:rowOff>
    </xdr:to>
    <xdr:sp macro="" textlink="">
      <xdr:nvSpPr>
        <xdr:cNvPr id="671" name="楕円 670">
          <a:extLst>
            <a:ext uri="{FF2B5EF4-FFF2-40B4-BE49-F238E27FC236}">
              <a16:creationId xmlns:a16="http://schemas.microsoft.com/office/drawing/2014/main" id="{F80FA220-0415-4156-B7B4-E5A20752C759}"/>
            </a:ext>
          </a:extLst>
        </xdr:cNvPr>
        <xdr:cNvSpPr/>
      </xdr:nvSpPr>
      <xdr:spPr>
        <a:xfrm>
          <a:off x="1365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158750</xdr:rowOff>
    </xdr:from>
    <xdr:to>
      <xdr:col>76</xdr:col>
      <xdr:colOff>114300</xdr:colOff>
      <xdr:row>84</xdr:row>
      <xdr:rowOff>16511</xdr:rowOff>
    </xdr:to>
    <xdr:cxnSp macro="">
      <xdr:nvCxnSpPr>
        <xdr:cNvPr id="672" name="直線コネクタ 671">
          <a:extLst>
            <a:ext uri="{FF2B5EF4-FFF2-40B4-BE49-F238E27FC236}">
              <a16:creationId xmlns:a16="http://schemas.microsoft.com/office/drawing/2014/main" id="{805D68C7-77DA-4C64-B7C4-40D5F0AC4276}"/>
            </a:ext>
          </a:extLst>
        </xdr:cNvPr>
        <xdr:cNvCxnSpPr/>
      </xdr:nvCxnSpPr>
      <xdr:spPr>
        <a:xfrm>
          <a:off x="13703300" y="143891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80011</xdr:rowOff>
    </xdr:from>
    <xdr:to>
      <xdr:col>67</xdr:col>
      <xdr:colOff>101600</xdr:colOff>
      <xdr:row>84</xdr:row>
      <xdr:rowOff>10161</xdr:rowOff>
    </xdr:to>
    <xdr:sp macro="" textlink="">
      <xdr:nvSpPr>
        <xdr:cNvPr id="673" name="楕円 672">
          <a:extLst>
            <a:ext uri="{FF2B5EF4-FFF2-40B4-BE49-F238E27FC236}">
              <a16:creationId xmlns:a16="http://schemas.microsoft.com/office/drawing/2014/main" id="{52FEB30E-7F95-48B0-971E-2239C0126F04}"/>
            </a:ext>
          </a:extLst>
        </xdr:cNvPr>
        <xdr:cNvSpPr/>
      </xdr:nvSpPr>
      <xdr:spPr>
        <a:xfrm>
          <a:off x="127635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130811</xdr:rowOff>
    </xdr:from>
    <xdr:to>
      <xdr:col>71</xdr:col>
      <xdr:colOff>177800</xdr:colOff>
      <xdr:row>83</xdr:row>
      <xdr:rowOff>158750</xdr:rowOff>
    </xdr:to>
    <xdr:cxnSp macro="">
      <xdr:nvCxnSpPr>
        <xdr:cNvPr id="674" name="直線コネクタ 673">
          <a:extLst>
            <a:ext uri="{FF2B5EF4-FFF2-40B4-BE49-F238E27FC236}">
              <a16:creationId xmlns:a16="http://schemas.microsoft.com/office/drawing/2014/main" id="{CB9DE571-90BD-4F46-95C8-DFB80807C4CD}"/>
            </a:ext>
          </a:extLst>
        </xdr:cNvPr>
        <xdr:cNvCxnSpPr/>
      </xdr:nvCxnSpPr>
      <xdr:spPr>
        <a:xfrm>
          <a:off x="12814300" y="143611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BA473F28-A54E-43C3-9B24-6B309F22F5C4}"/>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62DB153E-484A-434E-9B73-6E3AB503565E}"/>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C5723A97-16C0-4982-9F45-F899A8F72F17}"/>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2181F140-40E0-47FC-8AD7-C98D979A922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86377</xdr:rowOff>
    </xdr:from>
    <xdr:ext cx="405111" cy="259045"/>
    <xdr:sp macro="" textlink="">
      <xdr:nvSpPr>
        <xdr:cNvPr id="679" name="n_1mainValue【児童館】&#10;有形固定資産減価償却率">
          <a:extLst>
            <a:ext uri="{FF2B5EF4-FFF2-40B4-BE49-F238E27FC236}">
              <a16:creationId xmlns:a16="http://schemas.microsoft.com/office/drawing/2014/main" id="{4B3CF523-8883-4390-9989-B1AADB53E234}"/>
            </a:ext>
          </a:extLst>
        </xdr:cNvPr>
        <xdr:cNvSpPr txBox="1"/>
      </xdr:nvSpPr>
      <xdr:spPr>
        <a:xfrm>
          <a:off x="15266044" y="1448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58438</xdr:rowOff>
    </xdr:from>
    <xdr:ext cx="405111" cy="259045"/>
    <xdr:sp macro="" textlink="">
      <xdr:nvSpPr>
        <xdr:cNvPr id="680" name="n_2mainValue【児童館】&#10;有形固定資産減価償却率">
          <a:extLst>
            <a:ext uri="{FF2B5EF4-FFF2-40B4-BE49-F238E27FC236}">
              <a16:creationId xmlns:a16="http://schemas.microsoft.com/office/drawing/2014/main" id="{E709FEFE-4F81-440A-9BEF-B5252F2ECE4A}"/>
            </a:ext>
          </a:extLst>
        </xdr:cNvPr>
        <xdr:cNvSpPr txBox="1"/>
      </xdr:nvSpPr>
      <xdr:spPr>
        <a:xfrm>
          <a:off x="14389744" y="1446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29227</xdr:rowOff>
    </xdr:from>
    <xdr:ext cx="405111" cy="259045"/>
    <xdr:sp macro="" textlink="">
      <xdr:nvSpPr>
        <xdr:cNvPr id="681" name="n_3mainValue【児童館】&#10;有形固定資産減価償却率">
          <a:extLst>
            <a:ext uri="{FF2B5EF4-FFF2-40B4-BE49-F238E27FC236}">
              <a16:creationId xmlns:a16="http://schemas.microsoft.com/office/drawing/2014/main" id="{92E3E2DB-27E2-40DC-A20E-F40BEC6BF793}"/>
            </a:ext>
          </a:extLst>
        </xdr:cNvPr>
        <xdr:cNvSpPr txBox="1"/>
      </xdr:nvSpPr>
      <xdr:spPr>
        <a:xfrm>
          <a:off x="13500744" y="1443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1288</xdr:rowOff>
    </xdr:from>
    <xdr:ext cx="405111" cy="259045"/>
    <xdr:sp macro="" textlink="">
      <xdr:nvSpPr>
        <xdr:cNvPr id="682" name="n_4mainValue【児童館】&#10;有形固定資産減価償却率">
          <a:extLst>
            <a:ext uri="{FF2B5EF4-FFF2-40B4-BE49-F238E27FC236}">
              <a16:creationId xmlns:a16="http://schemas.microsoft.com/office/drawing/2014/main" id="{F9BAA712-1410-4512-A9A1-66DFEB393B91}"/>
            </a:ext>
          </a:extLst>
        </xdr:cNvPr>
        <xdr:cNvSpPr txBox="1"/>
      </xdr:nvSpPr>
      <xdr:spPr>
        <a:xfrm>
          <a:off x="12611744" y="1440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7C5C1BA2-852B-4088-85C8-91A6E2C916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A37DE106-5B8E-460F-A393-1C381E861F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4764396-59B4-4640-A5EF-79C4971A6E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21C606E2-2DAB-4DE1-A1D5-B02923A2D4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DB69E61-F2FA-4580-9D6B-859FAD2953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99BB3590-4DD3-4037-A091-A46F25CB2B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861CF67-97D9-4733-9942-21640E4215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40EAF0D7-1FCF-4DF6-9254-C0027B66A5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84A492BE-9586-4B34-84EF-F40B937838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C9CC1913-413B-4C49-B962-90A82EF612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3A365B14-5BE5-4AA9-855F-FDEBE850F4F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61E64821-C07E-4C45-8D91-0F54FC96955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9F81D59B-0A30-4571-B029-68757CE6987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8800A9F3-C520-4D56-B366-B0EF8B05635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4B747D1-1AA2-4798-8946-EB67068E0D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49A32604-68F0-410A-9F23-42F4D96A711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79A8C19-CC2C-43A8-90CE-5C46B329A7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DBFA01E4-6957-4F9E-B627-848183FBFF8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A2DB82C-B864-46FB-81B8-806F14DE5D4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86FD338B-D352-4862-A31B-D5B6137F7A6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AD4BFAE5-7B42-4C08-B8DB-835517F89A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1AD8502-C674-43AF-94C0-274BC76C96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DB36A63D-27A4-48B0-8049-B7D598F3AA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51C5A6AA-8554-4E97-BA90-2B4F80E96E34}"/>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795B2F58-7767-4CFE-9A68-11E70339EDC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715C5321-B0B6-482B-8FA9-042C2CFBEDE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94F72896-1E22-4F98-95C5-CD1BC2D472D6}"/>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27BF3C88-FB0E-4970-9222-8F9253BAF34A}"/>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6F41BA6F-918D-4596-8F8D-34D3ECAA1F7F}"/>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1C8E8D61-7BAE-4EA8-B21B-CF57DA41F33E}"/>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772F724C-A53E-498D-BB17-813772B89E3A}"/>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41AB0E8C-51CD-449B-84D4-CB61998CD02F}"/>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3C3DD703-8E41-4D0A-AC6A-25D498EC01F5}"/>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33037325-D0F7-4EB8-A4E8-561E5FBE46DE}"/>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C613CA2-E9D1-43A7-A4AA-ACA19D54E97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7614B6C-2288-4A53-9D7D-2B76D23A4E6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C2ED6E5-1B75-4A39-870A-DA8CF504F4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F7ED2EA-D779-4601-9F81-D13E77A9EB5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C5EC9D2-EA5D-4B6A-900E-20E38ADCFF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22" name="楕円 721">
          <a:extLst>
            <a:ext uri="{FF2B5EF4-FFF2-40B4-BE49-F238E27FC236}">
              <a16:creationId xmlns:a16="http://schemas.microsoft.com/office/drawing/2014/main" id="{29209623-62E8-4A61-8489-9CFF830DACDF}"/>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23" name="【児童館】&#10;一人当たり面積該当値テキスト">
          <a:extLst>
            <a:ext uri="{FF2B5EF4-FFF2-40B4-BE49-F238E27FC236}">
              <a16:creationId xmlns:a16="http://schemas.microsoft.com/office/drawing/2014/main" id="{98FFE4FF-B05E-48BE-8F78-C41926A6982C}"/>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724" name="楕円 723">
          <a:extLst>
            <a:ext uri="{FF2B5EF4-FFF2-40B4-BE49-F238E27FC236}">
              <a16:creationId xmlns:a16="http://schemas.microsoft.com/office/drawing/2014/main" id="{81838295-0A26-4DE8-9F3A-B4EB1B24643F}"/>
            </a:ext>
          </a:extLst>
        </xdr:cNvPr>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725" name="直線コネクタ 724">
          <a:extLst>
            <a:ext uri="{FF2B5EF4-FFF2-40B4-BE49-F238E27FC236}">
              <a16:creationId xmlns:a16="http://schemas.microsoft.com/office/drawing/2014/main" id="{CD6BE561-C785-48EE-9C2F-CD475FF4E088}"/>
            </a:ext>
          </a:extLst>
        </xdr:cNvPr>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a:extLst>
            <a:ext uri="{FF2B5EF4-FFF2-40B4-BE49-F238E27FC236}">
              <a16:creationId xmlns:a16="http://schemas.microsoft.com/office/drawing/2014/main" id="{2643EDFA-61AD-4BD6-9CAE-443A1B8899F7}"/>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12700</xdr:rowOff>
    </xdr:to>
    <xdr:cxnSp macro="">
      <xdr:nvCxnSpPr>
        <xdr:cNvPr id="727" name="直線コネクタ 726">
          <a:extLst>
            <a:ext uri="{FF2B5EF4-FFF2-40B4-BE49-F238E27FC236}">
              <a16:creationId xmlns:a16="http://schemas.microsoft.com/office/drawing/2014/main" id="{0C64EBCB-0C18-4C5E-8DB6-5471B6F078EE}"/>
            </a:ext>
          </a:extLst>
        </xdr:cNvPr>
        <xdr:cNvCxnSpPr/>
      </xdr:nvCxnSpPr>
      <xdr:spPr>
        <a:xfrm>
          <a:off x="20434300" y="1474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a:extLst>
            <a:ext uri="{FF2B5EF4-FFF2-40B4-BE49-F238E27FC236}">
              <a16:creationId xmlns:a16="http://schemas.microsoft.com/office/drawing/2014/main" id="{8AF718CA-8A3E-43E7-A62A-A2E3171F1CF8}"/>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a:extLst>
            <a:ext uri="{FF2B5EF4-FFF2-40B4-BE49-F238E27FC236}">
              <a16:creationId xmlns:a16="http://schemas.microsoft.com/office/drawing/2014/main" id="{D08DC43E-293B-4FD3-8609-DDEDBAD5D41D}"/>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a:extLst>
            <a:ext uri="{FF2B5EF4-FFF2-40B4-BE49-F238E27FC236}">
              <a16:creationId xmlns:a16="http://schemas.microsoft.com/office/drawing/2014/main" id="{57354DA6-4C1C-45AA-9BE4-0AB00729EDC3}"/>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a:extLst>
            <a:ext uri="{FF2B5EF4-FFF2-40B4-BE49-F238E27FC236}">
              <a16:creationId xmlns:a16="http://schemas.microsoft.com/office/drawing/2014/main" id="{192571F0-7A83-44A1-8224-F97380A21E1E}"/>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3B1D5E22-ABDD-4494-9F9E-BE652B17CD1A}"/>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a16="http://schemas.microsoft.com/office/drawing/2014/main" id="{9E91574F-F52D-45DA-9722-5B93600302D5}"/>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a16="http://schemas.microsoft.com/office/drawing/2014/main" id="{75029EA5-AA38-4DFE-8DB1-575861D0955F}"/>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a16="http://schemas.microsoft.com/office/drawing/2014/main" id="{2AA0748A-AE48-4AC0-9CBF-DD7E4B15E3EA}"/>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736" name="n_1mainValue【児童館】&#10;一人当たり面積">
          <a:extLst>
            <a:ext uri="{FF2B5EF4-FFF2-40B4-BE49-F238E27FC236}">
              <a16:creationId xmlns:a16="http://schemas.microsoft.com/office/drawing/2014/main" id="{814260FE-FD08-40C8-AE0B-1B755A6D39CB}"/>
            </a:ext>
          </a:extLst>
        </xdr:cNvPr>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a:extLst>
            <a:ext uri="{FF2B5EF4-FFF2-40B4-BE49-F238E27FC236}">
              <a16:creationId xmlns:a16="http://schemas.microsoft.com/office/drawing/2014/main" id="{1386132E-5A59-443B-B4BB-9476355AB9E6}"/>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a:extLst>
            <a:ext uri="{FF2B5EF4-FFF2-40B4-BE49-F238E27FC236}">
              <a16:creationId xmlns:a16="http://schemas.microsoft.com/office/drawing/2014/main" id="{7E768874-A98E-447B-A06D-01F775F6B27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a:extLst>
            <a:ext uri="{FF2B5EF4-FFF2-40B4-BE49-F238E27FC236}">
              <a16:creationId xmlns:a16="http://schemas.microsoft.com/office/drawing/2014/main" id="{70DC351E-023B-44D0-9CBF-E994FB91A608}"/>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D7CDE2EA-3269-4416-B443-9159F84232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C322C2DB-B069-4A08-84F8-CEEAD8140B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6F600626-6856-40E5-B5D4-0F024C0B2F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9F49C061-D31F-43A2-952A-2F888380FC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FB94F616-DD7B-4E82-9B05-3CBEB5F580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9F656187-09B6-42F8-AA80-BA5147AC04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3ABEF48C-1A45-4FD5-B3CC-847D4137A8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8466472-E3CB-45D3-B69F-5860C3EE48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40B1C6CD-54BB-4ADD-BECC-1D0576D8E1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0F8F4B9-57AE-46FC-9BFB-08B0105DB9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5B734C9D-5B3E-44C6-881A-C1A42B8FA2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A5EC2AC0-3A40-447B-B348-9D1045341A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E4C61BAA-15B7-4647-819D-F177B7B1DF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67064426-9D4A-4173-A287-19AD2F6BBC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A43BA4F8-5D53-4E5F-8A3C-8006FB0FBE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69B1CCF1-E4BB-465E-906B-23B5DADF7F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87BE389B-0337-46C5-AEFE-5FD1D63D31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69BE14D3-85DA-4D35-8B8C-3210803D8E6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ABD83202-6B59-4E1D-9D29-74B3C8D6E6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7B7F694-76C5-41D3-8B20-1241AF72E2D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D06FC469-3101-4E59-9D1F-B6FC84BD28E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F89CFF8-36A9-4946-B4DA-92300BE6B8D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2A54D506-B590-4157-BCC3-541240BB162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CBCE9DA-A29A-482D-8A77-55356400F1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F840C366-84F5-473C-969E-54504864BE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999C2BF5-04AE-4CFD-91F5-F5394321B1E6}"/>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05C93B3D-444D-4EF0-A297-BD30BB334976}"/>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BBD3F651-7721-4082-A009-3476E5891FDF}"/>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85A57D4D-748D-4DAE-94C1-C4DC99187D26}"/>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CE146DEC-48CF-4FEB-80FC-BEA7559960FA}"/>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a16="http://schemas.microsoft.com/office/drawing/2014/main" id="{78D8B873-0402-48D7-98B5-ED975870FB61}"/>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ED9A5CAA-597B-4C30-98C8-7C66F4498064}"/>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64E41C71-2C22-44A4-96B4-AEE0D7B5BE47}"/>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176EF6CF-F990-4F43-A9B0-A703D8D5649C}"/>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6E770A25-9926-4FBF-9B71-9234C50E0AB3}"/>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F0D2E11F-00FD-45EA-9E8C-8E4F159F32CE}"/>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8791952-11A9-43E8-9299-31219B115A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CDA7477-2DC8-4503-BC0D-6695510CCE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35E63E3-70CA-4DC3-9CCD-D845F9A98A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25F846E-29D2-4960-98E4-E26C03AA9B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1E9C472-C445-4E19-A217-5B3870C0B4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781" name="楕円 780">
          <a:extLst>
            <a:ext uri="{FF2B5EF4-FFF2-40B4-BE49-F238E27FC236}">
              <a16:creationId xmlns:a16="http://schemas.microsoft.com/office/drawing/2014/main" id="{BC0A1C3D-2923-4804-8867-C1C0EB77EF9D}"/>
            </a:ext>
          </a:extLst>
        </xdr:cNvPr>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75854</xdr:rowOff>
    </xdr:from>
    <xdr:ext cx="405111" cy="259045"/>
    <xdr:sp macro="" textlink="">
      <xdr:nvSpPr>
        <xdr:cNvPr id="782" name="【公民館】&#10;有形固定資産減価償却率該当値テキスト">
          <a:extLst>
            <a:ext uri="{FF2B5EF4-FFF2-40B4-BE49-F238E27FC236}">
              <a16:creationId xmlns:a16="http://schemas.microsoft.com/office/drawing/2014/main" id="{43EC76EF-075B-483E-AD6D-A101BFD8F7C3}"/>
            </a:ext>
          </a:extLst>
        </xdr:cNvPr>
        <xdr:cNvSpPr txBox="1"/>
      </xdr:nvSpPr>
      <xdr:spPr>
        <a:xfrm>
          <a:off x="16357600" y="184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783" name="楕円 782">
          <a:extLst>
            <a:ext uri="{FF2B5EF4-FFF2-40B4-BE49-F238E27FC236}">
              <a16:creationId xmlns:a16="http://schemas.microsoft.com/office/drawing/2014/main" id="{ABBCE9D0-20D1-4436-A7D4-BFE67279671C}"/>
            </a:ext>
          </a:extLst>
        </xdr:cNvPr>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40277</xdr:rowOff>
    </xdr:to>
    <xdr:cxnSp macro="">
      <xdr:nvCxnSpPr>
        <xdr:cNvPr id="784" name="直線コネクタ 783">
          <a:extLst>
            <a:ext uri="{FF2B5EF4-FFF2-40B4-BE49-F238E27FC236}">
              <a16:creationId xmlns:a16="http://schemas.microsoft.com/office/drawing/2014/main" id="{D4DFC290-CF11-42BD-931D-D1E41AA6F43E}"/>
            </a:ext>
          </a:extLst>
        </xdr:cNvPr>
        <xdr:cNvCxnSpPr/>
      </xdr:nvCxnSpPr>
      <xdr:spPr>
        <a:xfrm>
          <a:off x="15481300" y="1851932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785" name="楕円 784">
          <a:extLst>
            <a:ext uri="{FF2B5EF4-FFF2-40B4-BE49-F238E27FC236}">
              <a16:creationId xmlns:a16="http://schemas.microsoft.com/office/drawing/2014/main" id="{166A2C6A-3A2B-4B71-847F-B51857982FE0}"/>
            </a:ext>
          </a:extLst>
        </xdr:cNvPr>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108</xdr:row>
      <xdr:rowOff>2721</xdr:rowOff>
    </xdr:to>
    <xdr:cxnSp macro="">
      <xdr:nvCxnSpPr>
        <xdr:cNvPr id="786" name="直線コネクタ 785">
          <a:extLst>
            <a:ext uri="{FF2B5EF4-FFF2-40B4-BE49-F238E27FC236}">
              <a16:creationId xmlns:a16="http://schemas.microsoft.com/office/drawing/2014/main" id="{E8E817A4-BAB5-4558-BADA-7169BE31D2D1}"/>
            </a:ext>
          </a:extLst>
        </xdr:cNvPr>
        <xdr:cNvCxnSpPr/>
      </xdr:nvCxnSpPr>
      <xdr:spPr>
        <a:xfrm>
          <a:off x="14592300" y="18483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51526</xdr:rowOff>
    </xdr:from>
    <xdr:to>
      <xdr:col>72</xdr:col>
      <xdr:colOff>38100</xdr:colOff>
      <xdr:row>107</xdr:row>
      <xdr:rowOff>153126</xdr:rowOff>
    </xdr:to>
    <xdr:sp macro="" textlink="">
      <xdr:nvSpPr>
        <xdr:cNvPr id="787" name="楕円 786">
          <a:extLst>
            <a:ext uri="{FF2B5EF4-FFF2-40B4-BE49-F238E27FC236}">
              <a16:creationId xmlns:a16="http://schemas.microsoft.com/office/drawing/2014/main" id="{98DAFB9D-7705-48AD-A904-7F9BFFC6EC05}"/>
            </a:ext>
          </a:extLst>
        </xdr:cNvPr>
        <xdr:cNvSpPr/>
      </xdr:nvSpPr>
      <xdr:spPr>
        <a:xfrm>
          <a:off x="1365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107</xdr:row>
      <xdr:rowOff>138249</xdr:rowOff>
    </xdr:to>
    <xdr:cxnSp macro="">
      <xdr:nvCxnSpPr>
        <xdr:cNvPr id="788" name="直線コネクタ 787">
          <a:extLst>
            <a:ext uri="{FF2B5EF4-FFF2-40B4-BE49-F238E27FC236}">
              <a16:creationId xmlns:a16="http://schemas.microsoft.com/office/drawing/2014/main" id="{030B6821-EE17-434B-8434-EEA9648E9DB9}"/>
            </a:ext>
          </a:extLst>
        </xdr:cNvPr>
        <xdr:cNvCxnSpPr/>
      </xdr:nvCxnSpPr>
      <xdr:spPr>
        <a:xfrm>
          <a:off x="13703300" y="18447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789" name="楕円 788">
          <a:extLst>
            <a:ext uri="{FF2B5EF4-FFF2-40B4-BE49-F238E27FC236}">
              <a16:creationId xmlns:a16="http://schemas.microsoft.com/office/drawing/2014/main" id="{3547ADC4-15B3-4001-8197-AA62F496CE1C}"/>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64770</xdr:rowOff>
    </xdr:from>
    <xdr:to>
      <xdr:col>71</xdr:col>
      <xdr:colOff>177800</xdr:colOff>
      <xdr:row>107</xdr:row>
      <xdr:rowOff>102326</xdr:rowOff>
    </xdr:to>
    <xdr:cxnSp macro="">
      <xdr:nvCxnSpPr>
        <xdr:cNvPr id="790" name="直線コネクタ 789">
          <a:extLst>
            <a:ext uri="{FF2B5EF4-FFF2-40B4-BE49-F238E27FC236}">
              <a16:creationId xmlns:a16="http://schemas.microsoft.com/office/drawing/2014/main" id="{F33A229C-C9DB-4781-B06A-D4CE3C63EDA4}"/>
            </a:ext>
          </a:extLst>
        </xdr:cNvPr>
        <xdr:cNvCxnSpPr/>
      </xdr:nvCxnSpPr>
      <xdr:spPr>
        <a:xfrm>
          <a:off x="12814300" y="184099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a16="http://schemas.microsoft.com/office/drawing/2014/main" id="{1DCEA53F-C2B1-409D-A8ED-B648029E224B}"/>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a:extLst>
            <a:ext uri="{FF2B5EF4-FFF2-40B4-BE49-F238E27FC236}">
              <a16:creationId xmlns:a16="http://schemas.microsoft.com/office/drawing/2014/main" id="{EF5EC9EF-BCE0-426B-A77A-FF35EAFF8062}"/>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a:extLst>
            <a:ext uri="{FF2B5EF4-FFF2-40B4-BE49-F238E27FC236}">
              <a16:creationId xmlns:a16="http://schemas.microsoft.com/office/drawing/2014/main" id="{E7BAE78E-56C5-453E-BEC8-00857B7C4A7C}"/>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a:extLst>
            <a:ext uri="{FF2B5EF4-FFF2-40B4-BE49-F238E27FC236}">
              <a16:creationId xmlns:a16="http://schemas.microsoft.com/office/drawing/2014/main" id="{408A54FB-F15C-41AE-A270-B5DBE9A1A51C}"/>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795" name="n_1mainValue【公民館】&#10;有形固定資産減価償却率">
          <a:extLst>
            <a:ext uri="{FF2B5EF4-FFF2-40B4-BE49-F238E27FC236}">
              <a16:creationId xmlns:a16="http://schemas.microsoft.com/office/drawing/2014/main" id="{8D3E0FF3-4916-4593-BE0F-AEC1C7454F8C}"/>
            </a:ext>
          </a:extLst>
        </xdr:cNvPr>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796" name="n_2mainValue【公民館】&#10;有形固定資産減価償却率">
          <a:extLst>
            <a:ext uri="{FF2B5EF4-FFF2-40B4-BE49-F238E27FC236}">
              <a16:creationId xmlns:a16="http://schemas.microsoft.com/office/drawing/2014/main" id="{6B57FA10-E86E-4410-ACFC-F5EF042B073D}"/>
            </a:ext>
          </a:extLst>
        </xdr:cNvPr>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144253</xdr:rowOff>
    </xdr:from>
    <xdr:ext cx="405111" cy="259045"/>
    <xdr:sp macro="" textlink="">
      <xdr:nvSpPr>
        <xdr:cNvPr id="797" name="n_3mainValue【公民館】&#10;有形固定資産減価償却率">
          <a:extLst>
            <a:ext uri="{FF2B5EF4-FFF2-40B4-BE49-F238E27FC236}">
              <a16:creationId xmlns:a16="http://schemas.microsoft.com/office/drawing/2014/main" id="{D9CD7FE8-1940-463A-8E8C-9419298C2FE6}"/>
            </a:ext>
          </a:extLst>
        </xdr:cNvPr>
        <xdr:cNvSpPr txBox="1"/>
      </xdr:nvSpPr>
      <xdr:spPr>
        <a:xfrm>
          <a:off x="13500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798" name="n_4mainValue【公民館】&#10;有形固定資産減価償却率">
          <a:extLst>
            <a:ext uri="{FF2B5EF4-FFF2-40B4-BE49-F238E27FC236}">
              <a16:creationId xmlns:a16="http://schemas.microsoft.com/office/drawing/2014/main" id="{3DB7D2FB-A1AE-47E7-B753-8B6AF940BA6F}"/>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35A71C8E-B7A3-474E-BAD4-DD9AC29224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2429C72F-0A8B-4436-BFA2-C7FB587BE6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D06B2A33-05AF-40B3-AA42-A3B0E3EE8F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D3F6C59-B826-460A-9067-F01D271578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8A73F909-BF14-4938-A9D5-97B63CDB8D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774E11CD-31D3-44F5-A2C4-60483A007C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AC8E2F79-D401-4D85-91C5-64540F0466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78C0E21-637F-4656-B69C-7C348F13C2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2673563-53C3-487A-AC87-D2262F58A6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3E1E60E2-66EA-4848-B69D-8F3F94980F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D12A76-BC96-4042-B7F5-3105A114A71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683F8BA9-79AB-44EC-A5A2-774F957CD06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ED2B3D44-2AAD-4C2C-9A16-11085040633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26515F28-6587-450D-9E70-F68765EE050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CAACD0F5-0546-45AE-8EC0-1FC33B2C2F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777A4F31-67B8-4EFC-B7D5-686D3684B1F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BDE6C324-6C74-49BB-9EE2-A3CCA2D872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F1C9E40D-71C7-4B89-BD5D-958017001B8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5353A4D4-8F95-4EFC-8D56-10B20B98EF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3D2EFB9D-A69C-40EC-99E4-83D2A3C5267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71FBEB7A-6C3A-476D-93D8-1986310A32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A8555B4A-0A1B-4244-8F9B-81060EAB65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84F8303E-6848-4DD2-BFFB-89CEAE3AF5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202A8212-C9FE-4639-BF25-25B0AE7CC54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806C20CA-32E6-49F2-9A51-D0FB742F62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40F80EC8-59EF-48CF-B01B-CA1B0F38D4BF}"/>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F1DA9980-3668-4314-A120-5D5D1E9CF9DB}"/>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E9A0488D-A5F2-4FAC-8E82-FB8C4DAA52A9}"/>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3DA668EE-D8A4-4B3D-A2BD-3BFE10B356DD}"/>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19C5BAE2-1E83-4201-8D64-A1A695D8CA76}"/>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a:extLst>
            <a:ext uri="{FF2B5EF4-FFF2-40B4-BE49-F238E27FC236}">
              <a16:creationId xmlns:a16="http://schemas.microsoft.com/office/drawing/2014/main" id="{FACD214A-F38C-44B6-867E-E1805B13093D}"/>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420D2F3E-8DF8-4597-8DEE-9355B45657FB}"/>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A1605188-68DC-445E-BA5E-E990D6917E4D}"/>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43EF4745-205E-4DE0-932C-9EB96C2E806F}"/>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A2FF4012-607B-4988-AA30-90E763D7A38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78AF2298-434D-4D4E-A331-C76A6DE8069C}"/>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E9C6E04-5A22-4FD4-A671-80BA5CF082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B6E6CCE-DFEB-4BE3-8B9F-2904DB78CF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0C2EC93-8130-4B3B-9E17-A9AFCAE97E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DA0E6BD-1F84-462E-A757-E9DEAED29C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B3ECE59-6770-4653-9599-DBE8D8B6D0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152763</xdr:rowOff>
    </xdr:from>
    <xdr:to>
      <xdr:col>116</xdr:col>
      <xdr:colOff>114300</xdr:colOff>
      <xdr:row>109</xdr:row>
      <xdr:rowOff>82913</xdr:rowOff>
    </xdr:to>
    <xdr:sp macro="" textlink="">
      <xdr:nvSpPr>
        <xdr:cNvPr id="840" name="楕円 839">
          <a:extLst>
            <a:ext uri="{FF2B5EF4-FFF2-40B4-BE49-F238E27FC236}">
              <a16:creationId xmlns:a16="http://schemas.microsoft.com/office/drawing/2014/main" id="{733BD935-AFCE-4D08-953A-BFA3C74BDDC7}"/>
            </a:ext>
          </a:extLst>
        </xdr:cNvPr>
        <xdr:cNvSpPr/>
      </xdr:nvSpPr>
      <xdr:spPr>
        <a:xfrm>
          <a:off x="221107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67690</xdr:rowOff>
    </xdr:from>
    <xdr:ext cx="469744" cy="259045"/>
    <xdr:sp macro="" textlink="">
      <xdr:nvSpPr>
        <xdr:cNvPr id="841" name="【公民館】&#10;一人当たり面積該当値テキスト">
          <a:extLst>
            <a:ext uri="{FF2B5EF4-FFF2-40B4-BE49-F238E27FC236}">
              <a16:creationId xmlns:a16="http://schemas.microsoft.com/office/drawing/2014/main" id="{3D6BE29E-CE70-4F41-8CCF-F07E6B015B3D}"/>
            </a:ext>
          </a:extLst>
        </xdr:cNvPr>
        <xdr:cNvSpPr txBox="1"/>
      </xdr:nvSpPr>
      <xdr:spPr>
        <a:xfrm>
          <a:off x="22199600" y="1858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156029</xdr:rowOff>
    </xdr:from>
    <xdr:to>
      <xdr:col>112</xdr:col>
      <xdr:colOff>38100</xdr:colOff>
      <xdr:row>109</xdr:row>
      <xdr:rowOff>86179</xdr:rowOff>
    </xdr:to>
    <xdr:sp macro="" textlink="">
      <xdr:nvSpPr>
        <xdr:cNvPr id="842" name="楕円 841">
          <a:extLst>
            <a:ext uri="{FF2B5EF4-FFF2-40B4-BE49-F238E27FC236}">
              <a16:creationId xmlns:a16="http://schemas.microsoft.com/office/drawing/2014/main" id="{6A86A3AF-01AD-4543-B99F-57504A014A67}"/>
            </a:ext>
          </a:extLst>
        </xdr:cNvPr>
        <xdr:cNvSpPr/>
      </xdr:nvSpPr>
      <xdr:spPr>
        <a:xfrm>
          <a:off x="2127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32113</xdr:rowOff>
    </xdr:from>
    <xdr:to>
      <xdr:col>116</xdr:col>
      <xdr:colOff>63500</xdr:colOff>
      <xdr:row>109</xdr:row>
      <xdr:rowOff>35379</xdr:rowOff>
    </xdr:to>
    <xdr:cxnSp macro="">
      <xdr:nvCxnSpPr>
        <xdr:cNvPr id="843" name="直線コネクタ 842">
          <a:extLst>
            <a:ext uri="{FF2B5EF4-FFF2-40B4-BE49-F238E27FC236}">
              <a16:creationId xmlns:a16="http://schemas.microsoft.com/office/drawing/2014/main" id="{451FA76E-16A8-4ACA-B804-1AD23232BA58}"/>
            </a:ext>
          </a:extLst>
        </xdr:cNvPr>
        <xdr:cNvCxnSpPr/>
      </xdr:nvCxnSpPr>
      <xdr:spPr>
        <a:xfrm flipV="1">
          <a:off x="21323300" y="1872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156029</xdr:rowOff>
    </xdr:from>
    <xdr:to>
      <xdr:col>107</xdr:col>
      <xdr:colOff>101600</xdr:colOff>
      <xdr:row>109</xdr:row>
      <xdr:rowOff>86179</xdr:rowOff>
    </xdr:to>
    <xdr:sp macro="" textlink="">
      <xdr:nvSpPr>
        <xdr:cNvPr id="844" name="楕円 843">
          <a:extLst>
            <a:ext uri="{FF2B5EF4-FFF2-40B4-BE49-F238E27FC236}">
              <a16:creationId xmlns:a16="http://schemas.microsoft.com/office/drawing/2014/main" id="{0687202C-8AD6-4EFE-8473-7ACBE0EC6F92}"/>
            </a:ext>
          </a:extLst>
        </xdr:cNvPr>
        <xdr:cNvSpPr/>
      </xdr:nvSpPr>
      <xdr:spPr>
        <a:xfrm>
          <a:off x="2038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35379</xdr:rowOff>
    </xdr:from>
    <xdr:to>
      <xdr:col>111</xdr:col>
      <xdr:colOff>177800</xdr:colOff>
      <xdr:row>109</xdr:row>
      <xdr:rowOff>35379</xdr:rowOff>
    </xdr:to>
    <xdr:cxnSp macro="">
      <xdr:nvCxnSpPr>
        <xdr:cNvPr id="845" name="直線コネクタ 844">
          <a:extLst>
            <a:ext uri="{FF2B5EF4-FFF2-40B4-BE49-F238E27FC236}">
              <a16:creationId xmlns:a16="http://schemas.microsoft.com/office/drawing/2014/main" id="{8967832A-5179-4B3D-B086-36EF416EFFEF}"/>
            </a:ext>
          </a:extLst>
        </xdr:cNvPr>
        <xdr:cNvCxnSpPr/>
      </xdr:nvCxnSpPr>
      <xdr:spPr>
        <a:xfrm>
          <a:off x="2043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156029</xdr:rowOff>
    </xdr:from>
    <xdr:to>
      <xdr:col>102</xdr:col>
      <xdr:colOff>165100</xdr:colOff>
      <xdr:row>109</xdr:row>
      <xdr:rowOff>86179</xdr:rowOff>
    </xdr:to>
    <xdr:sp macro="" textlink="">
      <xdr:nvSpPr>
        <xdr:cNvPr id="846" name="楕円 845">
          <a:extLst>
            <a:ext uri="{FF2B5EF4-FFF2-40B4-BE49-F238E27FC236}">
              <a16:creationId xmlns:a16="http://schemas.microsoft.com/office/drawing/2014/main" id="{B5E2987F-A50D-4E0C-B0FC-287002F0991A}"/>
            </a:ext>
          </a:extLst>
        </xdr:cNvPr>
        <xdr:cNvSpPr/>
      </xdr:nvSpPr>
      <xdr:spPr>
        <a:xfrm>
          <a:off x="19494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35379</xdr:rowOff>
    </xdr:from>
    <xdr:to>
      <xdr:col>107</xdr:col>
      <xdr:colOff>50800</xdr:colOff>
      <xdr:row>109</xdr:row>
      <xdr:rowOff>35379</xdr:rowOff>
    </xdr:to>
    <xdr:cxnSp macro="">
      <xdr:nvCxnSpPr>
        <xdr:cNvPr id="847" name="直線コネクタ 846">
          <a:extLst>
            <a:ext uri="{FF2B5EF4-FFF2-40B4-BE49-F238E27FC236}">
              <a16:creationId xmlns:a16="http://schemas.microsoft.com/office/drawing/2014/main" id="{FDC73626-56D6-4F1C-99C9-BB1F15A12339}"/>
            </a:ext>
          </a:extLst>
        </xdr:cNvPr>
        <xdr:cNvCxnSpPr/>
      </xdr:nvCxnSpPr>
      <xdr:spPr>
        <a:xfrm>
          <a:off x="19545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156029</xdr:rowOff>
    </xdr:from>
    <xdr:to>
      <xdr:col>98</xdr:col>
      <xdr:colOff>38100</xdr:colOff>
      <xdr:row>109</xdr:row>
      <xdr:rowOff>86179</xdr:rowOff>
    </xdr:to>
    <xdr:sp macro="" textlink="">
      <xdr:nvSpPr>
        <xdr:cNvPr id="848" name="楕円 847">
          <a:extLst>
            <a:ext uri="{FF2B5EF4-FFF2-40B4-BE49-F238E27FC236}">
              <a16:creationId xmlns:a16="http://schemas.microsoft.com/office/drawing/2014/main" id="{DF96003D-A5AE-41E2-8F47-3A2083C2B9B3}"/>
            </a:ext>
          </a:extLst>
        </xdr:cNvPr>
        <xdr:cNvSpPr/>
      </xdr:nvSpPr>
      <xdr:spPr>
        <a:xfrm>
          <a:off x="18605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35379</xdr:rowOff>
    </xdr:from>
    <xdr:to>
      <xdr:col>102</xdr:col>
      <xdr:colOff>114300</xdr:colOff>
      <xdr:row>109</xdr:row>
      <xdr:rowOff>35379</xdr:rowOff>
    </xdr:to>
    <xdr:cxnSp macro="">
      <xdr:nvCxnSpPr>
        <xdr:cNvPr id="849" name="直線コネクタ 848">
          <a:extLst>
            <a:ext uri="{FF2B5EF4-FFF2-40B4-BE49-F238E27FC236}">
              <a16:creationId xmlns:a16="http://schemas.microsoft.com/office/drawing/2014/main" id="{D69AB919-0995-4045-A2A2-5F764E0F2783}"/>
            </a:ext>
          </a:extLst>
        </xdr:cNvPr>
        <xdr:cNvCxnSpPr/>
      </xdr:nvCxnSpPr>
      <xdr:spPr>
        <a:xfrm>
          <a:off x="18656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a:extLst>
            <a:ext uri="{FF2B5EF4-FFF2-40B4-BE49-F238E27FC236}">
              <a16:creationId xmlns:a16="http://schemas.microsoft.com/office/drawing/2014/main" id="{D65877D8-8B05-401C-9803-6E3B574C0F67}"/>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a:extLst>
            <a:ext uri="{FF2B5EF4-FFF2-40B4-BE49-F238E27FC236}">
              <a16:creationId xmlns:a16="http://schemas.microsoft.com/office/drawing/2014/main" id="{644B7EED-FAAB-48F4-8D3C-B83D45AA20C2}"/>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a:extLst>
            <a:ext uri="{FF2B5EF4-FFF2-40B4-BE49-F238E27FC236}">
              <a16:creationId xmlns:a16="http://schemas.microsoft.com/office/drawing/2014/main" id="{CFEE408D-6746-45EA-9D2E-DBB7B78A1DE1}"/>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a:extLst>
            <a:ext uri="{FF2B5EF4-FFF2-40B4-BE49-F238E27FC236}">
              <a16:creationId xmlns:a16="http://schemas.microsoft.com/office/drawing/2014/main" id="{9C2E94B8-2943-465E-BC86-DD47299E7F4A}"/>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77306</xdr:rowOff>
    </xdr:from>
    <xdr:ext cx="469744" cy="259045"/>
    <xdr:sp macro="" textlink="">
      <xdr:nvSpPr>
        <xdr:cNvPr id="854" name="n_1mainValue【公民館】&#10;一人当たり面積">
          <a:extLst>
            <a:ext uri="{FF2B5EF4-FFF2-40B4-BE49-F238E27FC236}">
              <a16:creationId xmlns:a16="http://schemas.microsoft.com/office/drawing/2014/main" id="{8DB5712E-D862-400D-9BC2-987A2F217C12}"/>
            </a:ext>
          </a:extLst>
        </xdr:cNvPr>
        <xdr:cNvSpPr txBox="1"/>
      </xdr:nvSpPr>
      <xdr:spPr>
        <a:xfrm>
          <a:off x="21075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77306</xdr:rowOff>
    </xdr:from>
    <xdr:ext cx="469744" cy="259045"/>
    <xdr:sp macro="" textlink="">
      <xdr:nvSpPr>
        <xdr:cNvPr id="855" name="n_2mainValue【公民館】&#10;一人当たり面積">
          <a:extLst>
            <a:ext uri="{FF2B5EF4-FFF2-40B4-BE49-F238E27FC236}">
              <a16:creationId xmlns:a16="http://schemas.microsoft.com/office/drawing/2014/main" id="{94E46DF9-CE3A-414B-A1A6-799F3195B115}"/>
            </a:ext>
          </a:extLst>
        </xdr:cNvPr>
        <xdr:cNvSpPr txBox="1"/>
      </xdr:nvSpPr>
      <xdr:spPr>
        <a:xfrm>
          <a:off x="2019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77306</xdr:rowOff>
    </xdr:from>
    <xdr:ext cx="469744" cy="259045"/>
    <xdr:sp macro="" textlink="">
      <xdr:nvSpPr>
        <xdr:cNvPr id="856" name="n_3mainValue【公民館】&#10;一人当たり面積">
          <a:extLst>
            <a:ext uri="{FF2B5EF4-FFF2-40B4-BE49-F238E27FC236}">
              <a16:creationId xmlns:a16="http://schemas.microsoft.com/office/drawing/2014/main" id="{8D2C40C1-A2E6-4A47-A362-7966ABB1B64B}"/>
            </a:ext>
          </a:extLst>
        </xdr:cNvPr>
        <xdr:cNvSpPr txBox="1"/>
      </xdr:nvSpPr>
      <xdr:spPr>
        <a:xfrm>
          <a:off x="19310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77306</xdr:rowOff>
    </xdr:from>
    <xdr:ext cx="469744" cy="259045"/>
    <xdr:sp macro="" textlink="">
      <xdr:nvSpPr>
        <xdr:cNvPr id="857" name="n_4mainValue【公民館】&#10;一人当たり面積">
          <a:extLst>
            <a:ext uri="{FF2B5EF4-FFF2-40B4-BE49-F238E27FC236}">
              <a16:creationId xmlns:a16="http://schemas.microsoft.com/office/drawing/2014/main" id="{C63A89B7-3803-4AFD-B054-A126CA4909B0}"/>
            </a:ext>
          </a:extLst>
        </xdr:cNvPr>
        <xdr:cNvSpPr txBox="1"/>
      </xdr:nvSpPr>
      <xdr:spPr>
        <a:xfrm>
          <a:off x="18421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AB902F60-0211-429E-A83C-F6A95A0930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7D5B1FEB-1ED7-4E76-8AFC-6176FEABE7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B549CED9-4A3F-484B-B033-F7D06BC319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公営住宅の有形固定資産減価償却率については、平成２３年に建て替えを行ったため、類似団体や埼玉県平均と比べて低い数値となっている。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児童館や公民館等の一人当たり面積が類似団体よりも小さいのは、区画整理事業により急激に人口が増加する前に取得した財産が多いことが要因であると考えられる。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今後は、人口の推移や住民ニーズを踏まえ、計画的な施設整備を進める必要がある。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D29FDD-AE13-4554-AB9B-C359F9CDC6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D8D354-BABF-43A2-A92C-6542108A8F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4D4114-B95A-4A01-B29D-79071AAA4D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089BFC-5261-494F-B140-6BA9271C4C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D39242-4CBC-433C-A56E-D0C9323EBE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0ACDB2-E77C-4037-AFE5-0626B5A21E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2ECF93-2A9D-414A-9559-059902EF58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37DA11-C6FB-4DE7-A233-A88D69AD08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4ED3E3-E52D-4D89-90D2-4028026B88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2E92E2-DC72-43EB-B19A-36086DAD27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F07AEB-C873-40CA-B94B-A53346B701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3AF530-9B1A-4278-9F1B-DEC4CCFA1E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C9B6A0-1199-4C8C-8DC4-3C1AFF6369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CC30C2-5F13-43E0-AA3C-49EB57E555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FAD0B6-8A81-4905-9758-1425737AFE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686CEB-0C35-4E63-8F71-1EC36EE079E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299D92-DF34-4BC6-B876-3C97901659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36FA53-963B-4F1B-8FA9-70C502277A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DDD85A-8E7A-4AD7-9FD9-CB4234427F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BE2FE2-F21C-4A81-96D9-0C4A581FF4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2F8C65-E016-472F-87C8-C700D0B4D6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111C3C-C502-4272-A3FA-8698D533AD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69EC92-57E8-444C-A102-1BDB658D94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4061FD-E023-4AEE-9873-E4060462BA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13632E-EB95-4CCA-B3E7-406DCF293E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AF0EC5-2DAB-4C5F-BF11-512C187897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014CB4-B201-48AD-BA15-0320BD3D9B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FE78FB-60C5-4BB7-B1C0-22B44E2164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F16E2B-47FA-4CBB-9D8C-2901FF5317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95C401-1221-47B5-A128-00350D9475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0576C1-C26D-4544-93BC-F4CDDCC98A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BD5484-12F0-4DDD-A1E7-F54D1BBE4B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374853-3C1A-43C0-A1F1-222F57EADF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E13041-0601-47E4-902D-745176E24EB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B56C21-3AE2-4478-B39C-86A2D863EE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544498-8DE6-4B01-9C41-3337BECEE64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C5B8D6-8CC9-49E0-AA9F-DD6CC1B7F0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008306-6A0F-4DD2-90CB-EEBEA40C4D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6D7765-AD5C-4778-A442-D05491C985E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E56E8E6-7A2E-4C63-9300-64818142CB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2E7183-A3A0-4A18-8247-B94120EE23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04021BE-566D-4959-ADFF-8A9E432DE0E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C533F74-09FB-4E61-B46B-FD23ECAE70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742EB59-FF79-4F35-9774-097D77A6709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9086B75-1436-48FF-98D6-DD19BEE73F6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A63DE95-9D86-4D0B-B680-7A2E671D04B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E40AC7A-25BE-4290-8C47-D15F615C91A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4C74FAF-3DB9-418E-BC2F-1F8FA9B4BF3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BD174AF-63A8-4AD5-B729-29BDAF05085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568285-F822-412A-B23F-1D0FE8A976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4A42F1B-F79E-475A-A4E4-77C990B712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A858DD2-DE66-4366-8EF7-D3EA76D4220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C8766A4-8914-4AD8-8FFE-A84CBCD1572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F132147-5E18-4048-BAE4-19B4D5B6266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FF09DF4-62E0-4CAA-8040-6E31BEF14D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B2FEA4D-1595-4878-AD86-B68EA3D660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E3D08100-058F-49E6-A573-55A70F2CC838}"/>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46071353-9A89-45A5-BCB0-7FEBB9032879}"/>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C1EC05C5-B018-4B2A-9A8D-3E7EE3E606F6}"/>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84474126-71E8-4DE2-A07A-8946D71B1D6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597CB31-40A5-471D-A789-5C85922095F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180C44F2-8405-472B-B532-EFB97FAA0508}"/>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F3C6955E-A7F1-4022-83D0-06368897EA5C}"/>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8F387F7-86F7-47A8-81D3-52D70453E0CB}"/>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704DEC4A-9F97-48A0-8375-1A65881C2BD7}"/>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FC437E25-08CD-4BF2-9C06-23FF3669AFEE}"/>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471B412B-CC78-4D9B-9DAF-09861ADDA27F}"/>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859176-CE1D-47C6-A1FF-390747485A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191131-61CA-43D4-A7A1-C990BC83C0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468CB5-1990-41E4-9896-184E9F3E63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48F48C-711D-44DC-BE29-3648811A19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0601A26-5B56-4227-AA0A-E42FA7A890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FB657104-710D-4576-B6AD-ECFAD9D3AAE4}"/>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8E194970-2561-4A21-908C-10779C341833}"/>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7193516B-8241-4D43-851B-32ADF14677C2}"/>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CC038C46-B50C-4EB0-A9C2-F77D6491D70E}"/>
            </a:ext>
          </a:extLst>
        </xdr:cNvPr>
        <xdr:cNvCxnSpPr/>
      </xdr:nvCxnSpPr>
      <xdr:spPr>
        <a:xfrm>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300791EA-AAD1-4B30-8535-5974F39DD717}"/>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889378ED-1AA3-4D9C-8645-DC473C26564E}"/>
            </a:ext>
          </a:extLst>
        </xdr:cNvPr>
        <xdr:cNvCxnSpPr/>
      </xdr:nvCxnSpPr>
      <xdr:spPr>
        <a:xfrm>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CEEFC48F-BA4D-440E-9074-D00AB681654A}"/>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4604E339-AE9A-47C1-8D15-A60FA1F1AAFB}"/>
            </a:ext>
          </a:extLst>
        </xdr:cNvPr>
        <xdr:cNvCxnSpPr/>
      </xdr:nvCxnSpPr>
      <xdr:spPr>
        <a:xfrm>
          <a:off x="2019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96A53B05-B75E-4F3C-B0F3-251FB20E9D5A}"/>
            </a:ext>
          </a:extLst>
        </xdr:cNvPr>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4618BEC-84E3-4823-A641-4C0E2DDAAE1B}"/>
            </a:ext>
          </a:extLst>
        </xdr:cNvPr>
        <xdr:cNvCxnSpPr/>
      </xdr:nvCxnSpPr>
      <xdr:spPr>
        <a:xfrm>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16552EB3-798C-4E29-A818-C307BE524933}"/>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C70B0256-DD72-4C91-95B8-644EA1C2918E}"/>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24D56338-7E4F-43D7-BEC1-61081E8CBFB3}"/>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5FADE553-D62D-419C-8385-97A5A4E47705}"/>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D2E49344-1451-49FE-868F-1800007286A2}"/>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C99CA714-A5CF-4AD7-8BA4-496514CFAB6B}"/>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65A7651F-35D0-4B45-AB52-1B311783287F}"/>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AEE1D844-47BC-4291-AC20-235A5C8B35D8}"/>
            </a:ext>
          </a:extLst>
        </xdr:cNvPr>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C1A644-60A9-4AFC-B121-A98CD03E6B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EEEC567-730F-499B-AD73-1DBE8C0169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9BF075C-5A81-4CF3-96B0-4ED16B8479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18209ED-BE0A-4620-87EB-370512DE88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8048E1B-B2AE-42A5-A18A-083B6C08F1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08D99DC-E884-4D33-B085-B8EFEDC3BA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B284917-FDEE-4859-8F9F-490E6BF9C3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4D652EA-9EA7-4A73-B0C2-CF37EA9C93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97FBFBD-0805-4B99-8983-823BE47DDC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77A9D23-C2A3-4B59-9D90-7BD41E652F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578E795-D8A2-49DA-ADAC-2927D561161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7348E73-29AB-473A-8D54-9F541722E4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4E1BBEF-28D2-442C-9E5E-1C0109515A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1EA4622-458B-45AE-90F9-C31454A4A5A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6FFE14C-DDC1-4EE6-B357-AC28D38857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D0F660C-7936-4DF0-894A-199528C29D4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FF3E6A8-0363-4D57-A3DD-E05A759FEA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E654C82-2840-4CE9-BE23-10D9A387AD0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0FF635-2779-49FA-AF82-1C7461ECD3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9BFD2B5-4874-4841-92A4-F5A5232B4AC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33B06AC-B8A1-47F6-AA99-FB0932D789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D4861AD-5A61-4DA8-8F72-F73EF7CE2D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A3C6065-0277-42AA-9565-7A89ED844A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E28578D5-2BF2-4048-AD37-2031C6FB2B66}"/>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5860527D-85B7-4D0E-9A08-E88F646AEA6D}"/>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DFEC4A4B-CDF4-43B6-931D-960B599E603D}"/>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D97EBBF-6F1A-4BA9-93EF-6BACBC59967C}"/>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250F0A86-F23B-4E52-9B8C-25EA500010D9}"/>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51C35265-7B0F-41AC-98E2-00AC82C7F429}"/>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1CD1F082-B727-48F7-9723-C137C13123B4}"/>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D3944DAF-7568-4E5A-8FAA-AF9C9F5886B1}"/>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3A1B9839-05B8-4253-9FE3-EBC771E312AF}"/>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C48B0B16-4087-4C8B-B5B8-E7E93E4119C5}"/>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54E6753-DB66-4C1E-8F92-42ADAEFC4E67}"/>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82332F-11CA-48AB-8A06-EFFDC4E5F5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1980B08-E2C4-42F0-8F0A-7AB34FFB01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4CD5169-3F11-4F5D-9F0E-3F0598A6D8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073C63D-A8B4-4ADF-85D8-EABD9820266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D1CD9C1-C1E4-4801-934B-E156813C2B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31" name="楕円 130">
          <a:extLst>
            <a:ext uri="{FF2B5EF4-FFF2-40B4-BE49-F238E27FC236}">
              <a16:creationId xmlns:a16="http://schemas.microsoft.com/office/drawing/2014/main" id="{872C963E-39B6-40C1-A797-014351B6786E}"/>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2" name="【図書館】&#10;一人当たり面積該当値テキスト">
          <a:extLst>
            <a:ext uri="{FF2B5EF4-FFF2-40B4-BE49-F238E27FC236}">
              <a16:creationId xmlns:a16="http://schemas.microsoft.com/office/drawing/2014/main" id="{E5BF8097-C040-4551-BA92-FE265E2F4EEF}"/>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33" name="楕円 132">
          <a:extLst>
            <a:ext uri="{FF2B5EF4-FFF2-40B4-BE49-F238E27FC236}">
              <a16:creationId xmlns:a16="http://schemas.microsoft.com/office/drawing/2014/main" id="{8F2EEA34-0CDB-4D48-96CC-75F0CD8FD2CD}"/>
            </a:ext>
          </a:extLst>
        </xdr:cNvPr>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34" name="直線コネクタ 133">
          <a:extLst>
            <a:ext uri="{FF2B5EF4-FFF2-40B4-BE49-F238E27FC236}">
              <a16:creationId xmlns:a16="http://schemas.microsoft.com/office/drawing/2014/main" id="{1046F518-62FF-4FD7-BD5E-CDCF1C8A7D0C}"/>
            </a:ext>
          </a:extLst>
        </xdr:cNvPr>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5" name="楕円 134">
          <a:extLst>
            <a:ext uri="{FF2B5EF4-FFF2-40B4-BE49-F238E27FC236}">
              <a16:creationId xmlns:a16="http://schemas.microsoft.com/office/drawing/2014/main" id="{80F4C961-3672-4E0F-8C79-FEEBB28CC300}"/>
            </a:ext>
          </a:extLst>
        </xdr:cNvPr>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36" name="直線コネクタ 135">
          <a:extLst>
            <a:ext uri="{FF2B5EF4-FFF2-40B4-BE49-F238E27FC236}">
              <a16:creationId xmlns:a16="http://schemas.microsoft.com/office/drawing/2014/main" id="{B5A0A024-1B82-4DE0-ADC5-B0F955B9F1F7}"/>
            </a:ext>
          </a:extLst>
        </xdr:cNvPr>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90170</xdr:rowOff>
    </xdr:from>
    <xdr:to>
      <xdr:col>41</xdr:col>
      <xdr:colOff>101600</xdr:colOff>
      <xdr:row>42</xdr:row>
      <xdr:rowOff>20320</xdr:rowOff>
    </xdr:to>
    <xdr:sp macro="" textlink="">
      <xdr:nvSpPr>
        <xdr:cNvPr id="137" name="楕円 136">
          <a:extLst>
            <a:ext uri="{FF2B5EF4-FFF2-40B4-BE49-F238E27FC236}">
              <a16:creationId xmlns:a16="http://schemas.microsoft.com/office/drawing/2014/main" id="{884EE3DA-56FD-4F5B-8445-909A92CFDC0F}"/>
            </a:ext>
          </a:extLst>
        </xdr:cNvPr>
        <xdr:cNvSpPr/>
      </xdr:nvSpPr>
      <xdr:spPr>
        <a:xfrm>
          <a:off x="781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140970</xdr:rowOff>
    </xdr:from>
    <xdr:to>
      <xdr:col>45</xdr:col>
      <xdr:colOff>177800</xdr:colOff>
      <xdr:row>41</xdr:row>
      <xdr:rowOff>140970</xdr:rowOff>
    </xdr:to>
    <xdr:cxnSp macro="">
      <xdr:nvCxnSpPr>
        <xdr:cNvPr id="138" name="直線コネクタ 137">
          <a:extLst>
            <a:ext uri="{FF2B5EF4-FFF2-40B4-BE49-F238E27FC236}">
              <a16:creationId xmlns:a16="http://schemas.microsoft.com/office/drawing/2014/main" id="{DF6D3910-DA3A-4255-945F-DED608858162}"/>
            </a:ext>
          </a:extLst>
        </xdr:cNvPr>
        <xdr:cNvCxnSpPr/>
      </xdr:nvCxnSpPr>
      <xdr:spPr>
        <a:xfrm>
          <a:off x="7861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90170</xdr:rowOff>
    </xdr:from>
    <xdr:to>
      <xdr:col>36</xdr:col>
      <xdr:colOff>165100</xdr:colOff>
      <xdr:row>42</xdr:row>
      <xdr:rowOff>20320</xdr:rowOff>
    </xdr:to>
    <xdr:sp macro="" textlink="">
      <xdr:nvSpPr>
        <xdr:cNvPr id="139" name="楕円 138">
          <a:extLst>
            <a:ext uri="{FF2B5EF4-FFF2-40B4-BE49-F238E27FC236}">
              <a16:creationId xmlns:a16="http://schemas.microsoft.com/office/drawing/2014/main" id="{F123621D-2655-4ECB-99C3-30A94E3959AA}"/>
            </a:ext>
          </a:extLst>
        </xdr:cNvPr>
        <xdr:cNvSpPr/>
      </xdr:nvSpPr>
      <xdr:spPr>
        <a:xfrm>
          <a:off x="692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140970</xdr:rowOff>
    </xdr:from>
    <xdr:to>
      <xdr:col>41</xdr:col>
      <xdr:colOff>50800</xdr:colOff>
      <xdr:row>41</xdr:row>
      <xdr:rowOff>140970</xdr:rowOff>
    </xdr:to>
    <xdr:cxnSp macro="">
      <xdr:nvCxnSpPr>
        <xdr:cNvPr id="140" name="直線コネクタ 139">
          <a:extLst>
            <a:ext uri="{FF2B5EF4-FFF2-40B4-BE49-F238E27FC236}">
              <a16:creationId xmlns:a16="http://schemas.microsoft.com/office/drawing/2014/main" id="{652E4C46-B406-4C04-94C1-382D53F20B47}"/>
            </a:ext>
          </a:extLst>
        </xdr:cNvPr>
        <xdr:cNvCxnSpPr/>
      </xdr:nvCxnSpPr>
      <xdr:spPr>
        <a:xfrm>
          <a:off x="6972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C63C464D-A3E9-40F4-869F-A6C473F4F06E}"/>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E163089C-B5A7-42F0-925B-F5BE7C664E2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2083F7FA-8D37-4CDA-8B94-758685E8DB6B}"/>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DB3F420F-545F-4B39-90FF-AA3254CB163E}"/>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45" name="n_1mainValue【図書館】&#10;一人当たり面積">
          <a:extLst>
            <a:ext uri="{FF2B5EF4-FFF2-40B4-BE49-F238E27FC236}">
              <a16:creationId xmlns:a16="http://schemas.microsoft.com/office/drawing/2014/main" id="{3C1822BA-A84B-44BF-AF88-BE2B17DAD346}"/>
            </a:ext>
          </a:extLst>
        </xdr:cNvPr>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6" name="n_2mainValue【図書館】&#10;一人当たり面積">
          <a:extLst>
            <a:ext uri="{FF2B5EF4-FFF2-40B4-BE49-F238E27FC236}">
              <a16:creationId xmlns:a16="http://schemas.microsoft.com/office/drawing/2014/main" id="{97808278-F19C-4FA7-AC4D-D63F90C62EAD}"/>
            </a:ext>
          </a:extLst>
        </xdr:cNvPr>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11447</xdr:rowOff>
    </xdr:from>
    <xdr:ext cx="469744" cy="259045"/>
    <xdr:sp macro="" textlink="">
      <xdr:nvSpPr>
        <xdr:cNvPr id="147" name="n_3mainValue【図書館】&#10;一人当たり面積">
          <a:extLst>
            <a:ext uri="{FF2B5EF4-FFF2-40B4-BE49-F238E27FC236}">
              <a16:creationId xmlns:a16="http://schemas.microsoft.com/office/drawing/2014/main" id="{3E0ED2B2-BE07-4BF7-A759-620D4835922E}"/>
            </a:ext>
          </a:extLst>
        </xdr:cNvPr>
        <xdr:cNvSpPr txBox="1"/>
      </xdr:nvSpPr>
      <xdr:spPr>
        <a:xfrm>
          <a:off x="7626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11447</xdr:rowOff>
    </xdr:from>
    <xdr:ext cx="469744" cy="259045"/>
    <xdr:sp macro="" textlink="">
      <xdr:nvSpPr>
        <xdr:cNvPr id="148" name="n_4mainValue【図書館】&#10;一人当たり面積">
          <a:extLst>
            <a:ext uri="{FF2B5EF4-FFF2-40B4-BE49-F238E27FC236}">
              <a16:creationId xmlns:a16="http://schemas.microsoft.com/office/drawing/2014/main" id="{6ED28AE8-5995-4935-A316-2ADBC1FC64F4}"/>
            </a:ext>
          </a:extLst>
        </xdr:cNvPr>
        <xdr:cNvSpPr txBox="1"/>
      </xdr:nvSpPr>
      <xdr:spPr>
        <a:xfrm>
          <a:off x="6737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6B10F5E-61A8-4334-A440-33630B96E8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B0F395A-BD48-455D-AEC5-B6025BBFA0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110D72F-5B61-4DC0-A53F-BD7A8D4D66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BEC13C1-7DA2-45AA-BAB0-03143CFCCF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0742EDB-D0A2-47BD-9207-88B34A2708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ABF25A2-C426-4D2D-A5A3-78CDFCE8C2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0BB6D4D-C1C8-4DE1-86A8-C4D72FEF6C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1D38338-D4DE-4175-BD93-8689719ED4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39E6241-D021-4FBD-863B-2681E79370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67ABC30-F682-4A79-B202-600B166B2C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6585819-FB2C-4EDC-8C43-5324EF7E8D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FA96161-2C78-4E59-B70D-970C4D06078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07B215E-E36C-4555-844D-9CA225DF120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60BE274-16A6-42E9-926C-EC4FE32C9D3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E67025F-3D32-483A-B8A1-B630CF6C16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A6ABA40-9477-4D84-AEE6-30D6F2777A8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9AD1546-9FF0-4BA9-9493-9EF6A86E0F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444835A-268A-4941-AB05-E9166DD4A8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7756CEF-B9AB-4371-8EC2-DD08B2F894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96186C8-7A11-401A-93A9-E925196A53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63FA1A0-A359-460F-AC2F-879FE5B264F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D8B9323-F287-4910-96C3-66A38DD3724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9D3C388-F780-4149-B7EA-CF69345B7D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793D622-B1A5-47D5-B713-0064211030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13D49C0-DDD1-484F-8D8A-5F957228B3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E5F0F72-D3B1-47A4-8F87-82F131D7FABC}"/>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D5259EF5-9173-4F2B-8CCD-43692202050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237932C7-0123-443F-9AF4-EAAF8B9AA7E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4EAC8F2D-598A-486F-AFAF-E1A281CD350C}"/>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B078A42D-5E95-4B0A-B8AE-70C7B0550AB5}"/>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7A4A160-6225-47C2-986B-11B4B3D0B45D}"/>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64192D32-6BDA-4A45-AF62-CB83F83EA3AF}"/>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4E29DA53-BC44-4C1A-B9EB-3EEDA3A33366}"/>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3DE907AF-CB90-4BD1-8C42-45C6C0D41392}"/>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F5D2E289-080D-4382-B254-4C9A3ADD0499}"/>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34FDA18D-852E-4CD8-A0E3-B2FDF05C0C7B}"/>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BF50CC-8AF1-4581-B98A-2F760F7462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A143303-3A8E-43F7-AC42-90E11FC2B8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AABF67D-3065-4FFF-8F2D-C05D133BEC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2858F72-0ABE-4632-898D-0F0CB0F5AA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F070785-4EEA-4B3B-A435-79F4EE7555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90" name="楕円 189">
          <a:extLst>
            <a:ext uri="{FF2B5EF4-FFF2-40B4-BE49-F238E27FC236}">
              <a16:creationId xmlns:a16="http://schemas.microsoft.com/office/drawing/2014/main" id="{4C9DA97B-6DAF-4853-A30F-B21273277D24}"/>
            </a:ext>
          </a:extLst>
        </xdr:cNvPr>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B31BC8C-9B8A-43E2-B357-6D724E557722}"/>
            </a:ext>
          </a:extLst>
        </xdr:cNvPr>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122283</xdr:rowOff>
    </xdr:from>
    <xdr:to>
      <xdr:col>20</xdr:col>
      <xdr:colOff>38100</xdr:colOff>
      <xdr:row>59</xdr:row>
      <xdr:rowOff>52433</xdr:rowOff>
    </xdr:to>
    <xdr:sp macro="" textlink="">
      <xdr:nvSpPr>
        <xdr:cNvPr id="192" name="楕円 191">
          <a:extLst>
            <a:ext uri="{FF2B5EF4-FFF2-40B4-BE49-F238E27FC236}">
              <a16:creationId xmlns:a16="http://schemas.microsoft.com/office/drawing/2014/main" id="{017DA8FA-CE2E-4CB8-A47B-C53C1440BDF2}"/>
            </a:ext>
          </a:extLst>
        </xdr:cNvPr>
        <xdr:cNvSpPr/>
      </xdr:nvSpPr>
      <xdr:spPr>
        <a:xfrm>
          <a:off x="3746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37556</xdr:rowOff>
    </xdr:to>
    <xdr:cxnSp macro="">
      <xdr:nvCxnSpPr>
        <xdr:cNvPr id="193" name="直線コネクタ 192">
          <a:extLst>
            <a:ext uri="{FF2B5EF4-FFF2-40B4-BE49-F238E27FC236}">
              <a16:creationId xmlns:a16="http://schemas.microsoft.com/office/drawing/2014/main" id="{13348B8A-75D2-4FF1-9034-88AA91CE8652}"/>
            </a:ext>
          </a:extLst>
        </xdr:cNvPr>
        <xdr:cNvCxnSpPr/>
      </xdr:nvCxnSpPr>
      <xdr:spPr>
        <a:xfrm>
          <a:off x="3797300" y="1011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94" name="楕円 193">
          <a:extLst>
            <a:ext uri="{FF2B5EF4-FFF2-40B4-BE49-F238E27FC236}">
              <a16:creationId xmlns:a16="http://schemas.microsoft.com/office/drawing/2014/main" id="{499A0CE9-4A3E-488E-BC1D-68ADBB870DFC}"/>
            </a:ext>
          </a:extLst>
        </xdr:cNvPr>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1633</xdr:rowOff>
    </xdr:to>
    <xdr:cxnSp macro="">
      <xdr:nvCxnSpPr>
        <xdr:cNvPr id="195" name="直線コネクタ 194">
          <a:extLst>
            <a:ext uri="{FF2B5EF4-FFF2-40B4-BE49-F238E27FC236}">
              <a16:creationId xmlns:a16="http://schemas.microsoft.com/office/drawing/2014/main" id="{4BF326C3-D5DA-4C97-A1A9-DFDF2522047C}"/>
            </a:ext>
          </a:extLst>
        </xdr:cNvPr>
        <xdr:cNvCxnSpPr/>
      </xdr:nvCxnSpPr>
      <xdr:spPr>
        <a:xfrm>
          <a:off x="2908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96" name="楕円 195">
          <a:extLst>
            <a:ext uri="{FF2B5EF4-FFF2-40B4-BE49-F238E27FC236}">
              <a16:creationId xmlns:a16="http://schemas.microsoft.com/office/drawing/2014/main" id="{EBD3BD65-CE79-4B72-9E3C-7C63C5377C43}"/>
            </a:ext>
          </a:extLst>
        </xdr:cNvPr>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137160</xdr:rowOff>
    </xdr:to>
    <xdr:cxnSp macro="">
      <xdr:nvCxnSpPr>
        <xdr:cNvPr id="197" name="直線コネクタ 196">
          <a:extLst>
            <a:ext uri="{FF2B5EF4-FFF2-40B4-BE49-F238E27FC236}">
              <a16:creationId xmlns:a16="http://schemas.microsoft.com/office/drawing/2014/main" id="{ABC3DC04-84C4-473C-B0FD-3981BDDB3EE2}"/>
            </a:ext>
          </a:extLst>
        </xdr:cNvPr>
        <xdr:cNvCxnSpPr/>
      </xdr:nvCxnSpPr>
      <xdr:spPr>
        <a:xfrm>
          <a:off x="2019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14515</xdr:rowOff>
    </xdr:from>
    <xdr:to>
      <xdr:col>6</xdr:col>
      <xdr:colOff>38100</xdr:colOff>
      <xdr:row>58</xdr:row>
      <xdr:rowOff>116115</xdr:rowOff>
    </xdr:to>
    <xdr:sp macro="" textlink="">
      <xdr:nvSpPr>
        <xdr:cNvPr id="198" name="楕円 197">
          <a:extLst>
            <a:ext uri="{FF2B5EF4-FFF2-40B4-BE49-F238E27FC236}">
              <a16:creationId xmlns:a16="http://schemas.microsoft.com/office/drawing/2014/main" id="{21C22AA6-7AE9-4747-A908-7482E7A4E55E}"/>
            </a:ext>
          </a:extLst>
        </xdr:cNvPr>
        <xdr:cNvSpPr/>
      </xdr:nvSpPr>
      <xdr:spPr>
        <a:xfrm>
          <a:off x="1079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65315</xdr:rowOff>
    </xdr:from>
    <xdr:to>
      <xdr:col>10</xdr:col>
      <xdr:colOff>114300</xdr:colOff>
      <xdr:row>58</xdr:row>
      <xdr:rowOff>101237</xdr:rowOff>
    </xdr:to>
    <xdr:cxnSp macro="">
      <xdr:nvCxnSpPr>
        <xdr:cNvPr id="199" name="直線コネクタ 198">
          <a:extLst>
            <a:ext uri="{FF2B5EF4-FFF2-40B4-BE49-F238E27FC236}">
              <a16:creationId xmlns:a16="http://schemas.microsoft.com/office/drawing/2014/main" id="{B0CFDCCA-5651-423D-8BC5-C4F538D628AF}"/>
            </a:ext>
          </a:extLst>
        </xdr:cNvPr>
        <xdr:cNvCxnSpPr/>
      </xdr:nvCxnSpPr>
      <xdr:spPr>
        <a:xfrm>
          <a:off x="1130300" y="100094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123BD84A-2AAE-4E2F-8D44-A1D4CEC4E05C}"/>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633FA913-62A0-46C6-AE65-16588AE23B6E}"/>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C2216C42-EF8E-4F1E-943F-13E7C77E0B13}"/>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A95E140D-3D22-40CC-A8C1-7AC3B1C27ACD}"/>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68960</xdr:rowOff>
    </xdr:from>
    <xdr:ext cx="405111" cy="259045"/>
    <xdr:sp macro="" textlink="">
      <xdr:nvSpPr>
        <xdr:cNvPr id="204" name="n_1mainValue【体育館・プール】&#10;有形固定資産減価償却率">
          <a:extLst>
            <a:ext uri="{FF2B5EF4-FFF2-40B4-BE49-F238E27FC236}">
              <a16:creationId xmlns:a16="http://schemas.microsoft.com/office/drawing/2014/main" id="{E1685C7C-CF7C-4E67-B23C-215F9A1EF8A9}"/>
            </a:ext>
          </a:extLst>
        </xdr:cNvPr>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205" name="n_2mainValue【体育館・プール】&#10;有形固定資産減価償却率">
          <a:extLst>
            <a:ext uri="{FF2B5EF4-FFF2-40B4-BE49-F238E27FC236}">
              <a16:creationId xmlns:a16="http://schemas.microsoft.com/office/drawing/2014/main" id="{973C9381-A2CF-4278-B55C-C1F78D0AE5CB}"/>
            </a:ext>
          </a:extLst>
        </xdr:cNvPr>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206" name="n_3mainValue【体育館・プール】&#10;有形固定資産減価償却率">
          <a:extLst>
            <a:ext uri="{FF2B5EF4-FFF2-40B4-BE49-F238E27FC236}">
              <a16:creationId xmlns:a16="http://schemas.microsoft.com/office/drawing/2014/main" id="{B1FB5FAF-473F-4497-9D46-632AC4A4CE69}"/>
            </a:ext>
          </a:extLst>
        </xdr:cNvPr>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132642</xdr:rowOff>
    </xdr:from>
    <xdr:ext cx="405111" cy="259045"/>
    <xdr:sp macro="" textlink="">
      <xdr:nvSpPr>
        <xdr:cNvPr id="207" name="n_4mainValue【体育館・プール】&#10;有形固定資産減価償却率">
          <a:extLst>
            <a:ext uri="{FF2B5EF4-FFF2-40B4-BE49-F238E27FC236}">
              <a16:creationId xmlns:a16="http://schemas.microsoft.com/office/drawing/2014/main" id="{D69FEF69-5663-4DC5-8AE2-1123DEA1DE63}"/>
            </a:ext>
          </a:extLst>
        </xdr:cNvPr>
        <xdr:cNvSpPr txBox="1"/>
      </xdr:nvSpPr>
      <xdr:spPr>
        <a:xfrm>
          <a:off x="927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BD7B9C2-2AB1-4A57-856C-32AC73BD03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C001F37-7E26-4FE6-A525-6B67D0553F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172FE63-FB8B-4874-8FCB-4EADC3CB23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0EC5101-5CBF-44F1-99A2-4EC7C66F578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90FE0FB-D1DB-4CF0-ABD9-C66EC186C0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A2E84A6-19C4-40BE-85A0-464B432178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338CAD2-F3CC-4084-83FC-91240F363D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E122A85-0548-4543-AA79-B15C88D84A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C9BBFCC-5A06-4632-B272-51BC8A67E0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1964466-64BD-4450-81CC-96CC47DC7B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616881B-5E33-4BC0-9591-D9558663589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F7BA928-AC46-421A-AE1F-767631BFEDC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1E1E6E9-0AD5-4953-8E3A-1A3AC9F7C0C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C623E46-EB8C-493B-8A40-F582928E14C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BAAAD30-D90A-4B3C-B5D8-1C27661B3E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481E295-38A6-4FAB-974F-D7DDA0776C5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1CC4E58-6741-4F13-8FCC-97BA1306FAE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D49C10D-28F4-4983-9629-E611DDF0ECA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7483BAA-A1C8-429A-ACF5-54031687960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C1FF3D3-2238-45C8-9C2A-F624E2A583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06CE232-039D-4A8C-AF50-EF3D2DA678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C67407D-0C97-4311-9961-B1E1EAC17E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4AF8922-78ED-48CB-B054-A247470356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E89EFFB5-4B56-4735-8A6F-6DCB4B7BB354}"/>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5B24C757-80E0-4E57-B5D8-0FED223090B3}"/>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1989F7A-9DB2-4EBE-AB32-CD0789564AD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A17CA9D3-409F-4F0A-8701-29A6C1BDD0DD}"/>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1A3F9155-4C2A-46ED-AA9F-2B8C21C1163C}"/>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F426B32B-6E1B-4BE0-9F20-226A2A01EE3B}"/>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8F8CE21-C389-4429-AD22-FDE068682B3D}"/>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E7929D76-0B38-4D69-AED1-2BF677B404B2}"/>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F1028D98-CCE5-444F-9051-6C3D2FA351E4}"/>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65FED45B-DEA1-4D18-BFE8-AD4F6A229E13}"/>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C9AEA8A8-0EB0-46BD-B41E-6F35A18C8798}"/>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F149B14-9000-401B-A82E-EBEA7C8B7C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AF42608-45D2-4D54-8CAA-F73EC0B845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4B9A02B-75F9-41AB-9B6D-39AF401F62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61D4409-A1C0-48B5-9612-71C73D3245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82431DD-49E1-4BE4-94D8-5A91891949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47" name="楕円 246">
          <a:extLst>
            <a:ext uri="{FF2B5EF4-FFF2-40B4-BE49-F238E27FC236}">
              <a16:creationId xmlns:a16="http://schemas.microsoft.com/office/drawing/2014/main" id="{DB745125-6EBE-4FDE-9B3E-E9286C26D10F}"/>
            </a:ext>
          </a:extLst>
        </xdr:cNvPr>
        <xdr:cNvSpPr/>
      </xdr:nvSpPr>
      <xdr:spPr>
        <a:xfrm>
          <a:off x="10426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48" name="【体育館・プール】&#10;一人当たり面積該当値テキスト">
          <a:extLst>
            <a:ext uri="{FF2B5EF4-FFF2-40B4-BE49-F238E27FC236}">
              <a16:creationId xmlns:a16="http://schemas.microsoft.com/office/drawing/2014/main" id="{2CFE8005-B67D-4CE7-8F6B-F9E9475A2CF8}"/>
            </a:ext>
          </a:extLst>
        </xdr:cNvPr>
        <xdr:cNvSpPr txBox="1"/>
      </xdr:nvSpPr>
      <xdr:spPr>
        <a:xfrm>
          <a:off x="10515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49" name="楕円 248">
          <a:extLst>
            <a:ext uri="{FF2B5EF4-FFF2-40B4-BE49-F238E27FC236}">
              <a16:creationId xmlns:a16="http://schemas.microsoft.com/office/drawing/2014/main" id="{A1978BCE-6DCD-4EBA-A279-A4C755D180D7}"/>
            </a:ext>
          </a:extLst>
        </xdr:cNvPr>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22860</xdr:rowOff>
    </xdr:to>
    <xdr:cxnSp macro="">
      <xdr:nvCxnSpPr>
        <xdr:cNvPr id="250" name="直線コネクタ 249">
          <a:extLst>
            <a:ext uri="{FF2B5EF4-FFF2-40B4-BE49-F238E27FC236}">
              <a16:creationId xmlns:a16="http://schemas.microsoft.com/office/drawing/2014/main" id="{3FB949A7-51B0-43FA-98EC-1881D52DCB45}"/>
            </a:ext>
          </a:extLst>
        </xdr:cNvPr>
        <xdr:cNvCxnSpPr/>
      </xdr:nvCxnSpPr>
      <xdr:spPr>
        <a:xfrm>
          <a:off x="9639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143510</xdr:rowOff>
    </xdr:from>
    <xdr:to>
      <xdr:col>46</xdr:col>
      <xdr:colOff>38100</xdr:colOff>
      <xdr:row>64</xdr:row>
      <xdr:rowOff>73660</xdr:rowOff>
    </xdr:to>
    <xdr:sp macro="" textlink="">
      <xdr:nvSpPr>
        <xdr:cNvPr id="251" name="楕円 250">
          <a:extLst>
            <a:ext uri="{FF2B5EF4-FFF2-40B4-BE49-F238E27FC236}">
              <a16:creationId xmlns:a16="http://schemas.microsoft.com/office/drawing/2014/main" id="{CCAE78F8-18CD-4095-8C3E-E6CF81EE92EA}"/>
            </a:ext>
          </a:extLst>
        </xdr:cNvPr>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22860</xdr:rowOff>
    </xdr:to>
    <xdr:cxnSp macro="">
      <xdr:nvCxnSpPr>
        <xdr:cNvPr id="252" name="直線コネクタ 251">
          <a:extLst>
            <a:ext uri="{FF2B5EF4-FFF2-40B4-BE49-F238E27FC236}">
              <a16:creationId xmlns:a16="http://schemas.microsoft.com/office/drawing/2014/main" id="{A6F6770D-C2B7-4FE3-8AEA-0380F2ECB6B3}"/>
            </a:ext>
          </a:extLst>
        </xdr:cNvPr>
        <xdr:cNvCxnSpPr/>
      </xdr:nvCxnSpPr>
      <xdr:spPr>
        <a:xfrm>
          <a:off x="8750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53" name="楕円 252">
          <a:extLst>
            <a:ext uri="{FF2B5EF4-FFF2-40B4-BE49-F238E27FC236}">
              <a16:creationId xmlns:a16="http://schemas.microsoft.com/office/drawing/2014/main" id="{45537CFA-04B4-4AA2-ABA7-88E9226AC355}"/>
            </a:ext>
          </a:extLst>
        </xdr:cNvPr>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22860</xdr:rowOff>
    </xdr:to>
    <xdr:cxnSp macro="">
      <xdr:nvCxnSpPr>
        <xdr:cNvPr id="254" name="直線コネクタ 253">
          <a:extLst>
            <a:ext uri="{FF2B5EF4-FFF2-40B4-BE49-F238E27FC236}">
              <a16:creationId xmlns:a16="http://schemas.microsoft.com/office/drawing/2014/main" id="{44DADA8B-E343-4C6D-8EF4-A62B40BE1FD2}"/>
            </a:ext>
          </a:extLst>
        </xdr:cNvPr>
        <xdr:cNvCxnSpPr/>
      </xdr:nvCxnSpPr>
      <xdr:spPr>
        <a:xfrm>
          <a:off x="7861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143510</xdr:rowOff>
    </xdr:from>
    <xdr:to>
      <xdr:col>36</xdr:col>
      <xdr:colOff>165100</xdr:colOff>
      <xdr:row>64</xdr:row>
      <xdr:rowOff>73660</xdr:rowOff>
    </xdr:to>
    <xdr:sp macro="" textlink="">
      <xdr:nvSpPr>
        <xdr:cNvPr id="255" name="楕円 254">
          <a:extLst>
            <a:ext uri="{FF2B5EF4-FFF2-40B4-BE49-F238E27FC236}">
              <a16:creationId xmlns:a16="http://schemas.microsoft.com/office/drawing/2014/main" id="{6B26DA4E-35BC-4682-BD14-473EB33A402F}"/>
            </a:ext>
          </a:extLst>
        </xdr:cNvPr>
        <xdr:cNvSpPr/>
      </xdr:nvSpPr>
      <xdr:spPr>
        <a:xfrm>
          <a:off x="692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22860</xdr:rowOff>
    </xdr:from>
    <xdr:to>
      <xdr:col>41</xdr:col>
      <xdr:colOff>50800</xdr:colOff>
      <xdr:row>64</xdr:row>
      <xdr:rowOff>22860</xdr:rowOff>
    </xdr:to>
    <xdr:cxnSp macro="">
      <xdr:nvCxnSpPr>
        <xdr:cNvPr id="256" name="直線コネクタ 255">
          <a:extLst>
            <a:ext uri="{FF2B5EF4-FFF2-40B4-BE49-F238E27FC236}">
              <a16:creationId xmlns:a16="http://schemas.microsoft.com/office/drawing/2014/main" id="{7F43008A-F36B-4226-9DDB-E6A8725DF5C2}"/>
            </a:ext>
          </a:extLst>
        </xdr:cNvPr>
        <xdr:cNvCxnSpPr/>
      </xdr:nvCxnSpPr>
      <xdr:spPr>
        <a:xfrm>
          <a:off x="6972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9BCC2383-FBAB-4DEA-BE69-6F20403FC15E}"/>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D80D6AD9-BF51-494D-9F0D-354472BE137D}"/>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78C38CB7-BA12-4DE3-A3C5-8A7BBBD4A7C5}"/>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81E3B833-BC6F-479D-B6C5-8A711D64C175}"/>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64787</xdr:rowOff>
    </xdr:from>
    <xdr:ext cx="469744" cy="259045"/>
    <xdr:sp macro="" textlink="">
      <xdr:nvSpPr>
        <xdr:cNvPr id="261" name="n_1mainValue【体育館・プール】&#10;一人当たり面積">
          <a:extLst>
            <a:ext uri="{FF2B5EF4-FFF2-40B4-BE49-F238E27FC236}">
              <a16:creationId xmlns:a16="http://schemas.microsoft.com/office/drawing/2014/main" id="{996EE833-FB65-4E62-B41A-0B8D17847CE9}"/>
            </a:ext>
          </a:extLst>
        </xdr:cNvPr>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64787</xdr:rowOff>
    </xdr:from>
    <xdr:ext cx="469744" cy="259045"/>
    <xdr:sp macro="" textlink="">
      <xdr:nvSpPr>
        <xdr:cNvPr id="262" name="n_2mainValue【体育館・プール】&#10;一人当たり面積">
          <a:extLst>
            <a:ext uri="{FF2B5EF4-FFF2-40B4-BE49-F238E27FC236}">
              <a16:creationId xmlns:a16="http://schemas.microsoft.com/office/drawing/2014/main" id="{0E551B4B-A344-4D2E-9D89-918F67CBAA18}"/>
            </a:ext>
          </a:extLst>
        </xdr:cNvPr>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63" name="n_3mainValue【体育館・プール】&#10;一人当たり面積">
          <a:extLst>
            <a:ext uri="{FF2B5EF4-FFF2-40B4-BE49-F238E27FC236}">
              <a16:creationId xmlns:a16="http://schemas.microsoft.com/office/drawing/2014/main" id="{663972DA-6922-4456-BABA-8CAC67DC0FFC}"/>
            </a:ext>
          </a:extLst>
        </xdr:cNvPr>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64787</xdr:rowOff>
    </xdr:from>
    <xdr:ext cx="469744" cy="259045"/>
    <xdr:sp macro="" textlink="">
      <xdr:nvSpPr>
        <xdr:cNvPr id="264" name="n_4mainValue【体育館・プール】&#10;一人当たり面積">
          <a:extLst>
            <a:ext uri="{FF2B5EF4-FFF2-40B4-BE49-F238E27FC236}">
              <a16:creationId xmlns:a16="http://schemas.microsoft.com/office/drawing/2014/main" id="{96DCF32D-88E9-4D4E-B063-5DCB2FC2BD06}"/>
            </a:ext>
          </a:extLst>
        </xdr:cNvPr>
        <xdr:cNvSpPr txBox="1"/>
      </xdr:nvSpPr>
      <xdr:spPr>
        <a:xfrm>
          <a:off x="6737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E5E8A86-6E66-4A2D-86E3-C164618FF5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61F00F8-1493-4643-A8A6-67057C93C9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0BA6B39-44C4-4F6B-8FAD-336D3CED10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8C6734C-5F80-454B-A492-C105C9D501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2C47050-58B0-449E-9B83-0FC35848BB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EBF1BE7-D2C4-4B07-A560-3FD97D69F7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AC51F5C-F7E1-4FFB-B2F0-D5E7806B9A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FB6C937-3777-410D-BF98-F5D1A788480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90501E0-5EA2-4B2B-B762-E64E746D1F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80F4E6A-C264-4F3B-93F2-01FF474D6F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A30ACE3-EBB0-43F3-A7B3-1B927EE55D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72DDBC7-5A33-4CC0-B097-F51D1EBC987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8B9B34B-0BBD-4E0C-8AEC-3627291D837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EC9C054-D9C7-4125-A76E-B44D0DA17AE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8CF5F524-7CA4-4E93-8F66-9EE293D728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4E9014C-E46B-497C-B59E-781A1B3479D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DAE82277-3240-4616-BC89-60A11437081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5A4D3EA-AFEB-4B85-B9AD-21B21750299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9DCF65DF-EAE6-4F50-B6F2-1F6F0DDC5D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1FA122A-E6E5-4AA5-9C9E-431AFBEEEBF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21A4484-0F12-4715-B3FF-90B23C400C3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8487A7E-2CCE-4250-AB13-E9724334BFC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C3E2943E-8B71-46A9-BAD6-849AC13908A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ADBA92F-206A-49DC-BC44-8662F5C086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4FCE203-3BCE-45E3-9D91-BFF2A0E79C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2F760DC3-B355-4B83-AF18-2391DC9CDA16}"/>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96D7D709-08DD-4DF7-98C7-3E2F13A7AA5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8C660363-9970-4432-93AE-B9F3EE9423F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E02790D6-2393-4BBB-A339-93C0FC546B1A}"/>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5E8A501C-AF41-4928-B47E-A7C2BD8DC5FF}"/>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92BF603-2D7C-4EF9-B400-A275CC0333E5}"/>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EB6B24EE-B21C-4E19-8E52-9149F0BC4CB7}"/>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6A8DD4C2-AFC5-48F0-B7E9-5DDABE7DC8EC}"/>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9BB89B3A-0C6E-43F2-BCE3-984DE1096071}"/>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B9129D64-FDF0-4987-95F8-EA50F3AD7F08}"/>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48657FA9-7BB8-4399-A2F5-B7635BA33DD6}"/>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DFAD387-D527-48CC-9D52-B7F7797776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78361B0-9CA2-4C94-B0FF-3D55FED35C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F95FDC1-149E-4FF7-95CF-B421BF35BC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D8FD3B5-AF32-4DD6-A210-79A7A4C392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5E0F450-D4DD-492D-94F0-6F561BD8CD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101600</xdr:rowOff>
    </xdr:from>
    <xdr:to>
      <xdr:col>24</xdr:col>
      <xdr:colOff>114300</xdr:colOff>
      <xdr:row>86</xdr:row>
      <xdr:rowOff>31750</xdr:rowOff>
    </xdr:to>
    <xdr:sp macro="" textlink="">
      <xdr:nvSpPr>
        <xdr:cNvPr id="306" name="楕円 305">
          <a:extLst>
            <a:ext uri="{FF2B5EF4-FFF2-40B4-BE49-F238E27FC236}">
              <a16:creationId xmlns:a16="http://schemas.microsoft.com/office/drawing/2014/main" id="{F9C6978A-545F-4585-9D34-49154EA8A44A}"/>
            </a:ext>
          </a:extLst>
        </xdr:cNvPr>
        <xdr:cNvSpPr/>
      </xdr:nvSpPr>
      <xdr:spPr>
        <a:xfrm>
          <a:off x="4584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80027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30C176D-A9D4-4271-A642-ECA71285684E}"/>
            </a:ext>
          </a:extLst>
        </xdr:cNvPr>
        <xdr:cNvSpPr txBox="1"/>
      </xdr:nvSpPr>
      <xdr:spPr>
        <a:xfrm>
          <a:off x="4673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62412</xdr:rowOff>
    </xdr:from>
    <xdr:to>
      <xdr:col>20</xdr:col>
      <xdr:colOff>38100</xdr:colOff>
      <xdr:row>85</xdr:row>
      <xdr:rowOff>164012</xdr:rowOff>
    </xdr:to>
    <xdr:sp macro="" textlink="">
      <xdr:nvSpPr>
        <xdr:cNvPr id="308" name="楕円 307">
          <a:extLst>
            <a:ext uri="{FF2B5EF4-FFF2-40B4-BE49-F238E27FC236}">
              <a16:creationId xmlns:a16="http://schemas.microsoft.com/office/drawing/2014/main" id="{6F227FB7-C39A-4EEB-8958-7E64D6128A49}"/>
            </a:ext>
          </a:extLst>
        </xdr:cNvPr>
        <xdr:cNvSpPr/>
      </xdr:nvSpPr>
      <xdr:spPr>
        <a:xfrm>
          <a:off x="3746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113212</xdr:rowOff>
    </xdr:from>
    <xdr:to>
      <xdr:col>24</xdr:col>
      <xdr:colOff>63500</xdr:colOff>
      <xdr:row>85</xdr:row>
      <xdr:rowOff>152400</xdr:rowOff>
    </xdr:to>
    <xdr:cxnSp macro="">
      <xdr:nvCxnSpPr>
        <xdr:cNvPr id="309" name="直線コネクタ 308">
          <a:extLst>
            <a:ext uri="{FF2B5EF4-FFF2-40B4-BE49-F238E27FC236}">
              <a16:creationId xmlns:a16="http://schemas.microsoft.com/office/drawing/2014/main" id="{1E7ED397-305B-40CC-BD5C-4AB4376652E9}"/>
            </a:ext>
          </a:extLst>
        </xdr:cNvPr>
        <xdr:cNvCxnSpPr/>
      </xdr:nvCxnSpPr>
      <xdr:spPr>
        <a:xfrm>
          <a:off x="3797300" y="146864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24856</xdr:rowOff>
    </xdr:from>
    <xdr:to>
      <xdr:col>15</xdr:col>
      <xdr:colOff>101600</xdr:colOff>
      <xdr:row>85</xdr:row>
      <xdr:rowOff>126456</xdr:rowOff>
    </xdr:to>
    <xdr:sp macro="" textlink="">
      <xdr:nvSpPr>
        <xdr:cNvPr id="310" name="楕円 309">
          <a:extLst>
            <a:ext uri="{FF2B5EF4-FFF2-40B4-BE49-F238E27FC236}">
              <a16:creationId xmlns:a16="http://schemas.microsoft.com/office/drawing/2014/main" id="{4B0F0D27-8B30-4420-A69B-5A2EA217B243}"/>
            </a:ext>
          </a:extLst>
        </xdr:cNvPr>
        <xdr:cNvSpPr/>
      </xdr:nvSpPr>
      <xdr:spPr>
        <a:xfrm>
          <a:off x="2857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75656</xdr:rowOff>
    </xdr:from>
    <xdr:to>
      <xdr:col>19</xdr:col>
      <xdr:colOff>177800</xdr:colOff>
      <xdr:row>85</xdr:row>
      <xdr:rowOff>113212</xdr:rowOff>
    </xdr:to>
    <xdr:cxnSp macro="">
      <xdr:nvCxnSpPr>
        <xdr:cNvPr id="311" name="直線コネクタ 310">
          <a:extLst>
            <a:ext uri="{FF2B5EF4-FFF2-40B4-BE49-F238E27FC236}">
              <a16:creationId xmlns:a16="http://schemas.microsoft.com/office/drawing/2014/main" id="{BC240F6E-7580-4693-8A70-B2334B6A6F6E}"/>
            </a:ext>
          </a:extLst>
        </xdr:cNvPr>
        <xdr:cNvCxnSpPr/>
      </xdr:nvCxnSpPr>
      <xdr:spPr>
        <a:xfrm>
          <a:off x="2908300" y="146489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148952</xdr:rowOff>
    </xdr:from>
    <xdr:to>
      <xdr:col>10</xdr:col>
      <xdr:colOff>165100</xdr:colOff>
      <xdr:row>85</xdr:row>
      <xdr:rowOff>79102</xdr:rowOff>
    </xdr:to>
    <xdr:sp macro="" textlink="">
      <xdr:nvSpPr>
        <xdr:cNvPr id="312" name="楕円 311">
          <a:extLst>
            <a:ext uri="{FF2B5EF4-FFF2-40B4-BE49-F238E27FC236}">
              <a16:creationId xmlns:a16="http://schemas.microsoft.com/office/drawing/2014/main" id="{DC8E9DE5-B658-476F-99D8-87E4F6D4663A}"/>
            </a:ext>
          </a:extLst>
        </xdr:cNvPr>
        <xdr:cNvSpPr/>
      </xdr:nvSpPr>
      <xdr:spPr>
        <a:xfrm>
          <a:off x="1968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28302</xdr:rowOff>
    </xdr:from>
    <xdr:to>
      <xdr:col>15</xdr:col>
      <xdr:colOff>50800</xdr:colOff>
      <xdr:row>85</xdr:row>
      <xdr:rowOff>75656</xdr:rowOff>
    </xdr:to>
    <xdr:cxnSp macro="">
      <xdr:nvCxnSpPr>
        <xdr:cNvPr id="313" name="直線コネクタ 312">
          <a:extLst>
            <a:ext uri="{FF2B5EF4-FFF2-40B4-BE49-F238E27FC236}">
              <a16:creationId xmlns:a16="http://schemas.microsoft.com/office/drawing/2014/main" id="{E450BDAE-01DD-494C-A628-F71E016B040D}"/>
            </a:ext>
          </a:extLst>
        </xdr:cNvPr>
        <xdr:cNvCxnSpPr/>
      </xdr:nvCxnSpPr>
      <xdr:spPr>
        <a:xfrm>
          <a:off x="2019300" y="146015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119562</xdr:rowOff>
    </xdr:from>
    <xdr:to>
      <xdr:col>6</xdr:col>
      <xdr:colOff>38100</xdr:colOff>
      <xdr:row>85</xdr:row>
      <xdr:rowOff>49712</xdr:rowOff>
    </xdr:to>
    <xdr:sp macro="" textlink="">
      <xdr:nvSpPr>
        <xdr:cNvPr id="314" name="楕円 313">
          <a:extLst>
            <a:ext uri="{FF2B5EF4-FFF2-40B4-BE49-F238E27FC236}">
              <a16:creationId xmlns:a16="http://schemas.microsoft.com/office/drawing/2014/main" id="{0ED6A33B-E79F-4907-98EF-6EA6CF3B1CDA}"/>
            </a:ext>
          </a:extLst>
        </xdr:cNvPr>
        <xdr:cNvSpPr/>
      </xdr:nvSpPr>
      <xdr:spPr>
        <a:xfrm>
          <a:off x="1079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170362</xdr:rowOff>
    </xdr:from>
    <xdr:to>
      <xdr:col>10</xdr:col>
      <xdr:colOff>114300</xdr:colOff>
      <xdr:row>85</xdr:row>
      <xdr:rowOff>28302</xdr:rowOff>
    </xdr:to>
    <xdr:cxnSp macro="">
      <xdr:nvCxnSpPr>
        <xdr:cNvPr id="315" name="直線コネクタ 314">
          <a:extLst>
            <a:ext uri="{FF2B5EF4-FFF2-40B4-BE49-F238E27FC236}">
              <a16:creationId xmlns:a16="http://schemas.microsoft.com/office/drawing/2014/main" id="{F4493617-D79E-465E-986F-5ED43A81F341}"/>
            </a:ext>
          </a:extLst>
        </xdr:cNvPr>
        <xdr:cNvCxnSpPr/>
      </xdr:nvCxnSpPr>
      <xdr:spPr>
        <a:xfrm>
          <a:off x="1130300" y="145721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D4A3FAD2-8AB0-4F71-91FC-23D9A31FE297}"/>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F6F70204-5DF5-4581-8A4B-ED855418EE79}"/>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75964575-AB8C-4E9A-8326-8058C7E74648}"/>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29E604BA-2CAE-4750-85A3-28A99C93EBFC}"/>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155139</xdr:rowOff>
    </xdr:from>
    <xdr:ext cx="405111" cy="259045"/>
    <xdr:sp macro="" textlink="">
      <xdr:nvSpPr>
        <xdr:cNvPr id="320" name="n_1mainValue【福祉施設】&#10;有形固定資産減価償却率">
          <a:extLst>
            <a:ext uri="{FF2B5EF4-FFF2-40B4-BE49-F238E27FC236}">
              <a16:creationId xmlns:a16="http://schemas.microsoft.com/office/drawing/2014/main" id="{0CC6C349-1F96-4131-84FB-12C534062CFD}"/>
            </a:ext>
          </a:extLst>
        </xdr:cNvPr>
        <xdr:cNvSpPr txBox="1"/>
      </xdr:nvSpPr>
      <xdr:spPr>
        <a:xfrm>
          <a:off x="35820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117583</xdr:rowOff>
    </xdr:from>
    <xdr:ext cx="405111" cy="259045"/>
    <xdr:sp macro="" textlink="">
      <xdr:nvSpPr>
        <xdr:cNvPr id="321" name="n_2mainValue【福祉施設】&#10;有形固定資産減価償却率">
          <a:extLst>
            <a:ext uri="{FF2B5EF4-FFF2-40B4-BE49-F238E27FC236}">
              <a16:creationId xmlns:a16="http://schemas.microsoft.com/office/drawing/2014/main" id="{95224018-833E-4266-8B5C-EF79EC3B9FE5}"/>
            </a:ext>
          </a:extLst>
        </xdr:cNvPr>
        <xdr:cNvSpPr txBox="1"/>
      </xdr:nvSpPr>
      <xdr:spPr>
        <a:xfrm>
          <a:off x="2705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70229</xdr:rowOff>
    </xdr:from>
    <xdr:ext cx="405111" cy="259045"/>
    <xdr:sp macro="" textlink="">
      <xdr:nvSpPr>
        <xdr:cNvPr id="322" name="n_3mainValue【福祉施設】&#10;有形固定資産減価償却率">
          <a:extLst>
            <a:ext uri="{FF2B5EF4-FFF2-40B4-BE49-F238E27FC236}">
              <a16:creationId xmlns:a16="http://schemas.microsoft.com/office/drawing/2014/main" id="{6435C5F8-25A8-4834-9EF4-CA425959FA90}"/>
            </a:ext>
          </a:extLst>
        </xdr:cNvPr>
        <xdr:cNvSpPr txBox="1"/>
      </xdr:nvSpPr>
      <xdr:spPr>
        <a:xfrm>
          <a:off x="1816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40839</xdr:rowOff>
    </xdr:from>
    <xdr:ext cx="405111" cy="259045"/>
    <xdr:sp macro="" textlink="">
      <xdr:nvSpPr>
        <xdr:cNvPr id="323" name="n_4mainValue【福祉施設】&#10;有形固定資産減価償却率">
          <a:extLst>
            <a:ext uri="{FF2B5EF4-FFF2-40B4-BE49-F238E27FC236}">
              <a16:creationId xmlns:a16="http://schemas.microsoft.com/office/drawing/2014/main" id="{42F41A3C-61BB-4A0B-AEA0-2F3A53DD4433}"/>
            </a:ext>
          </a:extLst>
        </xdr:cNvPr>
        <xdr:cNvSpPr txBox="1"/>
      </xdr:nvSpPr>
      <xdr:spPr>
        <a:xfrm>
          <a:off x="927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11C6DF7-6241-45C9-BDE8-5D7C0FE720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3DF36CE-3A5A-44F9-B6FB-B14CC08D20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273080E-ACB2-4896-979C-46910434C4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E70B9C5-F1AC-450E-BC15-BE440853C0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DA92951-ED7B-4FFB-8A89-CCF8C72037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1A03CC0-1447-470A-A308-44F17AC7DB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A08F7D3-CB1B-4FA7-B333-CE5CF01A87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5600147-550B-4F11-B67A-1090645A26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78A6935-5F24-4B1A-921F-99D80FA793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1E64327-7507-4365-BCBD-BA7CBBD5B3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529F7D25-0692-40DA-B6BC-DD0E91150E0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5490143C-379D-4D1F-9779-55860CB99B1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282BF52D-11FB-4E80-9BE9-5E493AB4CD3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7A00040-2776-43EE-9FF3-E44160770B5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6D47428-B813-4729-9022-397B193E6DE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AC66871-A92D-432D-9AC2-C708FD396F4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BBAF1A0-585F-4253-BA1D-C904882E35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7173ED2B-9C48-48EB-877A-79BBB2686B8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7D7904B-C6ED-4683-835A-429EC9ECE8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97771C1-7810-4B7C-8204-D131DAC62EC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D69F94C-E5AB-430F-B466-A130C4DA03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FF77B07B-7456-45C2-A8E6-CB9C2AF294F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4570FA7E-35D7-4F62-99E9-B58C93B5FAED}"/>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3974D384-DC9F-4ECE-A8E4-3B0875556DB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84E8C269-977E-4FD2-93CC-DE7A77B6A408}"/>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578BC7D9-2FB4-4CD1-A8B8-420FDF4D9B67}"/>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B8AA60EA-9EA5-4045-886A-B13C161D2C1A}"/>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67974A11-0E2B-4C46-90E5-F4515C3B336E}"/>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ECF6A81D-2BEC-44F3-B938-B2C6C5375631}"/>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EB73D860-17B5-498F-B34A-AF62D67F958D}"/>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783CD76A-EBA6-4A56-BBA5-8581D4981A5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39A5BF73-ACA8-4F41-8817-F1062155376D}"/>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B7ABC92-FB76-426E-9245-96F7147FA1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803E2DE-5EA1-4BDA-A7D4-9F0DF8BDC8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9A84667-B319-4B9F-837E-0933B86476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A30B587-071C-4F11-A795-DC06C1D8D9B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622E08A-5FC1-4BEC-AABA-C14ACB0DB0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1" name="楕円 360">
          <a:extLst>
            <a:ext uri="{FF2B5EF4-FFF2-40B4-BE49-F238E27FC236}">
              <a16:creationId xmlns:a16="http://schemas.microsoft.com/office/drawing/2014/main" id="{AF0CE48E-0762-4084-9C43-B6E9A7960836}"/>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2" name="【福祉施設】&#10;一人当たり面積該当値テキスト">
          <a:extLst>
            <a:ext uri="{FF2B5EF4-FFF2-40B4-BE49-F238E27FC236}">
              <a16:creationId xmlns:a16="http://schemas.microsoft.com/office/drawing/2014/main" id="{2564EC95-DCB6-4A58-98E7-D2367633B439}"/>
            </a:ext>
          </a:extLst>
        </xdr:cNvPr>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63" name="楕円 362">
          <a:extLst>
            <a:ext uri="{FF2B5EF4-FFF2-40B4-BE49-F238E27FC236}">
              <a16:creationId xmlns:a16="http://schemas.microsoft.com/office/drawing/2014/main" id="{F71052C0-6820-432E-8C7F-0F874854AD56}"/>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64" name="直線コネクタ 363">
          <a:extLst>
            <a:ext uri="{FF2B5EF4-FFF2-40B4-BE49-F238E27FC236}">
              <a16:creationId xmlns:a16="http://schemas.microsoft.com/office/drawing/2014/main" id="{4C16D4ED-62E5-49E7-B85A-B691CC5C4FA1}"/>
            </a:ext>
          </a:extLst>
        </xdr:cNvPr>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65" name="楕円 364">
          <a:extLst>
            <a:ext uri="{FF2B5EF4-FFF2-40B4-BE49-F238E27FC236}">
              <a16:creationId xmlns:a16="http://schemas.microsoft.com/office/drawing/2014/main" id="{DC224D91-6EB3-4DC7-AC58-8745A8495A5F}"/>
            </a:ext>
          </a:extLst>
        </xdr:cNvPr>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108965</xdr:rowOff>
    </xdr:to>
    <xdr:cxnSp macro="">
      <xdr:nvCxnSpPr>
        <xdr:cNvPr id="366" name="直線コネクタ 365">
          <a:extLst>
            <a:ext uri="{FF2B5EF4-FFF2-40B4-BE49-F238E27FC236}">
              <a16:creationId xmlns:a16="http://schemas.microsoft.com/office/drawing/2014/main" id="{9A04CCA8-71DA-4734-AD1E-A93EAC5C3046}"/>
            </a:ext>
          </a:extLst>
        </xdr:cNvPr>
        <xdr:cNvCxnSpPr/>
      </xdr:nvCxnSpPr>
      <xdr:spPr>
        <a:xfrm>
          <a:off x="8750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67" name="楕円 366">
          <a:extLst>
            <a:ext uri="{FF2B5EF4-FFF2-40B4-BE49-F238E27FC236}">
              <a16:creationId xmlns:a16="http://schemas.microsoft.com/office/drawing/2014/main" id="{AC3F09B3-B3DD-419D-8106-8982D4D315C3}"/>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108965</xdr:rowOff>
    </xdr:to>
    <xdr:cxnSp macro="">
      <xdr:nvCxnSpPr>
        <xdr:cNvPr id="368" name="直線コネクタ 367">
          <a:extLst>
            <a:ext uri="{FF2B5EF4-FFF2-40B4-BE49-F238E27FC236}">
              <a16:creationId xmlns:a16="http://schemas.microsoft.com/office/drawing/2014/main" id="{C73B4EB5-CE9C-4DAA-8ACF-1A100C81B5BF}"/>
            </a:ext>
          </a:extLst>
        </xdr:cNvPr>
        <xdr:cNvCxnSpPr/>
      </xdr:nvCxnSpPr>
      <xdr:spPr>
        <a:xfrm>
          <a:off x="7861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69" name="楕円 368">
          <a:extLst>
            <a:ext uri="{FF2B5EF4-FFF2-40B4-BE49-F238E27FC236}">
              <a16:creationId xmlns:a16="http://schemas.microsoft.com/office/drawing/2014/main" id="{AECF3723-6353-4833-9D92-425C70C91CF0}"/>
            </a:ext>
          </a:extLst>
        </xdr:cNvPr>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108965</xdr:rowOff>
    </xdr:to>
    <xdr:cxnSp macro="">
      <xdr:nvCxnSpPr>
        <xdr:cNvPr id="370" name="直線コネクタ 369">
          <a:extLst>
            <a:ext uri="{FF2B5EF4-FFF2-40B4-BE49-F238E27FC236}">
              <a16:creationId xmlns:a16="http://schemas.microsoft.com/office/drawing/2014/main" id="{A766D90B-785B-4ADB-B915-DC2C73AC30F3}"/>
            </a:ext>
          </a:extLst>
        </xdr:cNvPr>
        <xdr:cNvCxnSpPr/>
      </xdr:nvCxnSpPr>
      <xdr:spPr>
        <a:xfrm>
          <a:off x="6972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B12ABFCD-00E6-4906-9C78-437D86EE0A06}"/>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82B8AE28-4648-4B54-80B8-62F82C231E7D}"/>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BA3C0C24-121F-4DF2-8726-6401FDE4E1BB}"/>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459CEEA9-1144-45DA-B95F-51364BC26701}"/>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75" name="n_1mainValue【福祉施設】&#10;一人当たり面積">
          <a:extLst>
            <a:ext uri="{FF2B5EF4-FFF2-40B4-BE49-F238E27FC236}">
              <a16:creationId xmlns:a16="http://schemas.microsoft.com/office/drawing/2014/main" id="{14106056-D43A-4354-8A43-D6BDD45D6FF7}"/>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76" name="n_2mainValue【福祉施設】&#10;一人当たり面積">
          <a:extLst>
            <a:ext uri="{FF2B5EF4-FFF2-40B4-BE49-F238E27FC236}">
              <a16:creationId xmlns:a16="http://schemas.microsoft.com/office/drawing/2014/main" id="{8CA54144-A4ED-40E5-87FD-F47B68BFA512}"/>
            </a:ext>
          </a:extLst>
        </xdr:cNvPr>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77" name="n_3mainValue【福祉施設】&#10;一人当たり面積">
          <a:extLst>
            <a:ext uri="{FF2B5EF4-FFF2-40B4-BE49-F238E27FC236}">
              <a16:creationId xmlns:a16="http://schemas.microsoft.com/office/drawing/2014/main" id="{80BBC214-9FDC-496C-BEFB-84566AB4585F}"/>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78" name="n_4mainValue【福祉施設】&#10;一人当たり面積">
          <a:extLst>
            <a:ext uri="{FF2B5EF4-FFF2-40B4-BE49-F238E27FC236}">
              <a16:creationId xmlns:a16="http://schemas.microsoft.com/office/drawing/2014/main" id="{89FA5895-417C-42EF-B32C-C8E4F1AC8F2A}"/>
            </a:ext>
          </a:extLst>
        </xdr:cNvPr>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C2B7EF3-DD1D-43FC-82CF-84CC7F31350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E278084-357F-4CBC-92CE-7F8E4C158B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5DBCDC9-2042-491F-B9C7-F5DCDBB9F6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69C02C7-86D4-46BA-9D32-3201057A7F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1FA841F-274B-4FEB-ADDF-10AB39FCB2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762DAF9-4880-4350-8F1E-1F01C127F7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633ADDC-6520-46A0-B25B-AEA0FDB6E4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B2756F2-E700-4393-A567-3823F5EBE93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E0B19F1-F2FA-4ED6-9780-2AF4760F64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4706E86B-2DF2-45EA-B4F2-F09CF239397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331B8B1-E6FD-4C8C-8348-6432C296F14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934BCC7C-BE67-4BC9-8B08-A3D91CAE42D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C31A023-8235-43ED-9808-DA35DEC2838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99D8879-F23D-4AFC-B2D6-8DDAD234639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75A6894-9549-47E2-96DC-55F126ED77B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19EC39F-0738-4E85-91D8-DF9F136CC53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2CED6C1-FD17-408A-96B9-89ACF5E7AB5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7B3AD37-174C-414F-A63C-D7BEE07825C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B16006B7-52C8-4C5B-A0C1-B190B8D1DB7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892C1268-046F-428F-8E1C-532CE41674D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7A8525D-C6C3-4D49-8942-E7125C3055A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2E43BF7-A0B7-477D-B853-EB03831ACF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3B32BE7-E7B2-446C-9976-3D33A82429E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416DFB1-69ED-4524-A293-837B74217D5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206AB258-7688-4948-8968-0F248FFDDD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6C9936DE-C500-4072-8F98-45059FB96C5A}"/>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CDC7DC67-4FA9-48A7-8376-0461B3265D5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EF047B7A-B719-4A91-A9A1-188AA05F8F0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EFCF88BC-CDED-47E1-8E20-E5BD1B1B6729}"/>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074C3F96-2D60-475A-8AF0-B0A07AF8C3F7}"/>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8C5ED2F-65C2-4CC4-BC68-1EFC82A132C3}"/>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EAB71AE1-1C80-4E00-BAEE-75B48B14EAAC}"/>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E3DBCE53-07E7-4A84-AD12-3DF96735449E}"/>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FB880E95-7FC2-4A22-9BB0-132FF5F554F6}"/>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3E4B5DC3-8E94-455E-A3C9-4DAFD82D9477}"/>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DD190D-4381-487E-B021-19EA5B3F5A7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69C2A7E-83CB-4975-AE29-0F69D569576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296D4A4-835D-42A3-92FC-24FB645F92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D9802B7-979D-4379-9163-A21B427B9A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7C7A8A0-BA91-42E7-ADA9-690B378DF9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B6F8CA9-3F73-406A-B3C4-178C258A0B7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160927</xdr:rowOff>
    </xdr:from>
    <xdr:to>
      <xdr:col>24</xdr:col>
      <xdr:colOff>114300</xdr:colOff>
      <xdr:row>108</xdr:row>
      <xdr:rowOff>91077</xdr:rowOff>
    </xdr:to>
    <xdr:sp macro="" textlink="">
      <xdr:nvSpPr>
        <xdr:cNvPr id="420" name="楕円 419">
          <a:extLst>
            <a:ext uri="{FF2B5EF4-FFF2-40B4-BE49-F238E27FC236}">
              <a16:creationId xmlns:a16="http://schemas.microsoft.com/office/drawing/2014/main" id="{384E1E0F-72E2-4049-A10D-1E769B263F1B}"/>
            </a:ext>
          </a:extLst>
        </xdr:cNvPr>
        <xdr:cNvSpPr/>
      </xdr:nvSpPr>
      <xdr:spPr>
        <a:xfrm>
          <a:off x="4584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139354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C60348CF-5BCF-4FE3-8ACC-1AFA3C3BFD3B}"/>
            </a:ext>
          </a:extLst>
        </xdr:cNvPr>
        <xdr:cNvSpPr txBox="1"/>
      </xdr:nvSpPr>
      <xdr:spPr>
        <a:xfrm>
          <a:off x="4673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123371</xdr:rowOff>
    </xdr:from>
    <xdr:to>
      <xdr:col>20</xdr:col>
      <xdr:colOff>38100</xdr:colOff>
      <xdr:row>108</xdr:row>
      <xdr:rowOff>53521</xdr:rowOff>
    </xdr:to>
    <xdr:sp macro="" textlink="">
      <xdr:nvSpPr>
        <xdr:cNvPr id="422" name="楕円 421">
          <a:extLst>
            <a:ext uri="{FF2B5EF4-FFF2-40B4-BE49-F238E27FC236}">
              <a16:creationId xmlns:a16="http://schemas.microsoft.com/office/drawing/2014/main" id="{77DDFF76-11D9-4EBA-B92D-FD122BD34208}"/>
            </a:ext>
          </a:extLst>
        </xdr:cNvPr>
        <xdr:cNvSpPr/>
      </xdr:nvSpPr>
      <xdr:spPr>
        <a:xfrm>
          <a:off x="3746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2721</xdr:rowOff>
    </xdr:from>
    <xdr:to>
      <xdr:col>24</xdr:col>
      <xdr:colOff>63500</xdr:colOff>
      <xdr:row>108</xdr:row>
      <xdr:rowOff>40277</xdr:rowOff>
    </xdr:to>
    <xdr:cxnSp macro="">
      <xdr:nvCxnSpPr>
        <xdr:cNvPr id="423" name="直線コネクタ 422">
          <a:extLst>
            <a:ext uri="{FF2B5EF4-FFF2-40B4-BE49-F238E27FC236}">
              <a16:creationId xmlns:a16="http://schemas.microsoft.com/office/drawing/2014/main" id="{BA64E8C2-0584-4538-9964-7EEC1794992E}"/>
            </a:ext>
          </a:extLst>
        </xdr:cNvPr>
        <xdr:cNvCxnSpPr/>
      </xdr:nvCxnSpPr>
      <xdr:spPr>
        <a:xfrm>
          <a:off x="3797300" y="1851932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87449</xdr:rowOff>
    </xdr:from>
    <xdr:to>
      <xdr:col>15</xdr:col>
      <xdr:colOff>101600</xdr:colOff>
      <xdr:row>108</xdr:row>
      <xdr:rowOff>17599</xdr:rowOff>
    </xdr:to>
    <xdr:sp macro="" textlink="">
      <xdr:nvSpPr>
        <xdr:cNvPr id="424" name="楕円 423">
          <a:extLst>
            <a:ext uri="{FF2B5EF4-FFF2-40B4-BE49-F238E27FC236}">
              <a16:creationId xmlns:a16="http://schemas.microsoft.com/office/drawing/2014/main" id="{5CDCFB63-1B44-41A3-A4EC-D8FEC94C91DF}"/>
            </a:ext>
          </a:extLst>
        </xdr:cNvPr>
        <xdr:cNvSpPr/>
      </xdr:nvSpPr>
      <xdr:spPr>
        <a:xfrm>
          <a:off x="2857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138249</xdr:rowOff>
    </xdr:from>
    <xdr:to>
      <xdr:col>19</xdr:col>
      <xdr:colOff>177800</xdr:colOff>
      <xdr:row>108</xdr:row>
      <xdr:rowOff>2721</xdr:rowOff>
    </xdr:to>
    <xdr:cxnSp macro="">
      <xdr:nvCxnSpPr>
        <xdr:cNvPr id="425" name="直線コネクタ 424">
          <a:extLst>
            <a:ext uri="{FF2B5EF4-FFF2-40B4-BE49-F238E27FC236}">
              <a16:creationId xmlns:a16="http://schemas.microsoft.com/office/drawing/2014/main" id="{DA1AA2A0-8942-4F5C-A14C-6D05F6421963}"/>
            </a:ext>
          </a:extLst>
        </xdr:cNvPr>
        <xdr:cNvCxnSpPr/>
      </xdr:nvCxnSpPr>
      <xdr:spPr>
        <a:xfrm>
          <a:off x="2908300" y="18483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49893</xdr:rowOff>
    </xdr:from>
    <xdr:to>
      <xdr:col>10</xdr:col>
      <xdr:colOff>165100</xdr:colOff>
      <xdr:row>107</xdr:row>
      <xdr:rowOff>151493</xdr:rowOff>
    </xdr:to>
    <xdr:sp macro="" textlink="">
      <xdr:nvSpPr>
        <xdr:cNvPr id="426" name="楕円 425">
          <a:extLst>
            <a:ext uri="{FF2B5EF4-FFF2-40B4-BE49-F238E27FC236}">
              <a16:creationId xmlns:a16="http://schemas.microsoft.com/office/drawing/2014/main" id="{7E468CEF-E34C-48FE-BD72-46C23F775019}"/>
            </a:ext>
          </a:extLst>
        </xdr:cNvPr>
        <xdr:cNvSpPr/>
      </xdr:nvSpPr>
      <xdr:spPr>
        <a:xfrm>
          <a:off x="1968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100693</xdr:rowOff>
    </xdr:from>
    <xdr:to>
      <xdr:col>15</xdr:col>
      <xdr:colOff>50800</xdr:colOff>
      <xdr:row>107</xdr:row>
      <xdr:rowOff>138249</xdr:rowOff>
    </xdr:to>
    <xdr:cxnSp macro="">
      <xdr:nvCxnSpPr>
        <xdr:cNvPr id="427" name="直線コネクタ 426">
          <a:extLst>
            <a:ext uri="{FF2B5EF4-FFF2-40B4-BE49-F238E27FC236}">
              <a16:creationId xmlns:a16="http://schemas.microsoft.com/office/drawing/2014/main" id="{57587CC3-8FC6-49B8-8092-482206CB6676}"/>
            </a:ext>
          </a:extLst>
        </xdr:cNvPr>
        <xdr:cNvCxnSpPr/>
      </xdr:nvCxnSpPr>
      <xdr:spPr>
        <a:xfrm>
          <a:off x="2019300" y="184458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428" name="楕円 427">
          <a:extLst>
            <a:ext uri="{FF2B5EF4-FFF2-40B4-BE49-F238E27FC236}">
              <a16:creationId xmlns:a16="http://schemas.microsoft.com/office/drawing/2014/main" id="{5B4040DA-759B-4824-9054-9F3A1E739B61}"/>
            </a:ext>
          </a:extLst>
        </xdr:cNvPr>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64770</xdr:rowOff>
    </xdr:from>
    <xdr:to>
      <xdr:col>10</xdr:col>
      <xdr:colOff>114300</xdr:colOff>
      <xdr:row>107</xdr:row>
      <xdr:rowOff>100693</xdr:rowOff>
    </xdr:to>
    <xdr:cxnSp macro="">
      <xdr:nvCxnSpPr>
        <xdr:cNvPr id="429" name="直線コネクタ 428">
          <a:extLst>
            <a:ext uri="{FF2B5EF4-FFF2-40B4-BE49-F238E27FC236}">
              <a16:creationId xmlns:a16="http://schemas.microsoft.com/office/drawing/2014/main" id="{D2B81111-0902-4AF7-8CFB-9016564203EB}"/>
            </a:ext>
          </a:extLst>
        </xdr:cNvPr>
        <xdr:cNvCxnSpPr/>
      </xdr:nvCxnSpPr>
      <xdr:spPr>
        <a:xfrm>
          <a:off x="1130300" y="1840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9F35BCE4-E6E8-435D-B24D-4341E0A9A21B}"/>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99DAB476-F460-40D6-84F2-F05757D0C669}"/>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D176B177-2889-45F1-9556-02EA5C741F7D}"/>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5D4B5C9A-EF28-4189-AED5-D4B803B75913}"/>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44648</xdr:rowOff>
    </xdr:from>
    <xdr:ext cx="405111" cy="259045"/>
    <xdr:sp macro="" textlink="">
      <xdr:nvSpPr>
        <xdr:cNvPr id="434" name="n_1mainValue【市民会館】&#10;有形固定資産減価償却率">
          <a:extLst>
            <a:ext uri="{FF2B5EF4-FFF2-40B4-BE49-F238E27FC236}">
              <a16:creationId xmlns:a16="http://schemas.microsoft.com/office/drawing/2014/main" id="{B3336BBD-6969-461A-9D67-48D299E1D8EE}"/>
            </a:ext>
          </a:extLst>
        </xdr:cNvPr>
        <xdr:cNvSpPr txBox="1"/>
      </xdr:nvSpPr>
      <xdr:spPr>
        <a:xfrm>
          <a:off x="3582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8726</xdr:rowOff>
    </xdr:from>
    <xdr:ext cx="405111" cy="259045"/>
    <xdr:sp macro="" textlink="">
      <xdr:nvSpPr>
        <xdr:cNvPr id="435" name="n_2mainValue【市民会館】&#10;有形固定資産減価償却率">
          <a:extLst>
            <a:ext uri="{FF2B5EF4-FFF2-40B4-BE49-F238E27FC236}">
              <a16:creationId xmlns:a16="http://schemas.microsoft.com/office/drawing/2014/main" id="{C369A31F-D01A-43CE-BB3E-372354511777}"/>
            </a:ext>
          </a:extLst>
        </xdr:cNvPr>
        <xdr:cNvSpPr txBox="1"/>
      </xdr:nvSpPr>
      <xdr:spPr>
        <a:xfrm>
          <a:off x="2705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142620</xdr:rowOff>
    </xdr:from>
    <xdr:ext cx="405111" cy="259045"/>
    <xdr:sp macro="" textlink="">
      <xdr:nvSpPr>
        <xdr:cNvPr id="436" name="n_3mainValue【市民会館】&#10;有形固定資産減価償却率">
          <a:extLst>
            <a:ext uri="{FF2B5EF4-FFF2-40B4-BE49-F238E27FC236}">
              <a16:creationId xmlns:a16="http://schemas.microsoft.com/office/drawing/2014/main" id="{A6758B6D-42E7-4379-93C8-AAC6A90F3FFA}"/>
            </a:ext>
          </a:extLst>
        </xdr:cNvPr>
        <xdr:cNvSpPr txBox="1"/>
      </xdr:nvSpPr>
      <xdr:spPr>
        <a:xfrm>
          <a:off x="1816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437" name="n_4mainValue【市民会館】&#10;有形固定資産減価償却率">
          <a:extLst>
            <a:ext uri="{FF2B5EF4-FFF2-40B4-BE49-F238E27FC236}">
              <a16:creationId xmlns:a16="http://schemas.microsoft.com/office/drawing/2014/main" id="{6C9E79A2-1F52-437C-AF90-F57EF07F2D0B}"/>
            </a:ext>
          </a:extLst>
        </xdr:cNvPr>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A043BD6-8C8C-41D5-9309-3295B4BA0B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7C4A062D-61D7-466E-BBA1-5141B56992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BD77FB60-7E1A-469B-88BA-5DA140EB91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B612AEB-D756-4FAF-90B5-28AE808CAF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7D3F64A-F87D-4417-97D2-F42FFEEC0D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57BCA6FD-3006-45D4-A38E-638F3613714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6EE2974B-27E1-4885-A764-EBB70D031E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DC58151-0F86-4B9D-8A64-434B7811606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849FB7C-B2BF-4CF4-AE17-000D6B29B7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E48E7A0-65D2-4A61-B385-D10BDEA453C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44E8114B-3A68-40EE-8219-068EB991D4A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35C64B3D-8B19-4855-B44E-5A19B56148C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43230C4-F63B-4DBA-BAB9-CD249CBD4AB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2A521AD-4E8F-4FA0-9121-2BF07870D9E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179F9BC-43D8-49FD-8E2D-591B46FB0E3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B46B1E3-BCCD-4EF7-82EF-67AAEFC5565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56BCAE66-B33B-47CC-B6B5-BCF48186B0F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816E1D0-B23A-4E1C-AC6E-7543CD1AD46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41AB2C12-5A03-433A-A2E1-D2605A811A1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EA7ADB7-3280-40F6-9471-98036A827FB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97067F5-A1FE-49D3-9867-A22BEB5DAD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45C75C9-0F7E-437F-AE0A-C68275D3C48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8826E6D-289C-49C8-AA35-B66BD5DBF78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7EF12DBE-7838-47AE-A9B4-356CDC88C7B5}"/>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37E10610-94E4-4AC0-AA72-ED206BB46AB6}"/>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1D8006FC-4523-471E-8C0B-5CD5197E7A18}"/>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D0029164-E2D9-4F4F-910B-A2C99E825E72}"/>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8F886409-F5D7-4D69-A2AE-0F8AEC2DB7AB}"/>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44C519D5-38E0-466A-8E28-AAA6E9FEB57D}"/>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C34DD4AA-7B32-43E0-B24D-6C20211B9E3D}"/>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17396314-E1CA-4067-B5DB-5A25FF75AB6D}"/>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321A5BF6-AF3A-42BA-8906-53BA30ECF5F5}"/>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CC0F312A-8256-4C0C-A2D6-E75A3C50429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D3CC3BE4-761E-4B2F-B32D-0B3813AAE803}"/>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FF009E7-9BC6-4224-A89F-11D56A2A7B3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9EFC7A4-ED98-4319-8909-61A1053D46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6278ACD-A4AE-4373-9DB3-C733AA67B9E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663CB3C-86CC-4BE4-891C-5E34BA5B83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927B75C-9760-4619-A440-B91C2CF3CF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21589</xdr:rowOff>
    </xdr:from>
    <xdr:to>
      <xdr:col>55</xdr:col>
      <xdr:colOff>50800</xdr:colOff>
      <xdr:row>108</xdr:row>
      <xdr:rowOff>123189</xdr:rowOff>
    </xdr:to>
    <xdr:sp macro="" textlink="">
      <xdr:nvSpPr>
        <xdr:cNvPr id="477" name="楕円 476">
          <a:extLst>
            <a:ext uri="{FF2B5EF4-FFF2-40B4-BE49-F238E27FC236}">
              <a16:creationId xmlns:a16="http://schemas.microsoft.com/office/drawing/2014/main" id="{9D2AC91E-3398-489B-B26D-7186B051B098}"/>
            </a:ext>
          </a:extLst>
        </xdr:cNvPr>
        <xdr:cNvSpPr/>
      </xdr:nvSpPr>
      <xdr:spPr>
        <a:xfrm>
          <a:off x="10426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107966</xdr:rowOff>
    </xdr:from>
    <xdr:ext cx="469744" cy="259045"/>
    <xdr:sp macro="" textlink="">
      <xdr:nvSpPr>
        <xdr:cNvPr id="478" name="【市民会館】&#10;一人当たり面積該当値テキスト">
          <a:extLst>
            <a:ext uri="{FF2B5EF4-FFF2-40B4-BE49-F238E27FC236}">
              <a16:creationId xmlns:a16="http://schemas.microsoft.com/office/drawing/2014/main" id="{17047100-F844-4E18-9E8D-ED867230348A}"/>
            </a:ext>
          </a:extLst>
        </xdr:cNvPr>
        <xdr:cNvSpPr txBox="1"/>
      </xdr:nvSpPr>
      <xdr:spPr>
        <a:xfrm>
          <a:off x="105156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21589</xdr:rowOff>
    </xdr:from>
    <xdr:to>
      <xdr:col>50</xdr:col>
      <xdr:colOff>165100</xdr:colOff>
      <xdr:row>108</xdr:row>
      <xdr:rowOff>123189</xdr:rowOff>
    </xdr:to>
    <xdr:sp macro="" textlink="">
      <xdr:nvSpPr>
        <xdr:cNvPr id="479" name="楕円 478">
          <a:extLst>
            <a:ext uri="{FF2B5EF4-FFF2-40B4-BE49-F238E27FC236}">
              <a16:creationId xmlns:a16="http://schemas.microsoft.com/office/drawing/2014/main" id="{4DE45720-D9A1-4AF1-8999-68D84EF19F06}"/>
            </a:ext>
          </a:extLst>
        </xdr:cNvPr>
        <xdr:cNvSpPr/>
      </xdr:nvSpPr>
      <xdr:spPr>
        <a:xfrm>
          <a:off x="9588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72389</xdr:rowOff>
    </xdr:from>
    <xdr:to>
      <xdr:col>55</xdr:col>
      <xdr:colOff>0</xdr:colOff>
      <xdr:row>108</xdr:row>
      <xdr:rowOff>72389</xdr:rowOff>
    </xdr:to>
    <xdr:cxnSp macro="">
      <xdr:nvCxnSpPr>
        <xdr:cNvPr id="480" name="直線コネクタ 479">
          <a:extLst>
            <a:ext uri="{FF2B5EF4-FFF2-40B4-BE49-F238E27FC236}">
              <a16:creationId xmlns:a16="http://schemas.microsoft.com/office/drawing/2014/main" id="{6BD51A69-7D3F-4B4D-A6C0-7C72332B08E7}"/>
            </a:ext>
          </a:extLst>
        </xdr:cNvPr>
        <xdr:cNvCxnSpPr/>
      </xdr:nvCxnSpPr>
      <xdr:spPr>
        <a:xfrm>
          <a:off x="9639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21589</xdr:rowOff>
    </xdr:from>
    <xdr:to>
      <xdr:col>46</xdr:col>
      <xdr:colOff>38100</xdr:colOff>
      <xdr:row>108</xdr:row>
      <xdr:rowOff>123189</xdr:rowOff>
    </xdr:to>
    <xdr:sp macro="" textlink="">
      <xdr:nvSpPr>
        <xdr:cNvPr id="481" name="楕円 480">
          <a:extLst>
            <a:ext uri="{FF2B5EF4-FFF2-40B4-BE49-F238E27FC236}">
              <a16:creationId xmlns:a16="http://schemas.microsoft.com/office/drawing/2014/main" id="{4333C902-1868-4C08-B07F-FC263E2D70A4}"/>
            </a:ext>
          </a:extLst>
        </xdr:cNvPr>
        <xdr:cNvSpPr/>
      </xdr:nvSpPr>
      <xdr:spPr>
        <a:xfrm>
          <a:off x="8699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72389</xdr:rowOff>
    </xdr:from>
    <xdr:to>
      <xdr:col>50</xdr:col>
      <xdr:colOff>114300</xdr:colOff>
      <xdr:row>108</xdr:row>
      <xdr:rowOff>72389</xdr:rowOff>
    </xdr:to>
    <xdr:cxnSp macro="">
      <xdr:nvCxnSpPr>
        <xdr:cNvPr id="482" name="直線コネクタ 481">
          <a:extLst>
            <a:ext uri="{FF2B5EF4-FFF2-40B4-BE49-F238E27FC236}">
              <a16:creationId xmlns:a16="http://schemas.microsoft.com/office/drawing/2014/main" id="{8305A59E-0447-4D3D-BB83-6ADB97915BFA}"/>
            </a:ext>
          </a:extLst>
        </xdr:cNvPr>
        <xdr:cNvCxnSpPr/>
      </xdr:nvCxnSpPr>
      <xdr:spPr>
        <a:xfrm>
          <a:off x="8750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21589</xdr:rowOff>
    </xdr:from>
    <xdr:to>
      <xdr:col>41</xdr:col>
      <xdr:colOff>101600</xdr:colOff>
      <xdr:row>108</xdr:row>
      <xdr:rowOff>123189</xdr:rowOff>
    </xdr:to>
    <xdr:sp macro="" textlink="">
      <xdr:nvSpPr>
        <xdr:cNvPr id="483" name="楕円 482">
          <a:extLst>
            <a:ext uri="{FF2B5EF4-FFF2-40B4-BE49-F238E27FC236}">
              <a16:creationId xmlns:a16="http://schemas.microsoft.com/office/drawing/2014/main" id="{96E0000D-B942-43E2-9980-805C58B0CE0B}"/>
            </a:ext>
          </a:extLst>
        </xdr:cNvPr>
        <xdr:cNvSpPr/>
      </xdr:nvSpPr>
      <xdr:spPr>
        <a:xfrm>
          <a:off x="7810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72389</xdr:rowOff>
    </xdr:from>
    <xdr:to>
      <xdr:col>45</xdr:col>
      <xdr:colOff>177800</xdr:colOff>
      <xdr:row>108</xdr:row>
      <xdr:rowOff>72389</xdr:rowOff>
    </xdr:to>
    <xdr:cxnSp macro="">
      <xdr:nvCxnSpPr>
        <xdr:cNvPr id="484" name="直線コネクタ 483">
          <a:extLst>
            <a:ext uri="{FF2B5EF4-FFF2-40B4-BE49-F238E27FC236}">
              <a16:creationId xmlns:a16="http://schemas.microsoft.com/office/drawing/2014/main" id="{54012082-98F1-4171-AA48-647CDDE8F001}"/>
            </a:ext>
          </a:extLst>
        </xdr:cNvPr>
        <xdr:cNvCxnSpPr/>
      </xdr:nvCxnSpPr>
      <xdr:spPr>
        <a:xfrm>
          <a:off x="7861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21589</xdr:rowOff>
    </xdr:from>
    <xdr:to>
      <xdr:col>36</xdr:col>
      <xdr:colOff>165100</xdr:colOff>
      <xdr:row>108</xdr:row>
      <xdr:rowOff>123189</xdr:rowOff>
    </xdr:to>
    <xdr:sp macro="" textlink="">
      <xdr:nvSpPr>
        <xdr:cNvPr id="485" name="楕円 484">
          <a:extLst>
            <a:ext uri="{FF2B5EF4-FFF2-40B4-BE49-F238E27FC236}">
              <a16:creationId xmlns:a16="http://schemas.microsoft.com/office/drawing/2014/main" id="{CD53510E-C0B5-4CB0-9788-BA5F68A78A2E}"/>
            </a:ext>
          </a:extLst>
        </xdr:cNvPr>
        <xdr:cNvSpPr/>
      </xdr:nvSpPr>
      <xdr:spPr>
        <a:xfrm>
          <a:off x="6921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72389</xdr:rowOff>
    </xdr:from>
    <xdr:to>
      <xdr:col>41</xdr:col>
      <xdr:colOff>50800</xdr:colOff>
      <xdr:row>108</xdr:row>
      <xdr:rowOff>72389</xdr:rowOff>
    </xdr:to>
    <xdr:cxnSp macro="">
      <xdr:nvCxnSpPr>
        <xdr:cNvPr id="486" name="直線コネクタ 485">
          <a:extLst>
            <a:ext uri="{FF2B5EF4-FFF2-40B4-BE49-F238E27FC236}">
              <a16:creationId xmlns:a16="http://schemas.microsoft.com/office/drawing/2014/main" id="{C17DA215-50B8-426C-A1E2-6C04E1A3286A}"/>
            </a:ext>
          </a:extLst>
        </xdr:cNvPr>
        <xdr:cNvCxnSpPr/>
      </xdr:nvCxnSpPr>
      <xdr:spPr>
        <a:xfrm>
          <a:off x="6972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C72D2AC7-F34D-4E79-96D3-8D2146352192}"/>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26750EC3-165A-4398-BFD1-87B4B7F0E4A8}"/>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3759A9C1-B9D6-4AAD-85E0-A8D5917C3B77}"/>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49DC6209-6782-4DBF-A6B0-429F0C45E883}"/>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114316</xdr:rowOff>
    </xdr:from>
    <xdr:ext cx="469744" cy="259045"/>
    <xdr:sp macro="" textlink="">
      <xdr:nvSpPr>
        <xdr:cNvPr id="491" name="n_1mainValue【市民会館】&#10;一人当たり面積">
          <a:extLst>
            <a:ext uri="{FF2B5EF4-FFF2-40B4-BE49-F238E27FC236}">
              <a16:creationId xmlns:a16="http://schemas.microsoft.com/office/drawing/2014/main" id="{4A59B1BA-20BF-4E7E-B90E-8687851A5314}"/>
            </a:ext>
          </a:extLst>
        </xdr:cNvPr>
        <xdr:cNvSpPr txBox="1"/>
      </xdr:nvSpPr>
      <xdr:spPr>
        <a:xfrm>
          <a:off x="9391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114316</xdr:rowOff>
    </xdr:from>
    <xdr:ext cx="469744" cy="259045"/>
    <xdr:sp macro="" textlink="">
      <xdr:nvSpPr>
        <xdr:cNvPr id="492" name="n_2mainValue【市民会館】&#10;一人当たり面積">
          <a:extLst>
            <a:ext uri="{FF2B5EF4-FFF2-40B4-BE49-F238E27FC236}">
              <a16:creationId xmlns:a16="http://schemas.microsoft.com/office/drawing/2014/main" id="{8B8358F1-1EA7-4C22-A822-F26441982D92}"/>
            </a:ext>
          </a:extLst>
        </xdr:cNvPr>
        <xdr:cNvSpPr txBox="1"/>
      </xdr:nvSpPr>
      <xdr:spPr>
        <a:xfrm>
          <a:off x="8515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114316</xdr:rowOff>
    </xdr:from>
    <xdr:ext cx="469744" cy="259045"/>
    <xdr:sp macro="" textlink="">
      <xdr:nvSpPr>
        <xdr:cNvPr id="493" name="n_3mainValue【市民会館】&#10;一人当たり面積">
          <a:extLst>
            <a:ext uri="{FF2B5EF4-FFF2-40B4-BE49-F238E27FC236}">
              <a16:creationId xmlns:a16="http://schemas.microsoft.com/office/drawing/2014/main" id="{DE16599B-1CE4-4BB6-89D1-D02F89DF5B40}"/>
            </a:ext>
          </a:extLst>
        </xdr:cNvPr>
        <xdr:cNvSpPr txBox="1"/>
      </xdr:nvSpPr>
      <xdr:spPr>
        <a:xfrm>
          <a:off x="7626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114316</xdr:rowOff>
    </xdr:from>
    <xdr:ext cx="469744" cy="259045"/>
    <xdr:sp macro="" textlink="">
      <xdr:nvSpPr>
        <xdr:cNvPr id="494" name="n_4mainValue【市民会館】&#10;一人当たり面積">
          <a:extLst>
            <a:ext uri="{FF2B5EF4-FFF2-40B4-BE49-F238E27FC236}">
              <a16:creationId xmlns:a16="http://schemas.microsoft.com/office/drawing/2014/main" id="{5A30F224-4077-40E2-8DE4-82BC51931BB2}"/>
            </a:ext>
          </a:extLst>
        </xdr:cNvPr>
        <xdr:cNvSpPr txBox="1"/>
      </xdr:nvSpPr>
      <xdr:spPr>
        <a:xfrm>
          <a:off x="6737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195B3AD-C0DA-4955-9496-328361C1D7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0529393-752E-444E-A2A2-F5DD026C44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DEEE75A-7672-4973-AD7D-CA904756DE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F67297D-F023-4B3D-BB9D-58C30FEA95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713B11B-D9A5-4850-BDD6-B48BD9FC64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8D07F23-36B0-4757-8C67-E948E8CCB6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204723BB-D1D9-425D-8A83-6ECF183B7F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90F82DE-C01C-4040-BB47-508B7B6CDAF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36CD3D5-31B7-41FF-8F29-5518149D1D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B3EEF4B6-FE18-42DB-946E-241029855C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FA747F8-7C79-4C07-B0AA-E666252C2A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3133BF3D-BEF1-4494-B0A9-AAB379BDD8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18F73D3-4F82-469E-A863-32D467E63A9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8CF691CB-BD4C-4E19-8862-982DC0426D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ADD7DEB8-441C-46ED-A75E-92D6C7FBD4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40251DD-D063-4EF2-8C3E-8241CB2BD4D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B84E29EA-2985-4FD8-B2DE-C803A0EC86F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219DF88-8C4D-4EEE-A41B-89160F192F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329A925-26F4-4E70-9C6F-C431DC0B84F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7DE8095-C121-439E-AC68-3D00FD3916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8CFCED83-30D4-4C49-BC40-B8C47514D3C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5D22071-48A4-4DD1-AC47-662F19D877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3B88B93F-2684-40EF-8245-AB9FBD3E758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547C13E-BD9C-40BC-BB4D-E3D98D2055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3C955929-083D-47B6-8144-2001807C3F5E}"/>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3FF13D18-1E12-476B-97FC-E46CE2BEA1E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283CFEA7-0AF6-436F-BC0D-ED2EC131277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2FA0AC7F-1D73-418C-B2AA-7853ED404FEB}"/>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BE9C7322-0AB7-48AF-9E96-D6934B326F74}"/>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491686F-FF06-47C2-BE2C-5494E58AE017}"/>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7A8C425C-F264-4DFA-A01C-DA9D6320A3FE}"/>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CBE74816-F661-48A9-AB6A-740A44DBC437}"/>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89EA157B-0D3D-4F4C-9FD8-E0F03E6C606F}"/>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226D3D88-8E66-4553-8946-3867605E9004}"/>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E8A526EA-362F-4466-BC03-C1CC78951A5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998B1BB-B0F6-4A26-94B7-FB52D7355B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D7F84A7-96BA-44EF-9B5D-D6515623D8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CDEBBC8-72A9-43ED-8784-3DD1FE26F5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075557A-2676-4FF7-957F-E1B6084CFE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EF9BF4E-CB8D-4D40-B961-BFDC4088161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535" name="楕円 534">
          <a:extLst>
            <a:ext uri="{FF2B5EF4-FFF2-40B4-BE49-F238E27FC236}">
              <a16:creationId xmlns:a16="http://schemas.microsoft.com/office/drawing/2014/main" id="{784465CB-59C0-44F1-8A6F-80AAD5EEA8E0}"/>
            </a:ext>
          </a:extLst>
        </xdr:cNvPr>
        <xdr:cNvSpPr/>
      </xdr:nvSpPr>
      <xdr:spPr>
        <a:xfrm>
          <a:off x="16268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30497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ED24C46-8980-47EC-88BA-664D43D4C1A3}"/>
            </a:ext>
          </a:extLst>
        </xdr:cNvPr>
        <xdr:cNvSpPr txBox="1"/>
      </xdr:nvSpPr>
      <xdr:spPr>
        <a:xfrm>
          <a:off x="16357600"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537" name="楕円 536">
          <a:extLst>
            <a:ext uri="{FF2B5EF4-FFF2-40B4-BE49-F238E27FC236}">
              <a16:creationId xmlns:a16="http://schemas.microsoft.com/office/drawing/2014/main" id="{578D4C49-F563-4E46-A44F-F795E3767FE5}"/>
            </a:ext>
          </a:extLst>
        </xdr:cNvPr>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40</xdr:row>
      <xdr:rowOff>102870</xdr:rowOff>
    </xdr:to>
    <xdr:cxnSp macro="">
      <xdr:nvCxnSpPr>
        <xdr:cNvPr id="538" name="直線コネクタ 537">
          <a:extLst>
            <a:ext uri="{FF2B5EF4-FFF2-40B4-BE49-F238E27FC236}">
              <a16:creationId xmlns:a16="http://schemas.microsoft.com/office/drawing/2014/main" id="{69B96B6A-56A3-471A-9AD3-66D03E2A801F}"/>
            </a:ext>
          </a:extLst>
        </xdr:cNvPr>
        <xdr:cNvCxnSpPr/>
      </xdr:nvCxnSpPr>
      <xdr:spPr>
        <a:xfrm>
          <a:off x="15481300" y="69094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118745</xdr:rowOff>
    </xdr:from>
    <xdr:to>
      <xdr:col>76</xdr:col>
      <xdr:colOff>165100</xdr:colOff>
      <xdr:row>40</xdr:row>
      <xdr:rowOff>48895</xdr:rowOff>
    </xdr:to>
    <xdr:sp macro="" textlink="">
      <xdr:nvSpPr>
        <xdr:cNvPr id="539" name="楕円 538">
          <a:extLst>
            <a:ext uri="{FF2B5EF4-FFF2-40B4-BE49-F238E27FC236}">
              <a16:creationId xmlns:a16="http://schemas.microsoft.com/office/drawing/2014/main" id="{7ED4A5F8-6DFC-4F3B-A46D-00EC7A862797}"/>
            </a:ext>
          </a:extLst>
        </xdr:cNvPr>
        <xdr:cNvSpPr/>
      </xdr:nvSpPr>
      <xdr:spPr>
        <a:xfrm>
          <a:off x="14541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169545</xdr:rowOff>
    </xdr:from>
    <xdr:to>
      <xdr:col>81</xdr:col>
      <xdr:colOff>50800</xdr:colOff>
      <xdr:row>40</xdr:row>
      <xdr:rowOff>51435</xdr:rowOff>
    </xdr:to>
    <xdr:cxnSp macro="">
      <xdr:nvCxnSpPr>
        <xdr:cNvPr id="540" name="直線コネクタ 539">
          <a:extLst>
            <a:ext uri="{FF2B5EF4-FFF2-40B4-BE49-F238E27FC236}">
              <a16:creationId xmlns:a16="http://schemas.microsoft.com/office/drawing/2014/main" id="{1B44FDF7-EA36-4919-9728-3EA23023F109}"/>
            </a:ext>
          </a:extLst>
        </xdr:cNvPr>
        <xdr:cNvCxnSpPr/>
      </xdr:nvCxnSpPr>
      <xdr:spPr>
        <a:xfrm>
          <a:off x="14592300" y="6856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52070</xdr:rowOff>
    </xdr:from>
    <xdr:to>
      <xdr:col>72</xdr:col>
      <xdr:colOff>38100</xdr:colOff>
      <xdr:row>39</xdr:row>
      <xdr:rowOff>153670</xdr:rowOff>
    </xdr:to>
    <xdr:sp macro="" textlink="">
      <xdr:nvSpPr>
        <xdr:cNvPr id="541" name="楕円 540">
          <a:extLst>
            <a:ext uri="{FF2B5EF4-FFF2-40B4-BE49-F238E27FC236}">
              <a16:creationId xmlns:a16="http://schemas.microsoft.com/office/drawing/2014/main" id="{5608E21D-429A-4287-9E4A-AFD8AEB5446F}"/>
            </a:ext>
          </a:extLst>
        </xdr:cNvPr>
        <xdr:cNvSpPr/>
      </xdr:nvSpPr>
      <xdr:spPr>
        <a:xfrm>
          <a:off x="1365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102870</xdr:rowOff>
    </xdr:from>
    <xdr:to>
      <xdr:col>76</xdr:col>
      <xdr:colOff>114300</xdr:colOff>
      <xdr:row>39</xdr:row>
      <xdr:rowOff>169545</xdr:rowOff>
    </xdr:to>
    <xdr:cxnSp macro="">
      <xdr:nvCxnSpPr>
        <xdr:cNvPr id="542" name="直線コネクタ 541">
          <a:extLst>
            <a:ext uri="{FF2B5EF4-FFF2-40B4-BE49-F238E27FC236}">
              <a16:creationId xmlns:a16="http://schemas.microsoft.com/office/drawing/2014/main" id="{33653407-52FA-42FC-A108-82DE992B06F3}"/>
            </a:ext>
          </a:extLst>
        </xdr:cNvPr>
        <xdr:cNvCxnSpPr/>
      </xdr:nvCxnSpPr>
      <xdr:spPr>
        <a:xfrm>
          <a:off x="13703300" y="67894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543" name="楕円 542">
          <a:extLst>
            <a:ext uri="{FF2B5EF4-FFF2-40B4-BE49-F238E27FC236}">
              <a16:creationId xmlns:a16="http://schemas.microsoft.com/office/drawing/2014/main" id="{E3ED3F5F-22FF-44D5-BD88-B2D9FEC1220C}"/>
            </a:ext>
          </a:extLst>
        </xdr:cNvPr>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47625</xdr:rowOff>
    </xdr:from>
    <xdr:to>
      <xdr:col>71</xdr:col>
      <xdr:colOff>177800</xdr:colOff>
      <xdr:row>39</xdr:row>
      <xdr:rowOff>102870</xdr:rowOff>
    </xdr:to>
    <xdr:cxnSp macro="">
      <xdr:nvCxnSpPr>
        <xdr:cNvPr id="544" name="直線コネクタ 543">
          <a:extLst>
            <a:ext uri="{FF2B5EF4-FFF2-40B4-BE49-F238E27FC236}">
              <a16:creationId xmlns:a16="http://schemas.microsoft.com/office/drawing/2014/main" id="{57BA7DDE-80DA-4A69-97D9-97AE193711F2}"/>
            </a:ext>
          </a:extLst>
        </xdr:cNvPr>
        <xdr:cNvCxnSpPr/>
      </xdr:nvCxnSpPr>
      <xdr:spPr>
        <a:xfrm>
          <a:off x="12814300" y="67341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85B2A371-3615-4690-8D7F-3270A393665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220CFE5-5463-4A8D-9B0C-0E61B0854076}"/>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BC51799B-AAFA-48C2-9FD9-42C5AB7E82DD}"/>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7626B672-729B-46CC-83B2-BBC65F398FB6}"/>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9BF4601B-E874-4812-AE6E-1527A17507AC}"/>
            </a:ext>
          </a:extLst>
        </xdr:cNvPr>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40022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3E80755D-36B0-45F1-99D2-B72EDEDABC46}"/>
            </a:ext>
          </a:extLst>
        </xdr:cNvPr>
        <xdr:cNvSpPr txBox="1"/>
      </xdr:nvSpPr>
      <xdr:spPr>
        <a:xfrm>
          <a:off x="14389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144797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CA8F1D4-B0EC-4226-8958-3B7F8608DD3E}"/>
            </a:ext>
          </a:extLst>
        </xdr:cNvPr>
        <xdr:cNvSpPr txBox="1"/>
      </xdr:nvSpPr>
      <xdr:spPr>
        <a:xfrm>
          <a:off x="13500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FAB7FBB3-2CA3-407C-BA32-B9CAA97885B0}"/>
            </a:ext>
          </a:extLst>
        </xdr:cNvPr>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33D62B0-E354-47C0-8E3C-E2F2372B88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C2FD6F0-ED1B-405E-A901-53E6307542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E4B1C18-F8BD-406E-AF26-AA3774F4F8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C43A804-0B6F-453C-9A08-AE9CB0CBE4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DD735964-D01A-4404-B134-C1ADE7F4EF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A576C228-DE5D-4B44-A9BE-F64AD4523C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17B2A17-70AB-46AD-BB8A-2443E372C8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E8C80162-3DED-4127-ABC5-B511F8B6B4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F7F111C0-1CF1-4456-90D0-3DD220B61C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7199483-9D4F-414F-873E-0E06295730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9CEEFDA8-BA72-4619-8BB2-67E55309E51E}"/>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E7F1580E-8D95-4A9E-A6C3-85D5E754696F}"/>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90B893BB-E64C-4E6E-AA91-EB436ABC6E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F1BA4436-2C9A-4F81-834A-D916D44AA2C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CFD65DE6-07F0-417E-99C6-9852C5400D8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028F0930-46A0-4734-AFEF-C56F057F322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8754544F-894F-4809-89FC-232A90AEC0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2EC3DF98-99E6-452D-B28B-28591381FEF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16B325C2-EE6F-4E03-9D3D-63131B37A8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F4E2742E-0437-4821-AA29-EB1CA7690F0B}"/>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A2F56C48-6855-444D-B593-CCDCD5021267}"/>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EEA8BEA5-CA02-44F3-93D0-0091485A0D24}"/>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D2ABB888-3A0D-438B-A3A6-AFB5F405B231}"/>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B448DFB7-FD29-4DDF-8AF7-72EC26B17127}"/>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CD08E580-7EEC-4170-A22D-58894D127DB5}"/>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DBC93582-6464-458E-B652-738B9F45E6EA}"/>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CF036F23-04A6-480B-AD47-830A41292F98}"/>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561A95CD-163A-4DA7-BBA5-CD73F0C49BA7}"/>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4AA79519-210D-42CB-876F-61875CA17B08}"/>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7CB60CED-5C36-409E-BC03-F4F4BCEFF91B}"/>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E43B85B-05BC-44D0-893C-695B3206ABA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6FA1761-C5BB-4064-8276-2260C48590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9A676D1-78D5-4ABA-9B0B-2E46388E04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D2A0A94-97B6-4AC3-A6BC-A39ED02DD4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498C3FA-9AEE-4A78-92B3-003485154C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140380</xdr:rowOff>
    </xdr:from>
    <xdr:to>
      <xdr:col>116</xdr:col>
      <xdr:colOff>114300</xdr:colOff>
      <xdr:row>38</xdr:row>
      <xdr:rowOff>70531</xdr:rowOff>
    </xdr:to>
    <xdr:sp macro="" textlink="">
      <xdr:nvSpPr>
        <xdr:cNvPr id="588" name="楕円 587">
          <a:extLst>
            <a:ext uri="{FF2B5EF4-FFF2-40B4-BE49-F238E27FC236}">
              <a16:creationId xmlns:a16="http://schemas.microsoft.com/office/drawing/2014/main" id="{B770554B-5860-425B-B126-395BC37EE00E}"/>
            </a:ext>
          </a:extLst>
        </xdr:cNvPr>
        <xdr:cNvSpPr/>
      </xdr:nvSpPr>
      <xdr:spPr>
        <a:xfrm>
          <a:off x="22110700" y="6484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163257</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8086C9DB-9FD4-4CFA-9B4A-B5B2D0145644}"/>
            </a:ext>
          </a:extLst>
        </xdr:cNvPr>
        <xdr:cNvSpPr txBox="1"/>
      </xdr:nvSpPr>
      <xdr:spPr>
        <a:xfrm>
          <a:off x="22199600" y="6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139746</xdr:rowOff>
    </xdr:from>
    <xdr:to>
      <xdr:col>112</xdr:col>
      <xdr:colOff>38100</xdr:colOff>
      <xdr:row>38</xdr:row>
      <xdr:rowOff>69896</xdr:rowOff>
    </xdr:to>
    <xdr:sp macro="" textlink="">
      <xdr:nvSpPr>
        <xdr:cNvPr id="590" name="楕円 589">
          <a:extLst>
            <a:ext uri="{FF2B5EF4-FFF2-40B4-BE49-F238E27FC236}">
              <a16:creationId xmlns:a16="http://schemas.microsoft.com/office/drawing/2014/main" id="{27FFF126-98B3-459A-891C-E619049B3109}"/>
            </a:ext>
          </a:extLst>
        </xdr:cNvPr>
        <xdr:cNvSpPr/>
      </xdr:nvSpPr>
      <xdr:spPr>
        <a:xfrm>
          <a:off x="21272500" y="64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19096</xdr:rowOff>
    </xdr:from>
    <xdr:to>
      <xdr:col>116</xdr:col>
      <xdr:colOff>63500</xdr:colOff>
      <xdr:row>38</xdr:row>
      <xdr:rowOff>19730</xdr:rowOff>
    </xdr:to>
    <xdr:cxnSp macro="">
      <xdr:nvCxnSpPr>
        <xdr:cNvPr id="591" name="直線コネクタ 590">
          <a:extLst>
            <a:ext uri="{FF2B5EF4-FFF2-40B4-BE49-F238E27FC236}">
              <a16:creationId xmlns:a16="http://schemas.microsoft.com/office/drawing/2014/main" id="{A4413E07-3208-4B98-87BD-28D7B9DE3824}"/>
            </a:ext>
          </a:extLst>
        </xdr:cNvPr>
        <xdr:cNvCxnSpPr/>
      </xdr:nvCxnSpPr>
      <xdr:spPr>
        <a:xfrm>
          <a:off x="21323300" y="6534196"/>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138454</xdr:rowOff>
    </xdr:from>
    <xdr:to>
      <xdr:col>107</xdr:col>
      <xdr:colOff>101600</xdr:colOff>
      <xdr:row>38</xdr:row>
      <xdr:rowOff>68604</xdr:rowOff>
    </xdr:to>
    <xdr:sp macro="" textlink="">
      <xdr:nvSpPr>
        <xdr:cNvPr id="592" name="楕円 591">
          <a:extLst>
            <a:ext uri="{FF2B5EF4-FFF2-40B4-BE49-F238E27FC236}">
              <a16:creationId xmlns:a16="http://schemas.microsoft.com/office/drawing/2014/main" id="{BE41FDF4-7DD3-4FB6-BA33-DC72E176AD27}"/>
            </a:ext>
          </a:extLst>
        </xdr:cNvPr>
        <xdr:cNvSpPr/>
      </xdr:nvSpPr>
      <xdr:spPr>
        <a:xfrm>
          <a:off x="20383500" y="64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17804</xdr:rowOff>
    </xdr:from>
    <xdr:to>
      <xdr:col>111</xdr:col>
      <xdr:colOff>177800</xdr:colOff>
      <xdr:row>38</xdr:row>
      <xdr:rowOff>19096</xdr:rowOff>
    </xdr:to>
    <xdr:cxnSp macro="">
      <xdr:nvCxnSpPr>
        <xdr:cNvPr id="593" name="直線コネクタ 592">
          <a:extLst>
            <a:ext uri="{FF2B5EF4-FFF2-40B4-BE49-F238E27FC236}">
              <a16:creationId xmlns:a16="http://schemas.microsoft.com/office/drawing/2014/main" id="{19A7CE9B-EE9B-4DC6-B82B-7767928F59E7}"/>
            </a:ext>
          </a:extLst>
        </xdr:cNvPr>
        <xdr:cNvCxnSpPr/>
      </xdr:nvCxnSpPr>
      <xdr:spPr>
        <a:xfrm>
          <a:off x="20434300" y="6532904"/>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123321</xdr:rowOff>
    </xdr:from>
    <xdr:to>
      <xdr:col>102</xdr:col>
      <xdr:colOff>165100</xdr:colOff>
      <xdr:row>38</xdr:row>
      <xdr:rowOff>53471</xdr:rowOff>
    </xdr:to>
    <xdr:sp macro="" textlink="">
      <xdr:nvSpPr>
        <xdr:cNvPr id="594" name="楕円 593">
          <a:extLst>
            <a:ext uri="{FF2B5EF4-FFF2-40B4-BE49-F238E27FC236}">
              <a16:creationId xmlns:a16="http://schemas.microsoft.com/office/drawing/2014/main" id="{59F04F59-1DA3-432A-BCE2-40F911519069}"/>
            </a:ext>
          </a:extLst>
        </xdr:cNvPr>
        <xdr:cNvSpPr/>
      </xdr:nvSpPr>
      <xdr:spPr>
        <a:xfrm>
          <a:off x="19494500" y="64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2671</xdr:rowOff>
    </xdr:from>
    <xdr:to>
      <xdr:col>107</xdr:col>
      <xdr:colOff>50800</xdr:colOff>
      <xdr:row>38</xdr:row>
      <xdr:rowOff>17804</xdr:rowOff>
    </xdr:to>
    <xdr:cxnSp macro="">
      <xdr:nvCxnSpPr>
        <xdr:cNvPr id="595" name="直線コネクタ 594">
          <a:extLst>
            <a:ext uri="{FF2B5EF4-FFF2-40B4-BE49-F238E27FC236}">
              <a16:creationId xmlns:a16="http://schemas.microsoft.com/office/drawing/2014/main" id="{239912D1-78A0-4ADA-BCB7-51CC2B0DAFB4}"/>
            </a:ext>
          </a:extLst>
        </xdr:cNvPr>
        <xdr:cNvCxnSpPr/>
      </xdr:nvCxnSpPr>
      <xdr:spPr>
        <a:xfrm>
          <a:off x="19545300" y="6517771"/>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122572</xdr:rowOff>
    </xdr:from>
    <xdr:to>
      <xdr:col>98</xdr:col>
      <xdr:colOff>38100</xdr:colOff>
      <xdr:row>38</xdr:row>
      <xdr:rowOff>52722</xdr:rowOff>
    </xdr:to>
    <xdr:sp macro="" textlink="">
      <xdr:nvSpPr>
        <xdr:cNvPr id="596" name="楕円 595">
          <a:extLst>
            <a:ext uri="{FF2B5EF4-FFF2-40B4-BE49-F238E27FC236}">
              <a16:creationId xmlns:a16="http://schemas.microsoft.com/office/drawing/2014/main" id="{2929F9BE-E411-4ADA-A346-14A0F6FE6BC6}"/>
            </a:ext>
          </a:extLst>
        </xdr:cNvPr>
        <xdr:cNvSpPr/>
      </xdr:nvSpPr>
      <xdr:spPr>
        <a:xfrm>
          <a:off x="18605500" y="6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1922</xdr:rowOff>
    </xdr:from>
    <xdr:to>
      <xdr:col>102</xdr:col>
      <xdr:colOff>114300</xdr:colOff>
      <xdr:row>38</xdr:row>
      <xdr:rowOff>2671</xdr:rowOff>
    </xdr:to>
    <xdr:cxnSp macro="">
      <xdr:nvCxnSpPr>
        <xdr:cNvPr id="597" name="直線コネクタ 596">
          <a:extLst>
            <a:ext uri="{FF2B5EF4-FFF2-40B4-BE49-F238E27FC236}">
              <a16:creationId xmlns:a16="http://schemas.microsoft.com/office/drawing/2014/main" id="{2EB22119-11C0-4978-A9A0-7FC0A854925C}"/>
            </a:ext>
          </a:extLst>
        </xdr:cNvPr>
        <xdr:cNvCxnSpPr/>
      </xdr:nvCxnSpPr>
      <xdr:spPr>
        <a:xfrm>
          <a:off x="18656300" y="6517022"/>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662B4688-24CA-493A-85D0-D89C7F73E24D}"/>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263AB47B-322D-4DDC-AC17-8A5D69DCF41F}"/>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2DBF4918-640E-4630-B352-1C605B81F85A}"/>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314BB9DF-DB30-4499-A83D-AEDAE1878FCE}"/>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86423</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A850917C-0E57-493E-AF0D-875FBEAE1E95}"/>
            </a:ext>
          </a:extLst>
        </xdr:cNvPr>
        <xdr:cNvSpPr txBox="1"/>
      </xdr:nvSpPr>
      <xdr:spPr>
        <a:xfrm>
          <a:off x="21043411" y="62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85131</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A708F377-A6D3-4936-BC68-EC23FFFD63E6}"/>
            </a:ext>
          </a:extLst>
        </xdr:cNvPr>
        <xdr:cNvSpPr txBox="1"/>
      </xdr:nvSpPr>
      <xdr:spPr>
        <a:xfrm>
          <a:off x="20167111" y="62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69998</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8A68B98C-1913-4EB9-AB11-988E1FF7E0D4}"/>
            </a:ext>
          </a:extLst>
        </xdr:cNvPr>
        <xdr:cNvSpPr txBox="1"/>
      </xdr:nvSpPr>
      <xdr:spPr>
        <a:xfrm>
          <a:off x="19278111" y="62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69249</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FC6E0ED2-2178-4AD7-B061-F7D7B56B9F9B}"/>
            </a:ext>
          </a:extLst>
        </xdr:cNvPr>
        <xdr:cNvSpPr txBox="1"/>
      </xdr:nvSpPr>
      <xdr:spPr>
        <a:xfrm>
          <a:off x="18389111" y="62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57C9E9A7-7B49-4D43-AE0A-3C1A80BF16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538386D3-5BD2-4D0F-95F7-E07F73FD1B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12FC8C84-EAEF-4944-AEDF-03BFBFB4D8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51BD85BD-CAC6-4A60-8A2E-99F917A08C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3074B9BA-8950-47A2-BE02-771EF0D70B9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7511F4D-BB4B-4C32-8F74-F73995253C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4898865A-5D02-40FD-AAC9-A1F87576E2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C1771AD3-F5D9-4590-BF65-43471EA5E05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A4EEC912-1696-4195-9CE2-BC66919ADD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BBC37998-1738-4700-9FCA-5392A95A79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7F157471-4D2F-4E0D-A315-EB33714D9E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C103FA87-58C8-4875-B07B-27AEFB3911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3CCA5F84-D414-4150-82A4-711D3023667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26C9A616-9A6B-4B14-A6E7-64A7136F552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72EA0CA9-312D-4FBC-81B5-9BCEE158E71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F9DEBF23-FEC8-4CCF-A100-816C5B156B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30E6B541-3596-4AC5-836A-1C989130251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905F281D-119C-4543-B1FA-5FAD83858D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5108A6CC-9862-44AD-AD26-2C94A1C82B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81ECBB5F-F910-4AF9-BFDE-6B95C7BA391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3DE5154E-5D26-4457-81F4-BB3BF16C30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24DC395C-8525-471F-A2DB-2ABFEEBFD00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C0580DD6-2843-4107-AE7F-C1836A0A022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E780C16D-BCB3-4B7F-A68C-4D76818E44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8F5B5EBB-AC22-4A1B-A251-DEC039C62E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3E46FC83-2994-420D-AD62-B7A89154CA9C}"/>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98E4F9E3-D1D1-4B8E-8C4C-ED80D26293D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1DD6D9E6-CC5C-4F8A-8475-BACC80D20EA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1A2949E1-938D-4C20-95D3-83259EE45D25}"/>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D6656F66-7533-41F9-84F2-C503E4FF14A2}"/>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28ADF1B5-DD8B-4666-817A-1AAC7E70714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5BBFEEAC-6CEF-4B3E-BD4A-1B521633EF96}"/>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48590EB6-822E-4E1E-9560-DFE1174770ED}"/>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22B64D61-DB43-4CBE-A9C0-8165742EE948}"/>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C361FEA2-6C43-4A9B-B5BC-3C5A73CEAC5A}"/>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FE5C2478-93F6-4D01-9C05-D881D60D8F01}"/>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EDEF6ED-BC2A-4A1E-B4A9-175CFD8E1C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E5F8D8F-AC16-4859-9B2D-79A58EDD3D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6BC33A6-C0A4-47AB-9045-C3C8BDC300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EBB24B4-4BA1-47F2-9AF7-6F0543EE1B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87CA099-6E73-41C9-8A5D-0C57A77AAB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84727</xdr:rowOff>
    </xdr:from>
    <xdr:to>
      <xdr:col>85</xdr:col>
      <xdr:colOff>177800</xdr:colOff>
      <xdr:row>64</xdr:row>
      <xdr:rowOff>14877</xdr:rowOff>
    </xdr:to>
    <xdr:sp macro="" textlink="">
      <xdr:nvSpPr>
        <xdr:cNvPr id="647" name="楕円 646">
          <a:extLst>
            <a:ext uri="{FF2B5EF4-FFF2-40B4-BE49-F238E27FC236}">
              <a16:creationId xmlns:a16="http://schemas.microsoft.com/office/drawing/2014/main" id="{05012850-CF30-482D-ABE5-66DF6A64076D}"/>
            </a:ext>
          </a:extLst>
        </xdr:cNvPr>
        <xdr:cNvSpPr/>
      </xdr:nvSpPr>
      <xdr:spPr>
        <a:xfrm>
          <a:off x="16268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171104</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137E43F1-1A07-4352-87B8-482C7EC5F88E}"/>
            </a:ext>
          </a:extLst>
        </xdr:cNvPr>
        <xdr:cNvSpPr txBox="1"/>
      </xdr:nvSpPr>
      <xdr:spPr>
        <a:xfrm>
          <a:off x="16357600" y="1080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47172</xdr:rowOff>
    </xdr:from>
    <xdr:to>
      <xdr:col>81</xdr:col>
      <xdr:colOff>101600</xdr:colOff>
      <xdr:row>63</xdr:row>
      <xdr:rowOff>148772</xdr:rowOff>
    </xdr:to>
    <xdr:sp macro="" textlink="">
      <xdr:nvSpPr>
        <xdr:cNvPr id="649" name="楕円 648">
          <a:extLst>
            <a:ext uri="{FF2B5EF4-FFF2-40B4-BE49-F238E27FC236}">
              <a16:creationId xmlns:a16="http://schemas.microsoft.com/office/drawing/2014/main" id="{63A16AAC-652D-494A-90E3-EC35F35AB42F}"/>
            </a:ext>
          </a:extLst>
        </xdr:cNvPr>
        <xdr:cNvSpPr/>
      </xdr:nvSpPr>
      <xdr:spPr>
        <a:xfrm>
          <a:off x="1543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97972</xdr:rowOff>
    </xdr:from>
    <xdr:to>
      <xdr:col>85</xdr:col>
      <xdr:colOff>127000</xdr:colOff>
      <xdr:row>63</xdr:row>
      <xdr:rowOff>135527</xdr:rowOff>
    </xdr:to>
    <xdr:cxnSp macro="">
      <xdr:nvCxnSpPr>
        <xdr:cNvPr id="650" name="直線コネクタ 649">
          <a:extLst>
            <a:ext uri="{FF2B5EF4-FFF2-40B4-BE49-F238E27FC236}">
              <a16:creationId xmlns:a16="http://schemas.microsoft.com/office/drawing/2014/main" id="{A6822807-8CA9-41B8-B440-C53526C46B4C}"/>
            </a:ext>
          </a:extLst>
        </xdr:cNvPr>
        <xdr:cNvCxnSpPr/>
      </xdr:nvCxnSpPr>
      <xdr:spPr>
        <a:xfrm>
          <a:off x="15481300" y="108993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11249</xdr:rowOff>
    </xdr:from>
    <xdr:to>
      <xdr:col>76</xdr:col>
      <xdr:colOff>165100</xdr:colOff>
      <xdr:row>63</xdr:row>
      <xdr:rowOff>112849</xdr:rowOff>
    </xdr:to>
    <xdr:sp macro="" textlink="">
      <xdr:nvSpPr>
        <xdr:cNvPr id="651" name="楕円 650">
          <a:extLst>
            <a:ext uri="{FF2B5EF4-FFF2-40B4-BE49-F238E27FC236}">
              <a16:creationId xmlns:a16="http://schemas.microsoft.com/office/drawing/2014/main" id="{E633756D-2F05-44A9-8EAB-565B743DF146}"/>
            </a:ext>
          </a:extLst>
        </xdr:cNvPr>
        <xdr:cNvSpPr/>
      </xdr:nvSpPr>
      <xdr:spPr>
        <a:xfrm>
          <a:off x="14541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62049</xdr:rowOff>
    </xdr:from>
    <xdr:to>
      <xdr:col>81</xdr:col>
      <xdr:colOff>50800</xdr:colOff>
      <xdr:row>63</xdr:row>
      <xdr:rowOff>97972</xdr:rowOff>
    </xdr:to>
    <xdr:cxnSp macro="">
      <xdr:nvCxnSpPr>
        <xdr:cNvPr id="652" name="直線コネクタ 651">
          <a:extLst>
            <a:ext uri="{FF2B5EF4-FFF2-40B4-BE49-F238E27FC236}">
              <a16:creationId xmlns:a16="http://schemas.microsoft.com/office/drawing/2014/main" id="{B232C273-A235-4B7C-9485-E2E7DDE2DB9E}"/>
            </a:ext>
          </a:extLst>
        </xdr:cNvPr>
        <xdr:cNvCxnSpPr/>
      </xdr:nvCxnSpPr>
      <xdr:spPr>
        <a:xfrm>
          <a:off x="14592300" y="108633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145143</xdr:rowOff>
    </xdr:from>
    <xdr:to>
      <xdr:col>72</xdr:col>
      <xdr:colOff>38100</xdr:colOff>
      <xdr:row>63</xdr:row>
      <xdr:rowOff>75293</xdr:rowOff>
    </xdr:to>
    <xdr:sp macro="" textlink="">
      <xdr:nvSpPr>
        <xdr:cNvPr id="653" name="楕円 652">
          <a:extLst>
            <a:ext uri="{FF2B5EF4-FFF2-40B4-BE49-F238E27FC236}">
              <a16:creationId xmlns:a16="http://schemas.microsoft.com/office/drawing/2014/main" id="{BCF26989-221B-462E-A718-36C1A93F65B4}"/>
            </a:ext>
          </a:extLst>
        </xdr:cNvPr>
        <xdr:cNvSpPr/>
      </xdr:nvSpPr>
      <xdr:spPr>
        <a:xfrm>
          <a:off x="1365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24493</xdr:rowOff>
    </xdr:from>
    <xdr:to>
      <xdr:col>76</xdr:col>
      <xdr:colOff>114300</xdr:colOff>
      <xdr:row>63</xdr:row>
      <xdr:rowOff>62049</xdr:rowOff>
    </xdr:to>
    <xdr:cxnSp macro="">
      <xdr:nvCxnSpPr>
        <xdr:cNvPr id="654" name="直線コネクタ 653">
          <a:extLst>
            <a:ext uri="{FF2B5EF4-FFF2-40B4-BE49-F238E27FC236}">
              <a16:creationId xmlns:a16="http://schemas.microsoft.com/office/drawing/2014/main" id="{2053D945-BFB1-4911-98BE-8592F3D5FB7A}"/>
            </a:ext>
          </a:extLst>
        </xdr:cNvPr>
        <xdr:cNvCxnSpPr/>
      </xdr:nvCxnSpPr>
      <xdr:spPr>
        <a:xfrm>
          <a:off x="13703300" y="108258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109220</xdr:rowOff>
    </xdr:from>
    <xdr:to>
      <xdr:col>67</xdr:col>
      <xdr:colOff>101600</xdr:colOff>
      <xdr:row>63</xdr:row>
      <xdr:rowOff>39370</xdr:rowOff>
    </xdr:to>
    <xdr:sp macro="" textlink="">
      <xdr:nvSpPr>
        <xdr:cNvPr id="655" name="楕円 654">
          <a:extLst>
            <a:ext uri="{FF2B5EF4-FFF2-40B4-BE49-F238E27FC236}">
              <a16:creationId xmlns:a16="http://schemas.microsoft.com/office/drawing/2014/main" id="{B3FB8711-B3EE-46A1-9404-83196057FD1D}"/>
            </a:ext>
          </a:extLst>
        </xdr:cNvPr>
        <xdr:cNvSpPr/>
      </xdr:nvSpPr>
      <xdr:spPr>
        <a:xfrm>
          <a:off x="1276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160020</xdr:rowOff>
    </xdr:from>
    <xdr:to>
      <xdr:col>71</xdr:col>
      <xdr:colOff>177800</xdr:colOff>
      <xdr:row>63</xdr:row>
      <xdr:rowOff>24493</xdr:rowOff>
    </xdr:to>
    <xdr:cxnSp macro="">
      <xdr:nvCxnSpPr>
        <xdr:cNvPr id="656" name="直線コネクタ 655">
          <a:extLst>
            <a:ext uri="{FF2B5EF4-FFF2-40B4-BE49-F238E27FC236}">
              <a16:creationId xmlns:a16="http://schemas.microsoft.com/office/drawing/2014/main" id="{BB69C117-D000-4D56-BCEC-A8DAEEC1A231}"/>
            </a:ext>
          </a:extLst>
        </xdr:cNvPr>
        <xdr:cNvCxnSpPr/>
      </xdr:nvCxnSpPr>
      <xdr:spPr>
        <a:xfrm>
          <a:off x="12814300" y="1078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7374D266-44CF-48E9-B747-B22E6CB50A29}"/>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40F311DE-6389-4268-BCCA-F887F286F51C}"/>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6DB37871-8AEA-4AAF-BE3C-3A34107FDF22}"/>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13FEA164-3C63-4144-8FA7-1B69EDD7F001}"/>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139899</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FCAFEC12-AA89-4F7C-B4BB-DE3A885E52AC}"/>
            </a:ext>
          </a:extLst>
        </xdr:cNvPr>
        <xdr:cNvSpPr txBox="1"/>
      </xdr:nvSpPr>
      <xdr:spPr>
        <a:xfrm>
          <a:off x="15266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103976</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261CCDA8-1C3A-4D8A-9355-EB7A70401C01}"/>
            </a:ext>
          </a:extLst>
        </xdr:cNvPr>
        <xdr:cNvSpPr txBox="1"/>
      </xdr:nvSpPr>
      <xdr:spPr>
        <a:xfrm>
          <a:off x="143897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66420</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11820C30-925A-4A8A-B115-B73C32F3DFE3}"/>
            </a:ext>
          </a:extLst>
        </xdr:cNvPr>
        <xdr:cNvSpPr txBox="1"/>
      </xdr:nvSpPr>
      <xdr:spPr>
        <a:xfrm>
          <a:off x="13500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30497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F5AF21EC-33D9-40D4-9660-78DC85D280FF}"/>
            </a:ext>
          </a:extLst>
        </xdr:cNvPr>
        <xdr:cNvSpPr txBox="1"/>
      </xdr:nvSpPr>
      <xdr:spPr>
        <a:xfrm>
          <a:off x="12611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AEA151A7-D69E-444F-8DED-6DFA4842E7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DF8AA561-564A-489F-BD85-21820F7E880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6964D52C-1C07-4FD6-B7D0-3C84A7128A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786B4392-945F-4566-AED6-E2CB8F0C8F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E6CEB41B-41FD-43B9-9310-5134C23489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BBAD013F-E7CB-478A-AFD2-D1B193624F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E399F07D-FF0F-4B9A-8CF8-57F332BBBC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61350EC3-386D-4FB1-88BD-270B3E18B3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CC95E322-9D7D-402D-8D99-83117F9C3E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B7BDF30C-6137-4B07-AFEB-E2DB49F395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31FF00D4-E348-4E83-85C0-06488B9E3BE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553F6165-84AF-4EFF-AF2D-972E8A935FD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98B702BC-0A58-4990-AB32-004CC45A478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3EBE7BE0-1BE2-478F-BD3A-B2E4FA9D6A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CBE5DE0F-42C4-4042-91FE-03A8F1E5D1C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8C36F2A9-A396-4012-ACD6-DCAABE515D8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C980B347-C11F-4945-BF79-5D92789EC1B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08BA0DBB-C2C7-4F40-B8A7-15593ABDFD1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1C873ADD-704E-4172-8769-57D381524F6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F2E1AF6E-5E83-4FF7-9372-382C373C77A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F9E4953C-BF52-4AF8-ABF3-58D86654986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A451901B-22B1-48A6-A6AF-B2D6ED478DD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14257CB6-52F6-403C-9D04-FCCACB2716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60B6924C-CA89-4A86-BCAD-5D9AB275BB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65BB8B83-CFDA-470D-82D1-9E21A620F2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2BB8BF20-383B-4AD7-9998-5FAE52A0E0F2}"/>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D27FE025-B25F-4EAE-A580-F8EDDD0682BE}"/>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A2089DC7-C6F6-465B-AA00-70735481F5FE}"/>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5667E75C-8134-40E6-9A05-A8A82BFFA14A}"/>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2BD92CEE-A16D-4DD9-9B24-7BA9E4EF223B}"/>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980F989D-B89C-4235-BDE9-B6472C2F3862}"/>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51F43D25-A3CB-4624-8246-DD25A22D09BF}"/>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4BF0714F-BF5C-4D94-8DC7-DFC4B8552194}"/>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40CF7CA8-7343-43F2-A0F1-B63169C1DEAF}"/>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191E88E5-6AD2-4C62-B46F-EC7A0E724182}"/>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CEE2FFAA-411D-44C0-AD26-27583FFFE2BE}"/>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7FD2E08-7AE9-4856-AC7A-41BBC83F9B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5EEC738-7192-44E0-840E-746940AEB1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6EDF775-9CAC-4AA1-93C1-E75357188B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CDF07B6-288B-4EC7-AB99-F5EA4E6EF5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4834ACA-1009-4DF1-ACA0-9F18A36D233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706" name="楕円 705">
          <a:extLst>
            <a:ext uri="{FF2B5EF4-FFF2-40B4-BE49-F238E27FC236}">
              <a16:creationId xmlns:a16="http://schemas.microsoft.com/office/drawing/2014/main" id="{FB6C55C3-E3E6-4906-B53F-678EA49AB031}"/>
            </a:ext>
          </a:extLst>
        </xdr:cNvPr>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CE366062-5755-41FD-8C56-B8CCD76BC653}"/>
            </a:ext>
          </a:extLst>
        </xdr:cNvPr>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708" name="楕円 707">
          <a:extLst>
            <a:ext uri="{FF2B5EF4-FFF2-40B4-BE49-F238E27FC236}">
              <a16:creationId xmlns:a16="http://schemas.microsoft.com/office/drawing/2014/main" id="{80726225-16A0-4436-8EE4-E8B5350B7F86}"/>
            </a:ext>
          </a:extLst>
        </xdr:cNvPr>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709" name="直線コネクタ 708">
          <a:extLst>
            <a:ext uri="{FF2B5EF4-FFF2-40B4-BE49-F238E27FC236}">
              <a16:creationId xmlns:a16="http://schemas.microsoft.com/office/drawing/2014/main" id="{1705AD22-DF5B-434B-A419-38C1A7E1A3DA}"/>
            </a:ext>
          </a:extLst>
        </xdr:cNvPr>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710" name="楕円 709">
          <a:extLst>
            <a:ext uri="{FF2B5EF4-FFF2-40B4-BE49-F238E27FC236}">
              <a16:creationId xmlns:a16="http://schemas.microsoft.com/office/drawing/2014/main" id="{5524A3E3-2E9D-44EA-9338-ABBEC7B2FAC0}"/>
            </a:ext>
          </a:extLst>
        </xdr:cNvPr>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711" name="直線コネクタ 710">
          <a:extLst>
            <a:ext uri="{FF2B5EF4-FFF2-40B4-BE49-F238E27FC236}">
              <a16:creationId xmlns:a16="http://schemas.microsoft.com/office/drawing/2014/main" id="{C81AA18F-F3A4-4557-8290-F254EB6E287E}"/>
            </a:ext>
          </a:extLst>
        </xdr:cNvPr>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712" name="楕円 711">
          <a:extLst>
            <a:ext uri="{FF2B5EF4-FFF2-40B4-BE49-F238E27FC236}">
              <a16:creationId xmlns:a16="http://schemas.microsoft.com/office/drawing/2014/main" id="{D10978B1-7AE6-4059-8FEF-2144A39169D5}"/>
            </a:ext>
          </a:extLst>
        </xdr:cNvPr>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713" name="直線コネクタ 712">
          <a:extLst>
            <a:ext uri="{FF2B5EF4-FFF2-40B4-BE49-F238E27FC236}">
              <a16:creationId xmlns:a16="http://schemas.microsoft.com/office/drawing/2014/main" id="{88AC2DF8-1633-4A03-8A4A-FF80DC722629}"/>
            </a:ext>
          </a:extLst>
        </xdr:cNvPr>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37374</xdr:rowOff>
    </xdr:from>
    <xdr:to>
      <xdr:col>98</xdr:col>
      <xdr:colOff>38100</xdr:colOff>
      <xdr:row>64</xdr:row>
      <xdr:rowOff>138974</xdr:rowOff>
    </xdr:to>
    <xdr:sp macro="" textlink="">
      <xdr:nvSpPr>
        <xdr:cNvPr id="714" name="楕円 713">
          <a:extLst>
            <a:ext uri="{FF2B5EF4-FFF2-40B4-BE49-F238E27FC236}">
              <a16:creationId xmlns:a16="http://schemas.microsoft.com/office/drawing/2014/main" id="{AEA08405-9933-41B0-BA7C-032901DC7768}"/>
            </a:ext>
          </a:extLst>
        </xdr:cNvPr>
        <xdr:cNvSpPr/>
      </xdr:nvSpPr>
      <xdr:spPr>
        <a:xfrm>
          <a:off x="18605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88174</xdr:rowOff>
    </xdr:from>
    <xdr:to>
      <xdr:col>102</xdr:col>
      <xdr:colOff>114300</xdr:colOff>
      <xdr:row>64</xdr:row>
      <xdr:rowOff>88174</xdr:rowOff>
    </xdr:to>
    <xdr:cxnSp macro="">
      <xdr:nvCxnSpPr>
        <xdr:cNvPr id="715" name="直線コネクタ 714">
          <a:extLst>
            <a:ext uri="{FF2B5EF4-FFF2-40B4-BE49-F238E27FC236}">
              <a16:creationId xmlns:a16="http://schemas.microsoft.com/office/drawing/2014/main" id="{C7FACE6E-922F-430A-8591-D43F22248581}"/>
            </a:ext>
          </a:extLst>
        </xdr:cNvPr>
        <xdr:cNvCxnSpPr/>
      </xdr:nvCxnSpPr>
      <xdr:spPr>
        <a:xfrm>
          <a:off x="18656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485E2586-630F-424C-AD9E-3E5CE5F853C6}"/>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31CDEAF9-7566-4B76-A422-59B19C28A505}"/>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70CDC4FA-56B7-4409-B597-DA65D49BA0D4}"/>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634A3173-A9F0-4A8A-BFF2-BF9F366BC577}"/>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720" name="n_1mainValue【保健センター・保健所】&#10;一人当たり面積">
          <a:extLst>
            <a:ext uri="{FF2B5EF4-FFF2-40B4-BE49-F238E27FC236}">
              <a16:creationId xmlns:a16="http://schemas.microsoft.com/office/drawing/2014/main" id="{ACE2B07D-4C01-4825-A6FB-BEEC0B326C29}"/>
            </a:ext>
          </a:extLst>
        </xdr:cNvPr>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721" name="n_2mainValue【保健センター・保健所】&#10;一人当たり面積">
          <a:extLst>
            <a:ext uri="{FF2B5EF4-FFF2-40B4-BE49-F238E27FC236}">
              <a16:creationId xmlns:a16="http://schemas.microsoft.com/office/drawing/2014/main" id="{B5788E73-8D4F-4AB4-BA66-64222DFA51DC}"/>
            </a:ext>
          </a:extLst>
        </xdr:cNvPr>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722" name="n_3mainValue【保健センター・保健所】&#10;一人当たり面積">
          <a:extLst>
            <a:ext uri="{FF2B5EF4-FFF2-40B4-BE49-F238E27FC236}">
              <a16:creationId xmlns:a16="http://schemas.microsoft.com/office/drawing/2014/main" id="{07741F5B-93FC-49BF-835B-B45E9311F635}"/>
            </a:ext>
          </a:extLst>
        </xdr:cNvPr>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130101</xdr:rowOff>
    </xdr:from>
    <xdr:ext cx="469744" cy="259045"/>
    <xdr:sp macro="" textlink="">
      <xdr:nvSpPr>
        <xdr:cNvPr id="723" name="n_4mainValue【保健センター・保健所】&#10;一人当たり面積">
          <a:extLst>
            <a:ext uri="{FF2B5EF4-FFF2-40B4-BE49-F238E27FC236}">
              <a16:creationId xmlns:a16="http://schemas.microsoft.com/office/drawing/2014/main" id="{CCC34F32-D3FF-4644-A57E-AE7A99FE8DE2}"/>
            </a:ext>
          </a:extLst>
        </xdr:cNvPr>
        <xdr:cNvSpPr txBox="1"/>
      </xdr:nvSpPr>
      <xdr:spPr>
        <a:xfrm>
          <a:off x="18421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37D4FF13-5A3C-43BA-8ABE-B029004E47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ADD0D788-DC16-4651-8AE8-8B9500BF1E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52A01496-C61C-4D8A-BB37-A0327565CD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D7F3412B-372A-4DEA-838D-A9D9A1F6C8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D95C1887-E932-4347-8421-CE14F396BC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267BA85A-0616-4FF3-A571-361077498F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8409BBB0-CE95-4D1E-818F-3659827A8F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FD240CFE-56A9-44FA-80D6-386E5D0076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7C2AD92C-76A5-459F-97A3-F3071283DD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BA543D45-EB18-40C6-8585-B0878E9E6C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BEA94443-5917-4EBD-8F87-20699537661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189E4114-CD07-4623-BD2C-B4FB0C703B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DAE17499-9CFC-4B58-94D7-DE8B5977239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DE14F6BE-AC42-41A4-B4C7-DB26E0D9099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B270B79B-9CC4-4DF2-8EB0-5DEB760071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F4255CDF-583A-4977-9E6D-923CA625C3D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C09FF88E-3F9A-4C68-870D-082FB099529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6A5C7EDE-FE04-4C30-B9CC-B9CA4F9E38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A0ECDD6D-99B1-4134-826D-05BDD1736A3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BF9CC99D-4564-4BE2-9070-88D889F9562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E2D856FD-E5D5-4B3A-B572-64738B797A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167BF160-8FF8-4A1A-B4F8-A916994EF16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4FD5B5AB-461A-479B-9D7F-502DF233605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C4BBD8EE-7DEA-467D-A252-6FCF930999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3E803FFA-81EA-4199-BE88-3C37864AA2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8C224534-06DD-4F12-8011-50EFCD08D4F9}"/>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8D9E91A6-877E-47CC-B431-735301366C8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87466EA6-D788-4FE4-A8C5-81F92ADE300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31F5C5C8-EEDC-46BD-B47D-A30F8878F4BD}"/>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490AB1AC-E320-4CA6-9248-8A59A0BC590F}"/>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B8D73DA9-8EED-450F-AD0D-9ACB68A14478}"/>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FD8BDF04-08AD-4FC0-BA72-932D0AFACE1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3F6AD93A-AB31-4C20-AA8A-87F62FBD6F23}"/>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5DF5036E-D86C-4643-9292-502DEEE11749}"/>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AEE20264-4448-44B5-AC78-EC498B895CA9}"/>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1BF52099-3C01-4220-A364-4571A1151A3B}"/>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6F7B0B9-A8F7-488B-AB85-3BD61DFFFB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2F45CEF-DFF0-4917-808D-846D07CD1E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0AACF07-F281-4FC1-9CA1-4CBE88918C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C6DCF21-206D-473B-B61C-5D5030036A1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134F2FC-5B88-4F1F-A280-71E2404171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765" name="楕円 764">
          <a:extLst>
            <a:ext uri="{FF2B5EF4-FFF2-40B4-BE49-F238E27FC236}">
              <a16:creationId xmlns:a16="http://schemas.microsoft.com/office/drawing/2014/main" id="{1A20EBEA-E214-4875-ABF9-23C5B6B7817B}"/>
            </a:ext>
          </a:extLst>
        </xdr:cNvPr>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5EE91021-F5C7-4A7F-87EC-D9234283FEE9}"/>
            </a:ext>
          </a:extLst>
        </xdr:cNvPr>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13426</xdr:rowOff>
    </xdr:from>
    <xdr:to>
      <xdr:col>81</xdr:col>
      <xdr:colOff>101600</xdr:colOff>
      <xdr:row>83</xdr:row>
      <xdr:rowOff>115026</xdr:rowOff>
    </xdr:to>
    <xdr:sp macro="" textlink="">
      <xdr:nvSpPr>
        <xdr:cNvPr id="767" name="楕円 766">
          <a:extLst>
            <a:ext uri="{FF2B5EF4-FFF2-40B4-BE49-F238E27FC236}">
              <a16:creationId xmlns:a16="http://schemas.microsoft.com/office/drawing/2014/main" id="{8FCFAE9F-DCDB-4D5B-B22D-E5C9FCE33D13}"/>
            </a:ext>
          </a:extLst>
        </xdr:cNvPr>
        <xdr:cNvSpPr/>
      </xdr:nvSpPr>
      <xdr:spPr>
        <a:xfrm>
          <a:off x="15430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64226</xdr:rowOff>
    </xdr:from>
    <xdr:to>
      <xdr:col>85</xdr:col>
      <xdr:colOff>127000</xdr:colOff>
      <xdr:row>83</xdr:row>
      <xdr:rowOff>137705</xdr:rowOff>
    </xdr:to>
    <xdr:cxnSp macro="">
      <xdr:nvCxnSpPr>
        <xdr:cNvPr id="768" name="直線コネクタ 767">
          <a:extLst>
            <a:ext uri="{FF2B5EF4-FFF2-40B4-BE49-F238E27FC236}">
              <a16:creationId xmlns:a16="http://schemas.microsoft.com/office/drawing/2014/main" id="{F28969D3-5FA5-48B3-9FED-ED57C1968BFF}"/>
            </a:ext>
          </a:extLst>
        </xdr:cNvPr>
        <xdr:cNvCxnSpPr/>
      </xdr:nvCxnSpPr>
      <xdr:spPr>
        <a:xfrm>
          <a:off x="15481300" y="14294576"/>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769" name="楕円 768">
          <a:extLst>
            <a:ext uri="{FF2B5EF4-FFF2-40B4-BE49-F238E27FC236}">
              <a16:creationId xmlns:a16="http://schemas.microsoft.com/office/drawing/2014/main" id="{6DB94441-0880-4366-83D7-8E343161EA48}"/>
            </a:ext>
          </a:extLst>
        </xdr:cNvPr>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64226</xdr:rowOff>
    </xdr:to>
    <xdr:cxnSp macro="">
      <xdr:nvCxnSpPr>
        <xdr:cNvPr id="770" name="直線コネクタ 769">
          <a:extLst>
            <a:ext uri="{FF2B5EF4-FFF2-40B4-BE49-F238E27FC236}">
              <a16:creationId xmlns:a16="http://schemas.microsoft.com/office/drawing/2014/main" id="{D0735739-E2F3-400A-957D-86124CF5FE41}"/>
            </a:ext>
          </a:extLst>
        </xdr:cNvPr>
        <xdr:cNvCxnSpPr/>
      </xdr:nvCxnSpPr>
      <xdr:spPr>
        <a:xfrm>
          <a:off x="14592300" y="1421783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71" name="楕円 770">
          <a:extLst>
            <a:ext uri="{FF2B5EF4-FFF2-40B4-BE49-F238E27FC236}">
              <a16:creationId xmlns:a16="http://schemas.microsoft.com/office/drawing/2014/main" id="{98F8B814-78B0-4074-8BED-2C7DA2F82F8C}"/>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158931</xdr:rowOff>
    </xdr:to>
    <xdr:cxnSp macro="">
      <xdr:nvCxnSpPr>
        <xdr:cNvPr id="772" name="直線コネクタ 771">
          <a:extLst>
            <a:ext uri="{FF2B5EF4-FFF2-40B4-BE49-F238E27FC236}">
              <a16:creationId xmlns:a16="http://schemas.microsoft.com/office/drawing/2014/main" id="{766AE286-332E-4F1B-80F4-C79C3B825783}"/>
            </a:ext>
          </a:extLst>
        </xdr:cNvPr>
        <xdr:cNvCxnSpPr/>
      </xdr:nvCxnSpPr>
      <xdr:spPr>
        <a:xfrm>
          <a:off x="13703300" y="141427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126093</xdr:rowOff>
    </xdr:from>
    <xdr:to>
      <xdr:col>67</xdr:col>
      <xdr:colOff>101600</xdr:colOff>
      <xdr:row>82</xdr:row>
      <xdr:rowOff>56243</xdr:rowOff>
    </xdr:to>
    <xdr:sp macro="" textlink="">
      <xdr:nvSpPr>
        <xdr:cNvPr id="773" name="楕円 772">
          <a:extLst>
            <a:ext uri="{FF2B5EF4-FFF2-40B4-BE49-F238E27FC236}">
              <a16:creationId xmlns:a16="http://schemas.microsoft.com/office/drawing/2014/main" id="{BBED729E-DA21-46A5-BB91-D979A2E5815D}"/>
            </a:ext>
          </a:extLst>
        </xdr:cNvPr>
        <xdr:cNvSpPr/>
      </xdr:nvSpPr>
      <xdr:spPr>
        <a:xfrm>
          <a:off x="1276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5443</xdr:rowOff>
    </xdr:from>
    <xdr:to>
      <xdr:col>71</xdr:col>
      <xdr:colOff>177800</xdr:colOff>
      <xdr:row>82</xdr:row>
      <xdr:rowOff>83820</xdr:rowOff>
    </xdr:to>
    <xdr:cxnSp macro="">
      <xdr:nvCxnSpPr>
        <xdr:cNvPr id="774" name="直線コネクタ 773">
          <a:extLst>
            <a:ext uri="{FF2B5EF4-FFF2-40B4-BE49-F238E27FC236}">
              <a16:creationId xmlns:a16="http://schemas.microsoft.com/office/drawing/2014/main" id="{0D038CD8-503A-4AD0-8567-E6DF4D5E9C0A}"/>
            </a:ext>
          </a:extLst>
        </xdr:cNvPr>
        <xdr:cNvCxnSpPr/>
      </xdr:nvCxnSpPr>
      <xdr:spPr>
        <a:xfrm>
          <a:off x="12814300" y="1406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a:extLst>
            <a:ext uri="{FF2B5EF4-FFF2-40B4-BE49-F238E27FC236}">
              <a16:creationId xmlns:a16="http://schemas.microsoft.com/office/drawing/2014/main" id="{AE7834C5-2592-4D92-973F-7A771BD795D5}"/>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id="{8B31104B-C567-4071-9F83-964BD7D8A2BE}"/>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a:extLst>
            <a:ext uri="{FF2B5EF4-FFF2-40B4-BE49-F238E27FC236}">
              <a16:creationId xmlns:a16="http://schemas.microsoft.com/office/drawing/2014/main" id="{0A1B7585-3588-45FC-B041-432D82558D77}"/>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a:extLst>
            <a:ext uri="{FF2B5EF4-FFF2-40B4-BE49-F238E27FC236}">
              <a16:creationId xmlns:a16="http://schemas.microsoft.com/office/drawing/2014/main" id="{C22F0F83-0C4C-4951-AB98-AE26212C36A3}"/>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106153</xdr:rowOff>
    </xdr:from>
    <xdr:ext cx="405111" cy="259045"/>
    <xdr:sp macro="" textlink="">
      <xdr:nvSpPr>
        <xdr:cNvPr id="779" name="n_1mainValue【消防施設】&#10;有形固定資産減価償却率">
          <a:extLst>
            <a:ext uri="{FF2B5EF4-FFF2-40B4-BE49-F238E27FC236}">
              <a16:creationId xmlns:a16="http://schemas.microsoft.com/office/drawing/2014/main" id="{250B4F33-BB6C-440C-84C7-7DD28FD38942}"/>
            </a:ext>
          </a:extLst>
        </xdr:cNvPr>
        <xdr:cNvSpPr txBox="1"/>
      </xdr:nvSpPr>
      <xdr:spPr>
        <a:xfrm>
          <a:off x="15266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54808</xdr:rowOff>
    </xdr:from>
    <xdr:ext cx="405111" cy="259045"/>
    <xdr:sp macro="" textlink="">
      <xdr:nvSpPr>
        <xdr:cNvPr id="780" name="n_2mainValue【消防施設】&#10;有形固定資産減価償却率">
          <a:extLst>
            <a:ext uri="{FF2B5EF4-FFF2-40B4-BE49-F238E27FC236}">
              <a16:creationId xmlns:a16="http://schemas.microsoft.com/office/drawing/2014/main" id="{A1A2923B-908F-468A-AAC5-EFBA488EA0C0}"/>
            </a:ext>
          </a:extLst>
        </xdr:cNvPr>
        <xdr:cNvSpPr txBox="1"/>
      </xdr:nvSpPr>
      <xdr:spPr>
        <a:xfrm>
          <a:off x="14389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81" name="n_3mainValue【消防施設】&#10;有形固定資産減価償却率">
          <a:extLst>
            <a:ext uri="{FF2B5EF4-FFF2-40B4-BE49-F238E27FC236}">
              <a16:creationId xmlns:a16="http://schemas.microsoft.com/office/drawing/2014/main" id="{5199F47F-3CC9-4C6C-9163-60F058F2B190}"/>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72770</xdr:rowOff>
    </xdr:from>
    <xdr:ext cx="405111" cy="259045"/>
    <xdr:sp macro="" textlink="">
      <xdr:nvSpPr>
        <xdr:cNvPr id="782" name="n_4mainValue【消防施設】&#10;有形固定資産減価償却率">
          <a:extLst>
            <a:ext uri="{FF2B5EF4-FFF2-40B4-BE49-F238E27FC236}">
              <a16:creationId xmlns:a16="http://schemas.microsoft.com/office/drawing/2014/main" id="{7BF31FA8-F2FD-4D60-A76D-980523391BF6}"/>
            </a:ext>
          </a:extLst>
        </xdr:cNvPr>
        <xdr:cNvSpPr txBox="1"/>
      </xdr:nvSpPr>
      <xdr:spPr>
        <a:xfrm>
          <a:off x="12611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CCEA5653-7982-4C13-9B27-D680729970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9A539756-B6A9-4E70-8E4E-8B3ED27290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7E0DEE78-FAE6-428E-9ECA-619C500340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771BB31-D9FD-42AF-B7C0-B26EDF2997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72573A70-D091-427B-8A78-532D3263B0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E2FB5A6E-3D10-4737-B0AD-8A9025A6C4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DCB9F27F-5193-4FA7-9719-E100242817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13FAD557-A9B2-4C3C-AB65-928A3C9FFA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ED0267AE-6C88-4EFC-A9A0-67BC1E30CE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A3C74803-0686-4867-A7C8-AD6A26ED567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29C500CF-032B-4697-ACB8-30EA71AAB35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EDF6E61A-3915-4AD5-9A16-8DD6D7051C1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456B890-417C-48BE-9B96-FF71FFA5E0A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5C262B07-FFE5-4905-87E8-D9D0E2AA1A8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F296397F-AA52-4AC6-BD0F-F3B609FDB77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236809B7-F9D5-4DBD-BB9B-8DF6B6989B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7AF12F7D-B227-4C6D-AA93-204B6FB4B72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FC259F3D-7B07-445D-9A19-EFDC88CF8C2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3CFF2B39-CD03-4899-B53D-E5A15B7995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69AE9EDC-BB81-410B-BD86-AEA6BC4AD6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A749CCC4-6456-47A2-8E4F-DAB7A98C44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22A8C90A-E333-4B2F-A7F3-E9F06ED1946D}"/>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id="{5F97F52B-D674-438D-B2F5-259455794A8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BA488C5F-07D2-4AF6-9C06-C26026B9C4E7}"/>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id="{DB3D3676-FBA3-437F-BFC4-8E17E1C41B98}"/>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id="{A1D454E1-BDD0-4F44-B07C-F4BD73E75DF7}"/>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a:extLst>
            <a:ext uri="{FF2B5EF4-FFF2-40B4-BE49-F238E27FC236}">
              <a16:creationId xmlns:a16="http://schemas.microsoft.com/office/drawing/2014/main" id="{2B1E5EF1-7EA3-4FF5-8134-49769CEB4B07}"/>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id="{8B66030D-C7D1-44B1-A606-6E2A4E87071F}"/>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id="{320082A1-6BF8-47EF-BCFE-BF9BF871E38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id="{7611C21D-6FC0-4B06-AE4F-604E093BC85E}"/>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id="{44D9243D-CBBA-41AC-BEF8-AB2ECE3EFFF7}"/>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id="{3DC0D2A7-A418-4BC8-A83D-7B95ED30A365}"/>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29A3BDFC-242B-4FEB-81D5-7355D50B807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076072C-72CD-4FD7-B9FA-85A0165FD9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8C2A19D-4162-4C65-98A1-B0C76D0DA6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DE71224-0B71-4D46-8602-8D0D1D65353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74A9F68-D098-42E5-B976-5EEB12A637C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20" name="楕円 819">
          <a:extLst>
            <a:ext uri="{FF2B5EF4-FFF2-40B4-BE49-F238E27FC236}">
              <a16:creationId xmlns:a16="http://schemas.microsoft.com/office/drawing/2014/main" id="{E4DE1972-CD8E-4EC4-B518-F4C8A15514BF}"/>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21" name="【消防施設】&#10;一人当たり面積該当値テキスト">
          <a:extLst>
            <a:ext uri="{FF2B5EF4-FFF2-40B4-BE49-F238E27FC236}">
              <a16:creationId xmlns:a16="http://schemas.microsoft.com/office/drawing/2014/main" id="{69D5DA71-2D96-477B-90C9-AFF73391CCCB}"/>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822" name="楕円 821">
          <a:extLst>
            <a:ext uri="{FF2B5EF4-FFF2-40B4-BE49-F238E27FC236}">
              <a16:creationId xmlns:a16="http://schemas.microsoft.com/office/drawing/2014/main" id="{24A29D3D-7C11-4424-A2AC-083504319B3F}"/>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823" name="直線コネクタ 822">
          <a:extLst>
            <a:ext uri="{FF2B5EF4-FFF2-40B4-BE49-F238E27FC236}">
              <a16:creationId xmlns:a16="http://schemas.microsoft.com/office/drawing/2014/main" id="{68C617DA-5BD1-4763-B76B-7DDE01A30B03}"/>
            </a:ext>
          </a:extLst>
        </xdr:cNvPr>
        <xdr:cNvCxnSpPr/>
      </xdr:nvCxnSpPr>
      <xdr:spPr>
        <a:xfrm>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824" name="楕円 823">
          <a:extLst>
            <a:ext uri="{FF2B5EF4-FFF2-40B4-BE49-F238E27FC236}">
              <a16:creationId xmlns:a16="http://schemas.microsoft.com/office/drawing/2014/main" id="{B6008C86-0DC9-45A7-888F-B937B8D6B7BB}"/>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825" name="直線コネクタ 824">
          <a:extLst>
            <a:ext uri="{FF2B5EF4-FFF2-40B4-BE49-F238E27FC236}">
              <a16:creationId xmlns:a16="http://schemas.microsoft.com/office/drawing/2014/main" id="{5CA131A8-1F7E-4D10-A628-16FC4BB89536}"/>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26" name="楕円 825">
          <a:extLst>
            <a:ext uri="{FF2B5EF4-FFF2-40B4-BE49-F238E27FC236}">
              <a16:creationId xmlns:a16="http://schemas.microsoft.com/office/drawing/2014/main" id="{433532ED-D2ED-4D28-8A01-73C7EB68CD51}"/>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827" name="直線コネクタ 826">
          <a:extLst>
            <a:ext uri="{FF2B5EF4-FFF2-40B4-BE49-F238E27FC236}">
              <a16:creationId xmlns:a16="http://schemas.microsoft.com/office/drawing/2014/main" id="{093A8623-5948-49B1-9E98-590760FFF944}"/>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28" name="楕円 827">
          <a:extLst>
            <a:ext uri="{FF2B5EF4-FFF2-40B4-BE49-F238E27FC236}">
              <a16:creationId xmlns:a16="http://schemas.microsoft.com/office/drawing/2014/main" id="{ED6793C4-7F75-406E-9F8A-5B6EA2A71D1C}"/>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829" name="直線コネクタ 828">
          <a:extLst>
            <a:ext uri="{FF2B5EF4-FFF2-40B4-BE49-F238E27FC236}">
              <a16:creationId xmlns:a16="http://schemas.microsoft.com/office/drawing/2014/main" id="{26A188FF-40DC-4CE2-82E2-EE5156711ACD}"/>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a:extLst>
            <a:ext uri="{FF2B5EF4-FFF2-40B4-BE49-F238E27FC236}">
              <a16:creationId xmlns:a16="http://schemas.microsoft.com/office/drawing/2014/main" id="{07FB6714-3F89-4C19-9DD6-6B05B825DE43}"/>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a:extLst>
            <a:ext uri="{FF2B5EF4-FFF2-40B4-BE49-F238E27FC236}">
              <a16:creationId xmlns:a16="http://schemas.microsoft.com/office/drawing/2014/main" id="{AB4FC56B-D442-4BF7-A4E4-DE62ECA7D12D}"/>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a:extLst>
            <a:ext uri="{FF2B5EF4-FFF2-40B4-BE49-F238E27FC236}">
              <a16:creationId xmlns:a16="http://schemas.microsoft.com/office/drawing/2014/main" id="{6039907F-CDD5-49EC-A82D-5288FF0CE2A3}"/>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a:extLst>
            <a:ext uri="{FF2B5EF4-FFF2-40B4-BE49-F238E27FC236}">
              <a16:creationId xmlns:a16="http://schemas.microsoft.com/office/drawing/2014/main" id="{BDB8CABB-DF0E-42D0-AF5F-07F6D3B8E7B3}"/>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34" name="n_1mainValue【消防施設】&#10;一人当たり面積">
          <a:extLst>
            <a:ext uri="{FF2B5EF4-FFF2-40B4-BE49-F238E27FC236}">
              <a16:creationId xmlns:a16="http://schemas.microsoft.com/office/drawing/2014/main" id="{8F8A4265-F6F4-4AEC-B1D6-B6A21035150B}"/>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835" name="n_2mainValue【消防施設】&#10;一人当たり面積">
          <a:extLst>
            <a:ext uri="{FF2B5EF4-FFF2-40B4-BE49-F238E27FC236}">
              <a16:creationId xmlns:a16="http://schemas.microsoft.com/office/drawing/2014/main" id="{4F650087-2FED-43C2-BC4A-13331ABB147A}"/>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836" name="n_3mainValue【消防施設】&#10;一人当たり面積">
          <a:extLst>
            <a:ext uri="{FF2B5EF4-FFF2-40B4-BE49-F238E27FC236}">
              <a16:creationId xmlns:a16="http://schemas.microsoft.com/office/drawing/2014/main" id="{88168D66-3963-4B92-8FCF-2E96D61D3163}"/>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37" name="n_4mainValue【消防施設】&#10;一人当たり面積">
          <a:extLst>
            <a:ext uri="{FF2B5EF4-FFF2-40B4-BE49-F238E27FC236}">
              <a16:creationId xmlns:a16="http://schemas.microsoft.com/office/drawing/2014/main" id="{BA8ED435-5A74-4FCA-9331-3F02554DCE04}"/>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86132A32-48FE-4027-9D1D-45C5844C40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2E996663-6F78-4049-84ED-A5D744A34E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B0B432D7-9153-44C0-93C5-E407B38B28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9CEC80B4-3054-44EF-BBAA-DFDF35135B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502EC5B5-9113-4ED9-95CA-7E58EE7131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DF78C2CE-59A5-43A8-9B16-946516EDAC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244CECC5-67DB-44EA-80F0-9C60F98CF9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20BE656C-0F6C-45E1-9159-006BF43820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6E090C4A-1865-4C78-91B8-EFFD2C0CCD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A9DF82F7-B155-434F-9A50-25908CD619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E9459322-ECEE-4F43-8AC2-A6BB7A3147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88C918F9-8A6F-4FB7-8F5C-018CA7E160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B21696CC-B150-42D9-9D22-C6FC8CD303A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34868841-1A34-4CD9-8B6B-5561AC7ECD8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4B23080C-8C3A-42E9-87FB-ABF468E2258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C62B9450-E4D2-41FB-B0C2-C7E599F5CD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AFAB0D9F-8AEC-4566-927B-2616C8A4D4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268DB156-273B-4861-9F26-DA2D805C58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B5823D8F-24E6-48FB-A023-1B813F523F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5C6A0A05-C0EF-44DB-A901-8C4E9F65BC8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87664231-E1C4-410B-A2D9-87C8ECB2A9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E6C86AF9-1461-490A-A5D1-A4496022A2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9501FB02-F00B-4B82-BE62-5A650C651C4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79C29AD-40B6-4642-9FC2-43DEE98196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40C4BCB0-E424-4DA9-99D5-29B596253A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0F179AE5-261B-4709-8524-1FA1107B344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48A4950F-C1BC-42FC-BCE0-2248FBC61F5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2F804723-5C89-41C9-AD5B-C304682DC58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705299D3-A374-451E-805E-AEB226BE1F3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C50A0AC3-6A28-4B43-B0A3-D9E34C985BA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a:extLst>
            <a:ext uri="{FF2B5EF4-FFF2-40B4-BE49-F238E27FC236}">
              <a16:creationId xmlns:a16="http://schemas.microsoft.com/office/drawing/2014/main" id="{9B4E99E4-21A0-4C4B-AD41-C206AFB2B734}"/>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E4257C1C-EB75-4E5E-AC0C-985C797FDF49}"/>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A053799F-5088-48E8-8AF9-276A013FBFD3}"/>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A21118C0-0115-4C88-AB94-E2FE3AD381F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B62EBF0D-9B4E-48BA-87A1-29166F60A862}"/>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DC1E0A80-2C9D-4580-8319-B5B0A75404A2}"/>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67D4949-8735-4B32-92AE-0052CB4223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22949A7-646C-4154-A30A-0D3081158E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D0126A2-6DBA-4FE4-A082-3D84600CBF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1B279F6-B992-4BA0-8DC5-58E2CAA632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AD19975-5B6A-4F0B-9D7D-7F6CB5C840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93980</xdr:rowOff>
    </xdr:from>
    <xdr:to>
      <xdr:col>85</xdr:col>
      <xdr:colOff>177800</xdr:colOff>
      <xdr:row>108</xdr:row>
      <xdr:rowOff>24130</xdr:rowOff>
    </xdr:to>
    <xdr:sp macro="" textlink="">
      <xdr:nvSpPr>
        <xdr:cNvPr id="879" name="楕円 878">
          <a:extLst>
            <a:ext uri="{FF2B5EF4-FFF2-40B4-BE49-F238E27FC236}">
              <a16:creationId xmlns:a16="http://schemas.microsoft.com/office/drawing/2014/main" id="{2D5FCB1F-DAEC-436B-A9F7-95B497825966}"/>
            </a:ext>
          </a:extLst>
        </xdr:cNvPr>
        <xdr:cNvSpPr/>
      </xdr:nvSpPr>
      <xdr:spPr>
        <a:xfrm>
          <a:off x="16268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72407</xdr:rowOff>
    </xdr:from>
    <xdr:ext cx="405111" cy="259045"/>
    <xdr:sp macro="" textlink="">
      <xdr:nvSpPr>
        <xdr:cNvPr id="880" name="【庁舎】&#10;有形固定資産減価償却率該当値テキスト">
          <a:extLst>
            <a:ext uri="{FF2B5EF4-FFF2-40B4-BE49-F238E27FC236}">
              <a16:creationId xmlns:a16="http://schemas.microsoft.com/office/drawing/2014/main" id="{36AB5431-D9D8-48F8-80A4-B113F99B3241}"/>
            </a:ext>
          </a:extLst>
        </xdr:cNvPr>
        <xdr:cNvSpPr txBox="1"/>
      </xdr:nvSpPr>
      <xdr:spPr>
        <a:xfrm>
          <a:off x="16357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61323</xdr:rowOff>
    </xdr:from>
    <xdr:to>
      <xdr:col>81</xdr:col>
      <xdr:colOff>101600</xdr:colOff>
      <xdr:row>107</xdr:row>
      <xdr:rowOff>162923</xdr:rowOff>
    </xdr:to>
    <xdr:sp macro="" textlink="">
      <xdr:nvSpPr>
        <xdr:cNvPr id="881" name="楕円 880">
          <a:extLst>
            <a:ext uri="{FF2B5EF4-FFF2-40B4-BE49-F238E27FC236}">
              <a16:creationId xmlns:a16="http://schemas.microsoft.com/office/drawing/2014/main" id="{4BB257E6-2B19-4148-AE93-B43C09926C6A}"/>
            </a:ext>
          </a:extLst>
        </xdr:cNvPr>
        <xdr:cNvSpPr/>
      </xdr:nvSpPr>
      <xdr:spPr>
        <a:xfrm>
          <a:off x="15430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112123</xdr:rowOff>
    </xdr:from>
    <xdr:to>
      <xdr:col>85</xdr:col>
      <xdr:colOff>127000</xdr:colOff>
      <xdr:row>107</xdr:row>
      <xdr:rowOff>144780</xdr:rowOff>
    </xdr:to>
    <xdr:cxnSp macro="">
      <xdr:nvCxnSpPr>
        <xdr:cNvPr id="882" name="直線コネクタ 881">
          <a:extLst>
            <a:ext uri="{FF2B5EF4-FFF2-40B4-BE49-F238E27FC236}">
              <a16:creationId xmlns:a16="http://schemas.microsoft.com/office/drawing/2014/main" id="{D94E76A2-095E-4BA1-8501-80EB104FCB0F}"/>
            </a:ext>
          </a:extLst>
        </xdr:cNvPr>
        <xdr:cNvCxnSpPr/>
      </xdr:nvCxnSpPr>
      <xdr:spPr>
        <a:xfrm>
          <a:off x="15481300" y="184572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883" name="楕円 882">
          <a:extLst>
            <a:ext uri="{FF2B5EF4-FFF2-40B4-BE49-F238E27FC236}">
              <a16:creationId xmlns:a16="http://schemas.microsoft.com/office/drawing/2014/main" id="{8810431F-05FD-431B-9003-0AA1A9AE038E}"/>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112123</xdr:rowOff>
    </xdr:to>
    <xdr:cxnSp macro="">
      <xdr:nvCxnSpPr>
        <xdr:cNvPr id="884" name="直線コネクタ 883">
          <a:extLst>
            <a:ext uri="{FF2B5EF4-FFF2-40B4-BE49-F238E27FC236}">
              <a16:creationId xmlns:a16="http://schemas.microsoft.com/office/drawing/2014/main" id="{71B0EB3D-77AE-4124-B2FE-0CF654ED9D68}"/>
            </a:ext>
          </a:extLst>
        </xdr:cNvPr>
        <xdr:cNvCxnSpPr/>
      </xdr:nvCxnSpPr>
      <xdr:spPr>
        <a:xfrm>
          <a:off x="14592300" y="1842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885" name="楕円 884">
          <a:extLst>
            <a:ext uri="{FF2B5EF4-FFF2-40B4-BE49-F238E27FC236}">
              <a16:creationId xmlns:a16="http://schemas.microsoft.com/office/drawing/2014/main" id="{8E22D9CD-E2F9-49AC-A4F9-A1A9276705B4}"/>
            </a:ext>
          </a:extLst>
        </xdr:cNvPr>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79466</xdr:rowOff>
    </xdr:to>
    <xdr:cxnSp macro="">
      <xdr:nvCxnSpPr>
        <xdr:cNvPr id="886" name="直線コネクタ 885">
          <a:extLst>
            <a:ext uri="{FF2B5EF4-FFF2-40B4-BE49-F238E27FC236}">
              <a16:creationId xmlns:a16="http://schemas.microsoft.com/office/drawing/2014/main" id="{8F117009-99D3-4B4D-B855-21A718FD3C3E}"/>
            </a:ext>
          </a:extLst>
        </xdr:cNvPr>
        <xdr:cNvCxnSpPr/>
      </xdr:nvCxnSpPr>
      <xdr:spPr>
        <a:xfrm>
          <a:off x="13703300" y="183919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887" name="楕円 886">
          <a:extLst>
            <a:ext uri="{FF2B5EF4-FFF2-40B4-BE49-F238E27FC236}">
              <a16:creationId xmlns:a16="http://schemas.microsoft.com/office/drawing/2014/main" id="{22076ED7-C644-4347-A993-567DD143CC74}"/>
            </a:ext>
          </a:extLst>
        </xdr:cNvPr>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46808</xdr:rowOff>
    </xdr:to>
    <xdr:cxnSp macro="">
      <xdr:nvCxnSpPr>
        <xdr:cNvPr id="888" name="直線コネクタ 887">
          <a:extLst>
            <a:ext uri="{FF2B5EF4-FFF2-40B4-BE49-F238E27FC236}">
              <a16:creationId xmlns:a16="http://schemas.microsoft.com/office/drawing/2014/main" id="{FAA4DC63-E039-45F3-AFB2-852BCAEB4075}"/>
            </a:ext>
          </a:extLst>
        </xdr:cNvPr>
        <xdr:cNvCxnSpPr/>
      </xdr:nvCxnSpPr>
      <xdr:spPr>
        <a:xfrm>
          <a:off x="12814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a:extLst>
            <a:ext uri="{FF2B5EF4-FFF2-40B4-BE49-F238E27FC236}">
              <a16:creationId xmlns:a16="http://schemas.microsoft.com/office/drawing/2014/main" id="{8C2F3488-C74F-420E-9EC3-BD0462D120C1}"/>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a:extLst>
            <a:ext uri="{FF2B5EF4-FFF2-40B4-BE49-F238E27FC236}">
              <a16:creationId xmlns:a16="http://schemas.microsoft.com/office/drawing/2014/main" id="{2144B8C6-14D1-4C8A-A2C3-13B46B377F57}"/>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a:extLst>
            <a:ext uri="{FF2B5EF4-FFF2-40B4-BE49-F238E27FC236}">
              <a16:creationId xmlns:a16="http://schemas.microsoft.com/office/drawing/2014/main" id="{2CECF0CD-A08C-4429-A33F-B339EDBB0516}"/>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a:extLst>
            <a:ext uri="{FF2B5EF4-FFF2-40B4-BE49-F238E27FC236}">
              <a16:creationId xmlns:a16="http://schemas.microsoft.com/office/drawing/2014/main" id="{71E6AAE8-345A-4BC2-A0D3-5D4041B014EC}"/>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154050</xdr:rowOff>
    </xdr:from>
    <xdr:ext cx="405111" cy="259045"/>
    <xdr:sp macro="" textlink="">
      <xdr:nvSpPr>
        <xdr:cNvPr id="893" name="n_1mainValue【庁舎】&#10;有形固定資産減価償却率">
          <a:extLst>
            <a:ext uri="{FF2B5EF4-FFF2-40B4-BE49-F238E27FC236}">
              <a16:creationId xmlns:a16="http://schemas.microsoft.com/office/drawing/2014/main" id="{C8B00447-D13E-427E-8310-04158FE8D02E}"/>
            </a:ext>
          </a:extLst>
        </xdr:cNvPr>
        <xdr:cNvSpPr txBox="1"/>
      </xdr:nvSpPr>
      <xdr:spPr>
        <a:xfrm>
          <a:off x="152660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894" name="n_2mainValue【庁舎】&#10;有形固定資産減価償却率">
          <a:extLst>
            <a:ext uri="{FF2B5EF4-FFF2-40B4-BE49-F238E27FC236}">
              <a16:creationId xmlns:a16="http://schemas.microsoft.com/office/drawing/2014/main" id="{46E6D79E-C02A-4F64-B79C-6518F5232D24}"/>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895" name="n_3mainValue【庁舎】&#10;有形固定資産減価償却率">
          <a:extLst>
            <a:ext uri="{FF2B5EF4-FFF2-40B4-BE49-F238E27FC236}">
              <a16:creationId xmlns:a16="http://schemas.microsoft.com/office/drawing/2014/main" id="{72DBF6D5-8BFA-48D6-9933-6EF85CEBD1CC}"/>
            </a:ext>
          </a:extLst>
        </xdr:cNvPr>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896" name="n_4mainValue【庁舎】&#10;有形固定資産減価償却率">
          <a:extLst>
            <a:ext uri="{FF2B5EF4-FFF2-40B4-BE49-F238E27FC236}">
              <a16:creationId xmlns:a16="http://schemas.microsoft.com/office/drawing/2014/main" id="{86B1C90E-8B0D-46BF-AB32-1C6D06F1CD08}"/>
            </a:ext>
          </a:extLst>
        </xdr:cNvPr>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89BC860E-AB7D-4690-8A24-EA633146EB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3093BEC-7D22-4582-B9F9-5638B61327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DEA7F20D-D28B-482B-97E7-14D5A87D35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BC6116C5-D212-4BD9-AC79-3AA7736B1C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738182BC-D179-4E56-A1EE-A0187D763D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B3FD0EC9-D7D4-4EB5-93DB-E5C0137DEF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F58E8015-604D-4D85-9839-3A28623B73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D80D4CBD-9E02-49AF-9A4A-C51B75A5CE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154975E0-CCC6-468E-A74F-5AE49E499D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BCBD89F9-326C-4472-8CB4-FB9502EE5A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C4443E8C-2E9E-454D-A296-670FAAB25A5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E0CFB2E3-FB9A-41B5-8CBB-79D2CA5CE9E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30C1D427-15FA-4BFC-9D0E-0226D83ADD0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63EA09A2-8AFF-4E71-BC96-57804117243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F5BE5B8F-47BC-4620-8B65-5A2FBD74F86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63B4E4FB-502E-4260-AD7A-74AE4AF4F2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704091F3-0AE3-4341-9C52-C2B76F01EB1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5A4D264C-A9E9-42BE-89B5-4DC2D647B73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270959E6-C517-459D-8584-BA958F8D7CC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2AA3C483-CB29-46DB-B499-C247249B49F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19B39AB9-57BE-4986-A761-3CD0F1BA106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425CEF7-D6D7-4525-8766-0727B97916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D51485A1-66C8-439A-B57C-0BC363502D1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D5642463-3C75-49AC-A4FC-6D151EC8093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271CACB4-BC28-4E78-90F9-4D8E5A5AD3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C72C50FA-D5C7-48A7-89EB-8463D85BD6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0D99351B-B356-4078-9EDC-72800A426FC5}"/>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C2363B2E-4A1D-4523-8DCE-FA43BB1F89E8}"/>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758E2D29-E866-445D-8643-166515182CCB}"/>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D807086D-A8F9-476A-AF1E-7CEC1146BA8A}"/>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DC5A7296-183D-462C-A368-3BB392670DF2}"/>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a:extLst>
            <a:ext uri="{FF2B5EF4-FFF2-40B4-BE49-F238E27FC236}">
              <a16:creationId xmlns:a16="http://schemas.microsoft.com/office/drawing/2014/main" id="{AF07F541-817A-4E20-9CA9-6780A917D35B}"/>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F33BEF98-B63D-4559-B299-58342BAE6479}"/>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0ED54D43-0617-454E-A5EB-0FE39B97D07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4D5165C3-3C41-4811-8CCF-BF0F7267C923}"/>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CC952059-BD13-45C6-8622-2DDC86DEF915}"/>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AD6A2F43-4703-4B8B-B1E7-384769619AE5}"/>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C00424F-A8CD-4FFB-BCB9-8DA5A3A44F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3CD53E81-E20A-413B-92F8-6C09692CAC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4033B50-B153-4FD2-88E0-C94AD1A83A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386D4F7-C200-4D97-8828-1A7794C338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EEBE663-9002-46C2-ACDB-0EB583844D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939" name="楕円 938">
          <a:extLst>
            <a:ext uri="{FF2B5EF4-FFF2-40B4-BE49-F238E27FC236}">
              <a16:creationId xmlns:a16="http://schemas.microsoft.com/office/drawing/2014/main" id="{3DFB6759-10DE-42F9-A106-D6AEF96C53D4}"/>
            </a:ext>
          </a:extLst>
        </xdr:cNvPr>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940" name="【庁舎】&#10;一人当たり面積該当値テキスト">
          <a:extLst>
            <a:ext uri="{FF2B5EF4-FFF2-40B4-BE49-F238E27FC236}">
              <a16:creationId xmlns:a16="http://schemas.microsoft.com/office/drawing/2014/main" id="{CEAC2277-CD2F-4E7B-A982-4D32F8483C11}"/>
            </a:ext>
          </a:extLst>
        </xdr:cNvPr>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113574</xdr:rowOff>
    </xdr:from>
    <xdr:to>
      <xdr:col>112</xdr:col>
      <xdr:colOff>38100</xdr:colOff>
      <xdr:row>109</xdr:row>
      <xdr:rowOff>43724</xdr:rowOff>
    </xdr:to>
    <xdr:sp macro="" textlink="">
      <xdr:nvSpPr>
        <xdr:cNvPr id="941" name="楕円 940">
          <a:extLst>
            <a:ext uri="{FF2B5EF4-FFF2-40B4-BE49-F238E27FC236}">
              <a16:creationId xmlns:a16="http://schemas.microsoft.com/office/drawing/2014/main" id="{CA3F7A55-9816-4980-87C4-8F244E83F895}"/>
            </a:ext>
          </a:extLst>
        </xdr:cNvPr>
        <xdr:cNvSpPr/>
      </xdr:nvSpPr>
      <xdr:spPr>
        <a:xfrm>
          <a:off x="21272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164374</xdr:rowOff>
    </xdr:to>
    <xdr:cxnSp macro="">
      <xdr:nvCxnSpPr>
        <xdr:cNvPr id="942" name="直線コネクタ 941">
          <a:extLst>
            <a:ext uri="{FF2B5EF4-FFF2-40B4-BE49-F238E27FC236}">
              <a16:creationId xmlns:a16="http://schemas.microsoft.com/office/drawing/2014/main" id="{450340CE-23AE-425C-BFB7-EC715643DE41}"/>
            </a:ext>
          </a:extLst>
        </xdr:cNvPr>
        <xdr:cNvCxnSpPr/>
      </xdr:nvCxnSpPr>
      <xdr:spPr>
        <a:xfrm>
          <a:off x="21323300" y="1868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110308</xdr:rowOff>
    </xdr:from>
    <xdr:to>
      <xdr:col>107</xdr:col>
      <xdr:colOff>101600</xdr:colOff>
      <xdr:row>109</xdr:row>
      <xdr:rowOff>40458</xdr:rowOff>
    </xdr:to>
    <xdr:sp macro="" textlink="">
      <xdr:nvSpPr>
        <xdr:cNvPr id="943" name="楕円 942">
          <a:extLst>
            <a:ext uri="{FF2B5EF4-FFF2-40B4-BE49-F238E27FC236}">
              <a16:creationId xmlns:a16="http://schemas.microsoft.com/office/drawing/2014/main" id="{37E6D1F5-2EC4-4F05-8997-1B8CD7D9719B}"/>
            </a:ext>
          </a:extLst>
        </xdr:cNvPr>
        <xdr:cNvSpPr/>
      </xdr:nvSpPr>
      <xdr:spPr>
        <a:xfrm>
          <a:off x="2038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161108</xdr:rowOff>
    </xdr:from>
    <xdr:to>
      <xdr:col>111</xdr:col>
      <xdr:colOff>177800</xdr:colOff>
      <xdr:row>108</xdr:row>
      <xdr:rowOff>164374</xdr:rowOff>
    </xdr:to>
    <xdr:cxnSp macro="">
      <xdr:nvCxnSpPr>
        <xdr:cNvPr id="944" name="直線コネクタ 943">
          <a:extLst>
            <a:ext uri="{FF2B5EF4-FFF2-40B4-BE49-F238E27FC236}">
              <a16:creationId xmlns:a16="http://schemas.microsoft.com/office/drawing/2014/main" id="{BBAE1DD8-7FAA-4050-AD90-91EF5482114D}"/>
            </a:ext>
          </a:extLst>
        </xdr:cNvPr>
        <xdr:cNvCxnSpPr/>
      </xdr:nvCxnSpPr>
      <xdr:spPr>
        <a:xfrm>
          <a:off x="20434300" y="18677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110308</xdr:rowOff>
    </xdr:from>
    <xdr:to>
      <xdr:col>102</xdr:col>
      <xdr:colOff>165100</xdr:colOff>
      <xdr:row>109</xdr:row>
      <xdr:rowOff>40458</xdr:rowOff>
    </xdr:to>
    <xdr:sp macro="" textlink="">
      <xdr:nvSpPr>
        <xdr:cNvPr id="945" name="楕円 944">
          <a:extLst>
            <a:ext uri="{FF2B5EF4-FFF2-40B4-BE49-F238E27FC236}">
              <a16:creationId xmlns:a16="http://schemas.microsoft.com/office/drawing/2014/main" id="{426CB04F-3306-441F-B206-7ADCFB2290F5}"/>
            </a:ext>
          </a:extLst>
        </xdr:cNvPr>
        <xdr:cNvSpPr/>
      </xdr:nvSpPr>
      <xdr:spPr>
        <a:xfrm>
          <a:off x="19494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161108</xdr:rowOff>
    </xdr:from>
    <xdr:to>
      <xdr:col>107</xdr:col>
      <xdr:colOff>50800</xdr:colOff>
      <xdr:row>108</xdr:row>
      <xdr:rowOff>161108</xdr:rowOff>
    </xdr:to>
    <xdr:cxnSp macro="">
      <xdr:nvCxnSpPr>
        <xdr:cNvPr id="946" name="直線コネクタ 945">
          <a:extLst>
            <a:ext uri="{FF2B5EF4-FFF2-40B4-BE49-F238E27FC236}">
              <a16:creationId xmlns:a16="http://schemas.microsoft.com/office/drawing/2014/main" id="{B63F3C61-0C98-4758-A91A-063B91417B69}"/>
            </a:ext>
          </a:extLst>
        </xdr:cNvPr>
        <xdr:cNvCxnSpPr/>
      </xdr:nvCxnSpPr>
      <xdr:spPr>
        <a:xfrm>
          <a:off x="19545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110308</xdr:rowOff>
    </xdr:from>
    <xdr:to>
      <xdr:col>98</xdr:col>
      <xdr:colOff>38100</xdr:colOff>
      <xdr:row>109</xdr:row>
      <xdr:rowOff>40458</xdr:rowOff>
    </xdr:to>
    <xdr:sp macro="" textlink="">
      <xdr:nvSpPr>
        <xdr:cNvPr id="947" name="楕円 946">
          <a:extLst>
            <a:ext uri="{FF2B5EF4-FFF2-40B4-BE49-F238E27FC236}">
              <a16:creationId xmlns:a16="http://schemas.microsoft.com/office/drawing/2014/main" id="{D800D843-E04A-4304-AED1-D88D1C251352}"/>
            </a:ext>
          </a:extLst>
        </xdr:cNvPr>
        <xdr:cNvSpPr/>
      </xdr:nvSpPr>
      <xdr:spPr>
        <a:xfrm>
          <a:off x="18605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161108</xdr:rowOff>
    </xdr:from>
    <xdr:to>
      <xdr:col>102</xdr:col>
      <xdr:colOff>114300</xdr:colOff>
      <xdr:row>108</xdr:row>
      <xdr:rowOff>161108</xdr:rowOff>
    </xdr:to>
    <xdr:cxnSp macro="">
      <xdr:nvCxnSpPr>
        <xdr:cNvPr id="948" name="直線コネクタ 947">
          <a:extLst>
            <a:ext uri="{FF2B5EF4-FFF2-40B4-BE49-F238E27FC236}">
              <a16:creationId xmlns:a16="http://schemas.microsoft.com/office/drawing/2014/main" id="{64913426-0A0B-4D5F-989A-7B23CEB7A375}"/>
            </a:ext>
          </a:extLst>
        </xdr:cNvPr>
        <xdr:cNvCxnSpPr/>
      </xdr:nvCxnSpPr>
      <xdr:spPr>
        <a:xfrm>
          <a:off x="18656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a:extLst>
            <a:ext uri="{FF2B5EF4-FFF2-40B4-BE49-F238E27FC236}">
              <a16:creationId xmlns:a16="http://schemas.microsoft.com/office/drawing/2014/main" id="{7FCF0546-CA55-41F8-9978-1CD6AE3227D6}"/>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a:extLst>
            <a:ext uri="{FF2B5EF4-FFF2-40B4-BE49-F238E27FC236}">
              <a16:creationId xmlns:a16="http://schemas.microsoft.com/office/drawing/2014/main" id="{2BACBC08-4FEB-4B3B-8618-BB5FDA8E0827}"/>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a:extLst>
            <a:ext uri="{FF2B5EF4-FFF2-40B4-BE49-F238E27FC236}">
              <a16:creationId xmlns:a16="http://schemas.microsoft.com/office/drawing/2014/main" id="{45235B94-07C0-4CA2-B331-501CE66BF5A2}"/>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a:extLst>
            <a:ext uri="{FF2B5EF4-FFF2-40B4-BE49-F238E27FC236}">
              <a16:creationId xmlns:a16="http://schemas.microsoft.com/office/drawing/2014/main" id="{D07516E2-BB2C-4E31-AF0F-0E4614457FA3}"/>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34851</xdr:rowOff>
    </xdr:from>
    <xdr:ext cx="469744" cy="259045"/>
    <xdr:sp macro="" textlink="">
      <xdr:nvSpPr>
        <xdr:cNvPr id="953" name="n_1mainValue【庁舎】&#10;一人当たり面積">
          <a:extLst>
            <a:ext uri="{FF2B5EF4-FFF2-40B4-BE49-F238E27FC236}">
              <a16:creationId xmlns:a16="http://schemas.microsoft.com/office/drawing/2014/main" id="{55A49E45-FE26-4278-8CBB-B51716A0E42F}"/>
            </a:ext>
          </a:extLst>
        </xdr:cNvPr>
        <xdr:cNvSpPr txBox="1"/>
      </xdr:nvSpPr>
      <xdr:spPr>
        <a:xfrm>
          <a:off x="210757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31585</xdr:rowOff>
    </xdr:from>
    <xdr:ext cx="469744" cy="259045"/>
    <xdr:sp macro="" textlink="">
      <xdr:nvSpPr>
        <xdr:cNvPr id="954" name="n_2mainValue【庁舎】&#10;一人当たり面積">
          <a:extLst>
            <a:ext uri="{FF2B5EF4-FFF2-40B4-BE49-F238E27FC236}">
              <a16:creationId xmlns:a16="http://schemas.microsoft.com/office/drawing/2014/main" id="{A6E1F3BA-1057-4CEB-AF3E-6D53AD419C86}"/>
            </a:ext>
          </a:extLst>
        </xdr:cNvPr>
        <xdr:cNvSpPr txBox="1"/>
      </xdr:nvSpPr>
      <xdr:spPr>
        <a:xfrm>
          <a:off x="20199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31585</xdr:rowOff>
    </xdr:from>
    <xdr:ext cx="469744" cy="259045"/>
    <xdr:sp macro="" textlink="">
      <xdr:nvSpPr>
        <xdr:cNvPr id="955" name="n_3mainValue【庁舎】&#10;一人当たり面積">
          <a:extLst>
            <a:ext uri="{FF2B5EF4-FFF2-40B4-BE49-F238E27FC236}">
              <a16:creationId xmlns:a16="http://schemas.microsoft.com/office/drawing/2014/main" id="{6A1DF26E-BDC7-4037-AA3A-7E877456C6AF}"/>
            </a:ext>
          </a:extLst>
        </xdr:cNvPr>
        <xdr:cNvSpPr txBox="1"/>
      </xdr:nvSpPr>
      <xdr:spPr>
        <a:xfrm>
          <a:off x="19310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31585</xdr:rowOff>
    </xdr:from>
    <xdr:ext cx="469744" cy="259045"/>
    <xdr:sp macro="" textlink="">
      <xdr:nvSpPr>
        <xdr:cNvPr id="956" name="n_4mainValue【庁舎】&#10;一人当たり面積">
          <a:extLst>
            <a:ext uri="{FF2B5EF4-FFF2-40B4-BE49-F238E27FC236}">
              <a16:creationId xmlns:a16="http://schemas.microsoft.com/office/drawing/2014/main" id="{7941E0AC-53F3-4859-9476-949DAB79132C}"/>
            </a:ext>
          </a:extLst>
        </xdr:cNvPr>
        <xdr:cNvSpPr txBox="1"/>
      </xdr:nvSpPr>
      <xdr:spPr>
        <a:xfrm>
          <a:off x="18421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7AC41D6-13EA-4D28-BD15-8F71E8B95D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4E105FA-6586-4C94-AF51-D345ECD20D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6820A99C-D3DC-40BD-80C2-494068C530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類似団体と比較して有形固定資産減価償却率の高い施設が見受けられるが、これらの施設は取得してからの年数が長く、施設の老朽化が進んでいる。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今後は公共施設等総合管理計画に基づき、計画的な施設整備を進める必要がある。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分母である基準財政需要額が公害防止事業債等が増となったことにより前年度と比較し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％の増となったことに加え、分子である基準財政収入額が市町村民税所得割等の減により前年度と比較し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％の減となっているため、財政力指数は減となっている。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町税の令和３年度における徴収率は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％）である。引き続き高い徴収率を維持できるよう歳入確保に努める。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分子である経常一般財源（歳出）が人件費の増等により前年度と比較し</a:t>
          </a:r>
          <a:r>
            <a:rPr kumimoji="1" lang="en-US" altLang="ja-JP" sz="1300">
              <a:latin typeface="ＭＳ Ｐゴシック" panose="020B0600070205080204" pitchFamily="50" charset="-128"/>
              <a:ea typeface="ＭＳ Ｐゴシック" panose="020B0600070205080204" pitchFamily="50" charset="-128"/>
            </a:rPr>
            <a:t>205,276</a:t>
          </a:r>
          <a:r>
            <a:rPr kumimoji="1" lang="ja-JP" altLang="en-US" sz="1300">
              <a:latin typeface="ＭＳ Ｐゴシック" panose="020B0600070205080204" pitchFamily="50" charset="-128"/>
              <a:ea typeface="ＭＳ Ｐゴシック" panose="020B0600070205080204" pitchFamily="50" charset="-128"/>
            </a:rPr>
            <a:t>千円の増となったものの、分母である経常一般財源（歳入）が臨時財政対策債の増等により前年度と比較し、</a:t>
          </a:r>
          <a:r>
            <a:rPr kumimoji="1" lang="en-US" altLang="ja-JP" sz="1300">
              <a:latin typeface="ＭＳ Ｐゴシック" panose="020B0600070205080204" pitchFamily="50" charset="-128"/>
              <a:ea typeface="ＭＳ Ｐゴシック" panose="020B0600070205080204" pitchFamily="50" charset="-128"/>
            </a:rPr>
            <a:t>896,143</a:t>
          </a:r>
          <a:r>
            <a:rPr kumimoji="1" lang="ja-JP" altLang="en-US" sz="1300">
              <a:latin typeface="ＭＳ Ｐゴシック" panose="020B0600070205080204" pitchFamily="50" charset="-128"/>
              <a:ea typeface="ＭＳ Ｐゴシック" panose="020B0600070205080204" pitchFamily="50" charset="-128"/>
            </a:rPr>
            <a:t>千円と大幅に増となったことによる。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経常収支比率を下げるために引き続き地方債の抑制や事務の効率化等を進めることにより経常経費の見直しを図る。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65</xdr:row>
      <xdr:rowOff>141394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62827"/>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8564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154940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178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2117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6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年から類似団体平均を下回っているものの令和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1,257</a:t>
          </a:r>
          <a:r>
            <a:rPr kumimoji="1" lang="ja-JP" altLang="en-US" sz="1300">
              <a:latin typeface="ＭＳ Ｐゴシック" panose="020B0600070205080204" pitchFamily="50" charset="-128"/>
              <a:ea typeface="ＭＳ Ｐゴシック" panose="020B0600070205080204" pitchFamily="50" charset="-128"/>
            </a:rPr>
            <a:t>円増となっている。これは退職手当分を除く人件費が</a:t>
          </a:r>
          <a:r>
            <a:rPr kumimoji="1" lang="en-US" altLang="ja-JP" sz="1300">
              <a:latin typeface="ＭＳ Ｐゴシック" panose="020B0600070205080204" pitchFamily="50" charset="-128"/>
              <a:ea typeface="ＭＳ Ｐゴシック" panose="020B0600070205080204" pitchFamily="50" charset="-128"/>
            </a:rPr>
            <a:t>63,978</a:t>
          </a:r>
          <a:r>
            <a:rPr kumimoji="1" lang="ja-JP" altLang="en-US" sz="1300">
              <a:latin typeface="ＭＳ Ｐゴシック" panose="020B0600070205080204" pitchFamily="50" charset="-128"/>
              <a:ea typeface="ＭＳ Ｐゴシック" panose="020B0600070205080204" pitchFamily="50" charset="-128"/>
            </a:rPr>
            <a:t>千円増となったこと等による。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今後もより一層のコスト削減に取り組んでいく。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23126</xdr:rowOff>
    </xdr:from>
    <xdr:to>
      <xdr:col>23</xdr:col>
      <xdr:colOff>133350</xdr:colOff>
      <xdr:row>82</xdr:row>
      <xdr:rowOff>35258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2026"/>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86522</xdr:rowOff>
    </xdr:from>
    <xdr:to>
      <xdr:col>19</xdr:col>
      <xdr:colOff>133350</xdr:colOff>
      <xdr:row>82</xdr:row>
      <xdr:rowOff>23126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3972"/>
          <a:ext cx="889000" cy="1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34372</xdr:rowOff>
    </xdr:from>
    <xdr:to>
      <xdr:col>15</xdr:col>
      <xdr:colOff>82550</xdr:colOff>
      <xdr:row>81</xdr:row>
      <xdr:rowOff>86522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1822"/>
          <a:ext cx="889000" cy="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19904</xdr:rowOff>
    </xdr:from>
    <xdr:to>
      <xdr:col>11</xdr:col>
      <xdr:colOff>31750</xdr:colOff>
      <xdr:row>81</xdr:row>
      <xdr:rowOff>34372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7354"/>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155908</xdr:rowOff>
    </xdr:from>
    <xdr:to>
      <xdr:col>23</xdr:col>
      <xdr:colOff>184150</xdr:colOff>
      <xdr:row>82</xdr:row>
      <xdr:rowOff>86058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143776</xdr:rowOff>
    </xdr:from>
    <xdr:to>
      <xdr:col>19</xdr:col>
      <xdr:colOff>184150</xdr:colOff>
      <xdr:row>82</xdr:row>
      <xdr:rowOff>73926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84103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35722</xdr:rowOff>
    </xdr:from>
    <xdr:to>
      <xdr:col>15</xdr:col>
      <xdr:colOff>133350</xdr:colOff>
      <xdr:row>81</xdr:row>
      <xdr:rowOff>137322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147499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155022</xdr:rowOff>
    </xdr:from>
    <xdr:to>
      <xdr:col>11</xdr:col>
      <xdr:colOff>82550</xdr:colOff>
      <xdr:row>81</xdr:row>
      <xdr:rowOff>85172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95349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140554</xdr:rowOff>
    </xdr:from>
    <xdr:to>
      <xdr:col>7</xdr:col>
      <xdr:colOff>31750</xdr:colOff>
      <xdr:row>81</xdr:row>
      <xdr:rowOff>70704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80881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人事院勧告に基づいて、水準の適正化を図っており、今後も人事院勧告に準拠することを基本に社会経済勢や他の地方公共団体の動向等を考慮し、適正な給与水準を維持するこ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人口増加は緩やかになりつつあるが、定年退職者の多い年に備えた、計画的な職員採用を行っている。適材適所の職員配置や機構改革を実施し、引き続き適正な定員管理に取り組んでいく。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60</xdr:row>
      <xdr:rowOff>159838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45115"/>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113302</xdr:rowOff>
    </xdr:from>
    <xdr:to>
      <xdr:col>77</xdr:col>
      <xdr:colOff>44450</xdr:colOff>
      <xdr:row>60</xdr:row>
      <xdr:rowOff>159838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00302"/>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102960</xdr:rowOff>
    </xdr:from>
    <xdr:to>
      <xdr:col>72</xdr:col>
      <xdr:colOff>203200</xdr:colOff>
      <xdr:row>60</xdr:row>
      <xdr:rowOff>113302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99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102960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342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79392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109038</xdr:rowOff>
    </xdr:from>
    <xdr:to>
      <xdr:col>77</xdr:col>
      <xdr:colOff>95250</xdr:colOff>
      <xdr:row>61</xdr:row>
      <xdr:rowOff>39188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23965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8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62502</xdr:rowOff>
    </xdr:from>
    <xdr:to>
      <xdr:col>73</xdr:col>
      <xdr:colOff>44450</xdr:colOff>
      <xdr:row>60</xdr:row>
      <xdr:rowOff>164102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148879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52160</xdr:rowOff>
    </xdr:from>
    <xdr:to>
      <xdr:col>68</xdr:col>
      <xdr:colOff>203200</xdr:colOff>
      <xdr:row>60</xdr:row>
      <xdr:rowOff>153760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138537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5624</xdr:rowOff>
    </xdr:from>
    <xdr:to>
      <xdr:col>64</xdr:col>
      <xdr:colOff>152400</xdr:colOff>
      <xdr:row>60</xdr:row>
      <xdr:rowOff>107224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117401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年度単年でみると、公営企業に要する経費の財源とする地方債の償還財源に充てたと認められる額が</a:t>
          </a:r>
          <a:r>
            <a:rPr kumimoji="1" lang="en-US" altLang="ja-JP" sz="1300">
              <a:latin typeface="ＭＳ Ｐゴシック" panose="020B0600070205080204" pitchFamily="50" charset="-128"/>
              <a:ea typeface="ＭＳ Ｐゴシック" panose="020B0600070205080204" pitchFamily="50" charset="-128"/>
            </a:rPr>
            <a:t>12,101</a:t>
          </a:r>
          <a:r>
            <a:rPr kumimoji="1" lang="ja-JP" altLang="en-US" sz="1300">
              <a:latin typeface="ＭＳ Ｐゴシック" panose="020B0600070205080204" pitchFamily="50" charset="-128"/>
              <a:ea typeface="ＭＳ Ｐゴシック" panose="020B0600070205080204" pitchFamily="50" charset="-128"/>
            </a:rPr>
            <a:t>千円増加したため、令和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年度単年の比率よりは増加しているが、三か年の平均でみると減となっている。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庁舎建設やクリーンセンターの大規模改修といった額の大きい借入も予定しているため、事業実施に当たっては選択と集中を行い、国県支出金の有効活用と交付税措置のある有利な起債を活用するなど、公債費の負担の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64951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022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64951</xdr:rowOff>
    </xdr:from>
    <xdr:to>
      <xdr:col>77</xdr:col>
      <xdr:colOff>44450</xdr:colOff>
      <xdr:row>40</xdr:row>
      <xdr:rowOff>92528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229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161472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136996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2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14151</xdr:rowOff>
    </xdr:from>
    <xdr:to>
      <xdr:col>77</xdr:col>
      <xdr:colOff>95250</xdr:colOff>
      <xdr:row>40</xdr:row>
      <xdr:rowOff>115751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年度は将来負担比率はマイナスとなった。これは公営企業債等繰入見込額が減少したことに加え、減債基金・公共施設整備基金の増により充当可能残高が増加したためである。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新庁舎建設やクリーンセンターの大規模改修といった額の大きい起債事業を予定しているため、今後上昇していくことが想定される。そのため、充当可能財源である基金積立の向上に努めるとともに新規借入額を償還額より少なくし、地方債残高の減少に努めるなど将来負担比率をさらに低下させるように取り組んで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156704</xdr:rowOff>
    </xdr:from>
    <xdr:to>
      <xdr:col>77</xdr:col>
      <xdr:colOff>44450</xdr:colOff>
      <xdr:row>16</xdr:row>
      <xdr:rowOff>33655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57004"/>
          <a:ext cx="8890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33655</xdr:rowOff>
    </xdr:from>
    <xdr:to>
      <xdr:col>72</xdr:col>
      <xdr:colOff>203200</xdr:colOff>
      <xdr:row>16</xdr:row>
      <xdr:rowOff>159667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76855"/>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159667</xdr:rowOff>
    </xdr:from>
    <xdr:to>
      <xdr:col>68</xdr:col>
      <xdr:colOff>152400</xdr:colOff>
      <xdr:row>17</xdr:row>
      <xdr:rowOff>139700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02867"/>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105904</xdr:rowOff>
    </xdr:from>
    <xdr:to>
      <xdr:col>77</xdr:col>
      <xdr:colOff>95250</xdr:colOff>
      <xdr:row>15</xdr:row>
      <xdr:rowOff>36054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46231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108867</xdr:rowOff>
    </xdr:from>
    <xdr:to>
      <xdr:col>68</xdr:col>
      <xdr:colOff>203200</xdr:colOff>
      <xdr:row>17</xdr:row>
      <xdr:rowOff>39017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88900</xdr:rowOff>
    </xdr:from>
    <xdr:to>
      <xdr:col>64</xdr:col>
      <xdr:colOff>152400</xdr:colOff>
      <xdr:row>18</xdr:row>
      <xdr:rowOff>19050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138907</xdr:colOff>
      <xdr:row>26</xdr:row>
      <xdr:rowOff>109141</xdr:rowOff>
    </xdr:from>
    <xdr:ext cx="9096375" cy="428625"/>
    <xdr:sp macro="" textlink="">
      <xdr:nvSpPr>
        <xdr:cNvPr id="473" name="テキスト ボックス 472">
          <a:extLst>
            <a:ext uri="{FF2B5EF4-FFF2-40B4-BE49-F238E27FC236}">
              <a16:creationId xmlns:a16="http://schemas.microsoft.com/office/drawing/2014/main" id="{1CBD1A88-6D3E-4BCA-BCFE-1F298D9E9B40}"/>
            </a:ext>
          </a:extLst>
        </xdr:cNvPr>
        <xdr:cNvSpPr txBox="1"/>
      </xdr:nvSpPr>
      <xdr:spPr>
        <a:xfrm>
          <a:off x="763985" y="4494610"/>
          <a:ext cx="9096375" cy="428625"/>
        </a:xfrm>
        <a:prstGeom prst="rect">
          <a:avLst/>
        </a:prstGeom>
        <a:noFill/>
        <a:ln>
          <a:noFill/>
        </a:ln>
        <a:effectLst/>
      </xdr:spPr>
      <xdr:txBody>
        <a:bodyPr vertOverflow="clip" horzOverflow="clip" vert="horz" wrap="square"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ポイントの減となっている。町の人口は緩やかではあるが増加している。少数精鋭で行政経営に当たっている状況であり、行政需要が増えていく中、適正な定員管理は必要である。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95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23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今後も費用対効果を十分に検討し物件費の動向に注視しながら削減に努める。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147574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2131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147574</xdr:rowOff>
    </xdr:from>
    <xdr:to>
      <xdr:col>78</xdr:col>
      <xdr:colOff>69850</xdr:colOff>
      <xdr:row>20</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4051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49276</xdr:rowOff>
    </xdr:from>
    <xdr:to>
      <xdr:col>73</xdr:col>
      <xdr:colOff>180975</xdr:colOff>
      <xdr:row>20</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478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40132</xdr:rowOff>
    </xdr:from>
    <xdr:to>
      <xdr:col>69</xdr:col>
      <xdr:colOff>92075</xdr:colOff>
      <xdr:row>20</xdr:row>
      <xdr:rowOff>49276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69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96774</xdr:rowOff>
    </xdr:from>
    <xdr:to>
      <xdr:col>78</xdr:col>
      <xdr:colOff>120650</xdr:colOff>
      <xdr:row>20</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11701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53340</xdr:rowOff>
    </xdr:from>
    <xdr:to>
      <xdr:col>74</xdr:col>
      <xdr:colOff>31750</xdr:colOff>
      <xdr:row>20</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139717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160782</xdr:rowOff>
    </xdr:from>
    <xdr:to>
      <xdr:col>65</xdr:col>
      <xdr:colOff>53975</xdr:colOff>
      <xdr:row>20</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75709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ポイントの増となっている。社会保障関連費の伸びは続くものと見込まれるため、健康増進事業の推進等により上昇に歯止めをかけられるよう努める。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114300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94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94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57150</xdr:rowOff>
    </xdr:from>
    <xdr:to>
      <xdr:col>15</xdr:col>
      <xdr:colOff>98425</xdr:colOff>
      <xdr:row>59</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7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114300</xdr:rowOff>
    </xdr:from>
    <xdr:to>
      <xdr:col>11</xdr:col>
      <xdr:colOff>9525</xdr:colOff>
      <xdr:row>59</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5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ポイントの減となっており、類似団体平均値より低い水準にある。その他の経費の主なものは、他会計への繰出金である。比率の低下に向け、経費の削減に努める。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34472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15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57</xdr:row>
      <xdr:rowOff>37193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35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ポイントの減となっており、類似団体平均値より低い水準で推移している。これは負担金補助金等の支出について適切に対応してきたことによる。引き続きこの水準を維持していくよう努める。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8922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10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ポイントの減となっている。中部特定土地区画整理事業の償還が平成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年で終了したため、平成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年度以降は横ばいとなっているが、今後は新庁舎建設などを予定しており公債費の増加が見込まれるため、地方財政措置のある有利な起債を活用しつつ、安易な起債は避け、町債発行額の抑制に努める。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66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5842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57421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41419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ポイントの減となり、類似団体平均値よりもやや低い水準である。人件費が</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ポイントの減となっていることなどによる。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79</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4388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57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83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4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107966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98762</xdr:rowOff>
    </xdr:from>
    <xdr:to>
      <xdr:col>29</xdr:col>
      <xdr:colOff>127000</xdr:colOff>
      <xdr:row>18</xdr:row>
      <xdr:rowOff>124121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2487"/>
          <a:ext cx="647700" cy="2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124121</xdr:rowOff>
    </xdr:from>
    <xdr:to>
      <xdr:col>26</xdr:col>
      <xdr:colOff>50800</xdr:colOff>
      <xdr:row>18</xdr:row>
      <xdr:rowOff>156500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7846"/>
          <a:ext cx="698500" cy="3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156500</xdr:rowOff>
    </xdr:from>
    <xdr:to>
      <xdr:col>22</xdr:col>
      <xdr:colOff>114300</xdr:colOff>
      <xdr:row>19</xdr:row>
      <xdr:rowOff>2751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0225"/>
          <a:ext cx="698500" cy="1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2751</xdr:rowOff>
    </xdr:from>
    <xdr:to>
      <xdr:col>18</xdr:col>
      <xdr:colOff>177800</xdr:colOff>
      <xdr:row>19</xdr:row>
      <xdr:rowOff>13364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7926"/>
          <a:ext cx="698500" cy="1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47962</xdr:rowOff>
    </xdr:from>
    <xdr:to>
      <xdr:col>29</xdr:col>
      <xdr:colOff>177800</xdr:colOff>
      <xdr:row>18</xdr:row>
      <xdr:rowOff>149562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20039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73321</xdr:rowOff>
    </xdr:from>
    <xdr:to>
      <xdr:col>26</xdr:col>
      <xdr:colOff>101600</xdr:colOff>
      <xdr:row>19</xdr:row>
      <xdr:rowOff>3471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159698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105700</xdr:rowOff>
    </xdr:from>
    <xdr:to>
      <xdr:col>22</xdr:col>
      <xdr:colOff>165100</xdr:colOff>
      <xdr:row>19</xdr:row>
      <xdr:rowOff>35851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94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20627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123401</xdr:rowOff>
    </xdr:from>
    <xdr:to>
      <xdr:col>19</xdr:col>
      <xdr:colOff>38100</xdr:colOff>
      <xdr:row>19</xdr:row>
      <xdr:rowOff>53551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38328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134014</xdr:rowOff>
    </xdr:from>
    <xdr:to>
      <xdr:col>15</xdr:col>
      <xdr:colOff>101600</xdr:colOff>
      <xdr:row>19</xdr:row>
      <xdr:rowOff>64164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48941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9899</xdr:rowOff>
    </xdr:from>
    <xdr:to>
      <xdr:col>29</xdr:col>
      <xdr:colOff>127000</xdr:colOff>
      <xdr:row>36</xdr:row>
      <xdr:rowOff>29940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63149"/>
          <a:ext cx="6477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20225</xdr:rowOff>
    </xdr:from>
    <xdr:to>
      <xdr:col>26</xdr:col>
      <xdr:colOff>50800</xdr:colOff>
      <xdr:row>36</xdr:row>
      <xdr:rowOff>29940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73475"/>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3270</xdr:rowOff>
    </xdr:from>
    <xdr:to>
      <xdr:col>22</xdr:col>
      <xdr:colOff>114300</xdr:colOff>
      <xdr:row>36</xdr:row>
      <xdr:rowOff>20225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56520"/>
          <a:ext cx="698500" cy="1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3270</xdr:rowOff>
    </xdr:from>
    <xdr:to>
      <xdr:col>18</xdr:col>
      <xdr:colOff>177800</xdr:colOff>
      <xdr:row>36</xdr:row>
      <xdr:rowOff>3461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6520"/>
          <a:ext cx="698500" cy="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301999</xdr:rowOff>
    </xdr:from>
    <xdr:to>
      <xdr:col>29</xdr:col>
      <xdr:colOff>177800</xdr:colOff>
      <xdr:row>36</xdr:row>
      <xdr:rowOff>60699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2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274076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322040</xdr:rowOff>
    </xdr:from>
    <xdr:to>
      <xdr:col>26</xdr:col>
      <xdr:colOff>101600</xdr:colOff>
      <xdr:row>36</xdr:row>
      <xdr:rowOff>80740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65517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312325</xdr:rowOff>
    </xdr:from>
    <xdr:to>
      <xdr:col>22</xdr:col>
      <xdr:colOff>165100</xdr:colOff>
      <xdr:row>36</xdr:row>
      <xdr:rowOff>71025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55802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295370</xdr:rowOff>
    </xdr:from>
    <xdr:to>
      <xdr:col>19</xdr:col>
      <xdr:colOff>38100</xdr:colOff>
      <xdr:row>36</xdr:row>
      <xdr:rowOff>54070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38847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295561</xdr:rowOff>
    </xdr:from>
    <xdr:to>
      <xdr:col>15</xdr:col>
      <xdr:colOff>101600</xdr:colOff>
      <xdr:row>36</xdr:row>
      <xdr:rowOff>54261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39038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100781</xdr:rowOff>
    </xdr:from>
    <xdr:to>
      <xdr:col>24</xdr:col>
      <xdr:colOff>63500</xdr:colOff>
      <xdr:row>36</xdr:row>
      <xdr:rowOff>115583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2981"/>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115583</xdr:rowOff>
    </xdr:from>
    <xdr:to>
      <xdr:col>19</xdr:col>
      <xdr:colOff>177800</xdr:colOff>
      <xdr:row>37</xdr:row>
      <xdr:rowOff>66758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7783"/>
          <a:ext cx="889000" cy="1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66758</xdr:rowOff>
    </xdr:from>
    <xdr:to>
      <xdr:col>15</xdr:col>
      <xdr:colOff>50800</xdr:colOff>
      <xdr:row>37</xdr:row>
      <xdr:rowOff>110477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0408"/>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100781</xdr:rowOff>
    </xdr:from>
    <xdr:to>
      <xdr:col>10</xdr:col>
      <xdr:colOff>114300</xdr:colOff>
      <xdr:row>37</xdr:row>
      <xdr:rowOff>110477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4431"/>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49981</xdr:rowOff>
    </xdr:from>
    <xdr:to>
      <xdr:col>24</xdr:col>
      <xdr:colOff>114300</xdr:colOff>
      <xdr:row>36</xdr:row>
      <xdr:rowOff>151581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64783</xdr:rowOff>
    </xdr:from>
    <xdr:to>
      <xdr:col>20</xdr:col>
      <xdr:colOff>38100</xdr:colOff>
      <xdr:row>36</xdr:row>
      <xdr:rowOff>166383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157510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15958</xdr:rowOff>
    </xdr:from>
    <xdr:to>
      <xdr:col>15</xdr:col>
      <xdr:colOff>101600</xdr:colOff>
      <xdr:row>37</xdr:row>
      <xdr:rowOff>117558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108685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59677</xdr:rowOff>
    </xdr:from>
    <xdr:to>
      <xdr:col>10</xdr:col>
      <xdr:colOff>165100</xdr:colOff>
      <xdr:row>37</xdr:row>
      <xdr:rowOff>161277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152404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49981</xdr:rowOff>
    </xdr:from>
    <xdr:to>
      <xdr:col>6</xdr:col>
      <xdr:colOff>38100</xdr:colOff>
      <xdr:row>37</xdr:row>
      <xdr:rowOff>151581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142708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27915</xdr:rowOff>
    </xdr:from>
    <xdr:to>
      <xdr:col>24</xdr:col>
      <xdr:colOff>63500</xdr:colOff>
      <xdr:row>57</xdr:row>
      <xdr:rowOff>30442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0565"/>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30442</xdr:rowOff>
    </xdr:from>
    <xdr:to>
      <xdr:col>19</xdr:col>
      <xdr:colOff>177800</xdr:colOff>
      <xdr:row>57</xdr:row>
      <xdr:rowOff>91859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3092"/>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91859</xdr:rowOff>
    </xdr:from>
    <xdr:to>
      <xdr:col>15</xdr:col>
      <xdr:colOff>50800</xdr:colOff>
      <xdr:row>57</xdr:row>
      <xdr:rowOff>137287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4509"/>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137287</xdr:rowOff>
    </xdr:from>
    <xdr:to>
      <xdr:col>10</xdr:col>
      <xdr:colOff>114300</xdr:colOff>
      <xdr:row>57</xdr:row>
      <xdr:rowOff>152997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9937"/>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148565</xdr:rowOff>
    </xdr:from>
    <xdr:to>
      <xdr:col>24</xdr:col>
      <xdr:colOff>114300</xdr:colOff>
      <xdr:row>57</xdr:row>
      <xdr:rowOff>78715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126992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151092</xdr:rowOff>
    </xdr:from>
    <xdr:to>
      <xdr:col>20</xdr:col>
      <xdr:colOff>38100</xdr:colOff>
      <xdr:row>57</xdr:row>
      <xdr:rowOff>81242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41059</xdr:rowOff>
    </xdr:from>
    <xdr:to>
      <xdr:col>15</xdr:col>
      <xdr:colOff>101600</xdr:colOff>
      <xdr:row>57</xdr:row>
      <xdr:rowOff>142659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133786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86487</xdr:rowOff>
    </xdr:from>
    <xdr:to>
      <xdr:col>10</xdr:col>
      <xdr:colOff>165100</xdr:colOff>
      <xdr:row>58</xdr:row>
      <xdr:rowOff>16637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102197</xdr:rowOff>
    </xdr:from>
    <xdr:to>
      <xdr:col>6</xdr:col>
      <xdr:colOff>38100</xdr:colOff>
      <xdr:row>58</xdr:row>
      <xdr:rowOff>32347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23474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128408</xdr:rowOff>
    </xdr:from>
    <xdr:to>
      <xdr:col>24</xdr:col>
      <xdr:colOff>63500</xdr:colOff>
      <xdr:row>77</xdr:row>
      <xdr:rowOff>149758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0058"/>
          <a:ext cx="8382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126533</xdr:rowOff>
    </xdr:from>
    <xdr:to>
      <xdr:col>19</xdr:col>
      <xdr:colOff>177800</xdr:colOff>
      <xdr:row>77</xdr:row>
      <xdr:rowOff>128408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818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126533</xdr:rowOff>
    </xdr:from>
    <xdr:to>
      <xdr:col>15</xdr:col>
      <xdr:colOff>50800</xdr:colOff>
      <xdr:row>77</xdr:row>
      <xdr:rowOff>154925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8183"/>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151633</xdr:rowOff>
    </xdr:from>
    <xdr:to>
      <xdr:col>10</xdr:col>
      <xdr:colOff>114300</xdr:colOff>
      <xdr:row>77</xdr:row>
      <xdr:rowOff>154925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328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98958</xdr:rowOff>
    </xdr:from>
    <xdr:to>
      <xdr:col>24</xdr:col>
      <xdr:colOff>114300</xdr:colOff>
      <xdr:row>78</xdr:row>
      <xdr:rowOff>29108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77385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77608</xdr:rowOff>
    </xdr:from>
    <xdr:to>
      <xdr:col>20</xdr:col>
      <xdr:colOff>38100</xdr:colOff>
      <xdr:row>78</xdr:row>
      <xdr:rowOff>7758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170335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75733</xdr:rowOff>
    </xdr:from>
    <xdr:to>
      <xdr:col>15</xdr:col>
      <xdr:colOff>101600</xdr:colOff>
      <xdr:row>78</xdr:row>
      <xdr:rowOff>5883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22410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5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104125</xdr:rowOff>
    </xdr:from>
    <xdr:to>
      <xdr:col>10</xdr:col>
      <xdr:colOff>165100</xdr:colOff>
      <xdr:row>78</xdr:row>
      <xdr:rowOff>34275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25402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100833</xdr:rowOff>
    </xdr:from>
    <xdr:to>
      <xdr:col>6</xdr:col>
      <xdr:colOff>38100</xdr:colOff>
      <xdr:row>78</xdr:row>
      <xdr:rowOff>30983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170435</xdr:rowOff>
    </xdr:from>
    <xdr:to>
      <xdr:col>24</xdr:col>
      <xdr:colOff>63500</xdr:colOff>
      <xdr:row>98</xdr:row>
      <xdr:rowOff>140703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29635"/>
          <a:ext cx="838200" cy="3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140703</xdr:rowOff>
    </xdr:from>
    <xdr:to>
      <xdr:col>19</xdr:col>
      <xdr:colOff>177800</xdr:colOff>
      <xdr:row>99</xdr:row>
      <xdr:rowOff>17501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42803"/>
          <a:ext cx="8890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17501</xdr:rowOff>
    </xdr:from>
    <xdr:to>
      <xdr:col>15</xdr:col>
      <xdr:colOff>50800</xdr:colOff>
      <xdr:row>99</xdr:row>
      <xdr:rowOff>59182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91051"/>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59182</xdr:rowOff>
    </xdr:from>
    <xdr:to>
      <xdr:col>10</xdr:col>
      <xdr:colOff>114300</xdr:colOff>
      <xdr:row>99</xdr:row>
      <xdr:rowOff>73813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32732"/>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119635</xdr:rowOff>
    </xdr:from>
    <xdr:to>
      <xdr:col>24</xdr:col>
      <xdr:colOff>114300</xdr:colOff>
      <xdr:row>97</xdr:row>
      <xdr:rowOff>49785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98062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89903</xdr:rowOff>
    </xdr:from>
    <xdr:to>
      <xdr:col>20</xdr:col>
      <xdr:colOff>38100</xdr:colOff>
      <xdr:row>99</xdr:row>
      <xdr:rowOff>20053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11180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138151</xdr:rowOff>
    </xdr:from>
    <xdr:to>
      <xdr:col>15</xdr:col>
      <xdr:colOff>101600</xdr:colOff>
      <xdr:row>99</xdr:row>
      <xdr:rowOff>68301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59428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8382</xdr:rowOff>
    </xdr:from>
    <xdr:to>
      <xdr:col>10</xdr:col>
      <xdr:colOff>165100</xdr:colOff>
      <xdr:row>99</xdr:row>
      <xdr:rowOff>109982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101109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23013</xdr:rowOff>
    </xdr:from>
    <xdr:to>
      <xdr:col>6</xdr:col>
      <xdr:colOff>38100</xdr:colOff>
      <xdr:row>99</xdr:row>
      <xdr:rowOff>124613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115740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2932</xdr:rowOff>
    </xdr:from>
    <xdr:to>
      <xdr:col>55</xdr:col>
      <xdr:colOff>0</xdr:colOff>
      <xdr:row>38</xdr:row>
      <xdr:rowOff>57208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89332"/>
          <a:ext cx="838200" cy="10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2932</xdr:rowOff>
    </xdr:from>
    <xdr:to>
      <xdr:col>50</xdr:col>
      <xdr:colOff>114300</xdr:colOff>
      <xdr:row>38</xdr:row>
      <xdr:rowOff>129609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89332"/>
          <a:ext cx="889000" cy="115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129609</xdr:rowOff>
    </xdr:from>
    <xdr:to>
      <xdr:col>45</xdr:col>
      <xdr:colOff>177800</xdr:colOff>
      <xdr:row>38</xdr:row>
      <xdr:rowOff>152186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644709"/>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148616</xdr:rowOff>
    </xdr:from>
    <xdr:to>
      <xdr:col>41</xdr:col>
      <xdr:colOff>50800</xdr:colOff>
      <xdr:row>38</xdr:row>
      <xdr:rowOff>152186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663716"/>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6408</xdr:rowOff>
    </xdr:from>
    <xdr:to>
      <xdr:col>55</xdr:col>
      <xdr:colOff>50800</xdr:colOff>
      <xdr:row>38</xdr:row>
      <xdr:rowOff>108008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92785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123582</xdr:rowOff>
    </xdr:from>
    <xdr:to>
      <xdr:col>50</xdr:col>
      <xdr:colOff>165100</xdr:colOff>
      <xdr:row>32</xdr:row>
      <xdr:rowOff>53732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44859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78809</xdr:rowOff>
    </xdr:from>
    <xdr:to>
      <xdr:col>46</xdr:col>
      <xdr:colOff>38100</xdr:colOff>
      <xdr:row>39</xdr:row>
      <xdr:rowOff>8959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101386</xdr:rowOff>
    </xdr:from>
    <xdr:to>
      <xdr:col>41</xdr:col>
      <xdr:colOff>101600</xdr:colOff>
      <xdr:row>39</xdr:row>
      <xdr:rowOff>31536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6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22663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97816</xdr:rowOff>
    </xdr:from>
    <xdr:to>
      <xdr:col>36</xdr:col>
      <xdr:colOff>165100</xdr:colOff>
      <xdr:row>39</xdr:row>
      <xdr:rowOff>27966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6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19093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7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38897</xdr:rowOff>
    </xdr:from>
    <xdr:to>
      <xdr:col>55</xdr:col>
      <xdr:colOff>0</xdr:colOff>
      <xdr:row>58</xdr:row>
      <xdr:rowOff>84896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82997"/>
          <a:ext cx="8382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84896</xdr:rowOff>
    </xdr:from>
    <xdr:to>
      <xdr:col>50</xdr:col>
      <xdr:colOff>114300</xdr:colOff>
      <xdr:row>58</xdr:row>
      <xdr:rowOff>89257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28996"/>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61537</xdr:rowOff>
    </xdr:from>
    <xdr:to>
      <xdr:col>45</xdr:col>
      <xdr:colOff>177800</xdr:colOff>
      <xdr:row>58</xdr:row>
      <xdr:rowOff>89257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5637"/>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61537</xdr:rowOff>
    </xdr:from>
    <xdr:to>
      <xdr:col>41</xdr:col>
      <xdr:colOff>50800</xdr:colOff>
      <xdr:row>58</xdr:row>
      <xdr:rowOff>97396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05637"/>
          <a:ext cx="889000" cy="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159547</xdr:rowOff>
    </xdr:from>
    <xdr:to>
      <xdr:col>55</xdr:col>
      <xdr:colOff>50800</xdr:colOff>
      <xdr:row>58</xdr:row>
      <xdr:rowOff>89697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74474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34096</xdr:rowOff>
    </xdr:from>
    <xdr:to>
      <xdr:col>50</xdr:col>
      <xdr:colOff>165100</xdr:colOff>
      <xdr:row>58</xdr:row>
      <xdr:rowOff>135696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126823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38457</xdr:rowOff>
    </xdr:from>
    <xdr:to>
      <xdr:col>46</xdr:col>
      <xdr:colOff>38100</xdr:colOff>
      <xdr:row>58</xdr:row>
      <xdr:rowOff>140057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131184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10737</xdr:rowOff>
    </xdr:from>
    <xdr:to>
      <xdr:col>41</xdr:col>
      <xdr:colOff>101600</xdr:colOff>
      <xdr:row>58</xdr:row>
      <xdr:rowOff>112337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103464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46596</xdr:rowOff>
    </xdr:from>
    <xdr:to>
      <xdr:col>36</xdr:col>
      <xdr:colOff>165100</xdr:colOff>
      <xdr:row>58</xdr:row>
      <xdr:rowOff>148196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139323</xdr:rowOff>
    </xdr:from>
    <xdr:ext cx="469744"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37428" y="100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44422</xdr:rowOff>
    </xdr:from>
    <xdr:to>
      <xdr:col>55</xdr:col>
      <xdr:colOff>0</xdr:colOff>
      <xdr:row>79</xdr:row>
      <xdr:rowOff>88902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88972"/>
          <a:ext cx="838200" cy="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39035</xdr:rowOff>
    </xdr:from>
    <xdr:to>
      <xdr:col>50</xdr:col>
      <xdr:colOff>114300</xdr:colOff>
      <xdr:row>79</xdr:row>
      <xdr:rowOff>44422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83585"/>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130882</xdr:rowOff>
    </xdr:from>
    <xdr:to>
      <xdr:col>45</xdr:col>
      <xdr:colOff>177800</xdr:colOff>
      <xdr:row>79</xdr:row>
      <xdr:rowOff>39035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03982"/>
          <a:ext cx="8890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130882</xdr:rowOff>
    </xdr:from>
    <xdr:to>
      <xdr:col>41</xdr:col>
      <xdr:colOff>50800</xdr:colOff>
      <xdr:row>79</xdr:row>
      <xdr:rowOff>64263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03982"/>
          <a:ext cx="889000" cy="10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38102</xdr:rowOff>
    </xdr:from>
    <xdr:to>
      <xdr:col>55</xdr:col>
      <xdr:colOff>50800</xdr:colOff>
      <xdr:row>79</xdr:row>
      <xdr:rowOff>139702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124479</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165072</xdr:rowOff>
    </xdr:from>
    <xdr:to>
      <xdr:col>50</xdr:col>
      <xdr:colOff>165100</xdr:colOff>
      <xdr:row>79</xdr:row>
      <xdr:rowOff>95222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86349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3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159685</xdr:rowOff>
    </xdr:from>
    <xdr:to>
      <xdr:col>46</xdr:col>
      <xdr:colOff>38100</xdr:colOff>
      <xdr:row>79</xdr:row>
      <xdr:rowOff>89835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80962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80082</xdr:rowOff>
    </xdr:from>
    <xdr:to>
      <xdr:col>41</xdr:col>
      <xdr:colOff>101600</xdr:colOff>
      <xdr:row>79</xdr:row>
      <xdr:rowOff>10232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13463</xdr:rowOff>
    </xdr:from>
    <xdr:to>
      <xdr:col>36</xdr:col>
      <xdr:colOff>165100</xdr:colOff>
      <xdr:row>79</xdr:row>
      <xdr:rowOff>115063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106190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79377</xdr:rowOff>
    </xdr:from>
    <xdr:to>
      <xdr:col>55</xdr:col>
      <xdr:colOff>0</xdr:colOff>
      <xdr:row>98</xdr:row>
      <xdr:rowOff>103389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81477"/>
          <a:ext cx="8382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103389</xdr:rowOff>
    </xdr:from>
    <xdr:to>
      <xdr:col>50</xdr:col>
      <xdr:colOff>114300</xdr:colOff>
      <xdr:row>98</xdr:row>
      <xdr:rowOff>111962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0548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106598</xdr:rowOff>
    </xdr:from>
    <xdr:to>
      <xdr:col>45</xdr:col>
      <xdr:colOff>177800</xdr:colOff>
      <xdr:row>98</xdr:row>
      <xdr:rowOff>111962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908698"/>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106598</xdr:rowOff>
    </xdr:from>
    <xdr:to>
      <xdr:col>41</xdr:col>
      <xdr:colOff>50800</xdr:colOff>
      <xdr:row>98</xdr:row>
      <xdr:rowOff>120100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908698"/>
          <a:ext cx="889000" cy="1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28577</xdr:rowOff>
    </xdr:from>
    <xdr:to>
      <xdr:col>55</xdr:col>
      <xdr:colOff>50800</xdr:colOff>
      <xdr:row>98</xdr:row>
      <xdr:rowOff>130177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52589</xdr:rowOff>
    </xdr:from>
    <xdr:to>
      <xdr:col>50</xdr:col>
      <xdr:colOff>165100</xdr:colOff>
      <xdr:row>98</xdr:row>
      <xdr:rowOff>154189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145316</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61162</xdr:rowOff>
    </xdr:from>
    <xdr:to>
      <xdr:col>46</xdr:col>
      <xdr:colOff>38100</xdr:colOff>
      <xdr:row>98</xdr:row>
      <xdr:rowOff>162762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153889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5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55798</xdr:rowOff>
    </xdr:from>
    <xdr:to>
      <xdr:col>41</xdr:col>
      <xdr:colOff>101600</xdr:colOff>
      <xdr:row>98</xdr:row>
      <xdr:rowOff>157398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148525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69300</xdr:rowOff>
    </xdr:from>
    <xdr:to>
      <xdr:col>36</xdr:col>
      <xdr:colOff>165100</xdr:colOff>
      <xdr:row>98</xdr:row>
      <xdr:rowOff>170900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162027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6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10395</xdr:rowOff>
    </xdr:from>
    <xdr:to>
      <xdr:col>85</xdr:col>
      <xdr:colOff>127000</xdr:colOff>
      <xdr:row>77</xdr:row>
      <xdr:rowOff>23963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12045"/>
          <a:ext cx="8382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23963</xdr:rowOff>
    </xdr:from>
    <xdr:to>
      <xdr:col>81</xdr:col>
      <xdr:colOff>50800</xdr:colOff>
      <xdr:row>77</xdr:row>
      <xdr:rowOff>41287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25613"/>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41287</xdr:rowOff>
    </xdr:from>
    <xdr:to>
      <xdr:col>76</xdr:col>
      <xdr:colOff>114300</xdr:colOff>
      <xdr:row>77</xdr:row>
      <xdr:rowOff>43165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42937"/>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43165</xdr:rowOff>
    </xdr:from>
    <xdr:to>
      <xdr:col>71</xdr:col>
      <xdr:colOff>177800</xdr:colOff>
      <xdr:row>77</xdr:row>
      <xdr:rowOff>43297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44815"/>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131045</xdr:rowOff>
    </xdr:from>
    <xdr:to>
      <xdr:col>85</xdr:col>
      <xdr:colOff>177800</xdr:colOff>
      <xdr:row>77</xdr:row>
      <xdr:rowOff>61195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109472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144613</xdr:rowOff>
    </xdr:from>
    <xdr:to>
      <xdr:col>81</xdr:col>
      <xdr:colOff>101600</xdr:colOff>
      <xdr:row>77</xdr:row>
      <xdr:rowOff>74763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65890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161937</xdr:rowOff>
    </xdr:from>
    <xdr:to>
      <xdr:col>76</xdr:col>
      <xdr:colOff>165100</xdr:colOff>
      <xdr:row>77</xdr:row>
      <xdr:rowOff>92087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83214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163815</xdr:rowOff>
    </xdr:from>
    <xdr:to>
      <xdr:col>72</xdr:col>
      <xdr:colOff>38100</xdr:colOff>
      <xdr:row>77</xdr:row>
      <xdr:rowOff>93965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85092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163947</xdr:rowOff>
    </xdr:from>
    <xdr:to>
      <xdr:col>67</xdr:col>
      <xdr:colOff>101600</xdr:colOff>
      <xdr:row>77</xdr:row>
      <xdr:rowOff>94097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85224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56581</xdr:rowOff>
    </xdr:from>
    <xdr:to>
      <xdr:col>85</xdr:col>
      <xdr:colOff>127000</xdr:colOff>
      <xdr:row>99</xdr:row>
      <xdr:rowOff>7158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8681"/>
          <a:ext cx="8382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153005</xdr:rowOff>
    </xdr:from>
    <xdr:to>
      <xdr:col>81</xdr:col>
      <xdr:colOff>50800</xdr:colOff>
      <xdr:row>99</xdr:row>
      <xdr:rowOff>7158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5510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153005</xdr:rowOff>
    </xdr:from>
    <xdr:to>
      <xdr:col>76</xdr:col>
      <xdr:colOff>114300</xdr:colOff>
      <xdr:row>98</xdr:row>
      <xdr:rowOff>155946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5510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155946</xdr:rowOff>
    </xdr:from>
    <xdr:to>
      <xdr:col>71</xdr:col>
      <xdr:colOff>177800</xdr:colOff>
      <xdr:row>98</xdr:row>
      <xdr:rowOff>160313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58046"/>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5781</xdr:rowOff>
    </xdr:from>
    <xdr:to>
      <xdr:col>85</xdr:col>
      <xdr:colOff>177800</xdr:colOff>
      <xdr:row>98</xdr:row>
      <xdr:rowOff>107381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155658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127808</xdr:rowOff>
    </xdr:from>
    <xdr:to>
      <xdr:col>81</xdr:col>
      <xdr:colOff>101600</xdr:colOff>
      <xdr:row>99</xdr:row>
      <xdr:rowOff>57958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49085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102205</xdr:rowOff>
    </xdr:from>
    <xdr:to>
      <xdr:col>76</xdr:col>
      <xdr:colOff>165100</xdr:colOff>
      <xdr:row>99</xdr:row>
      <xdr:rowOff>32355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23482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105146</xdr:rowOff>
    </xdr:from>
    <xdr:to>
      <xdr:col>72</xdr:col>
      <xdr:colOff>38100</xdr:colOff>
      <xdr:row>99</xdr:row>
      <xdr:rowOff>35296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26423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9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109513</xdr:rowOff>
    </xdr:from>
    <xdr:to>
      <xdr:col>67</xdr:col>
      <xdr:colOff>101600</xdr:colOff>
      <xdr:row>99</xdr:row>
      <xdr:rowOff>39663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30790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0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27381</xdr:rowOff>
    </xdr:from>
    <xdr:to>
      <xdr:col>116</xdr:col>
      <xdr:colOff>63500</xdr:colOff>
      <xdr:row>59</xdr:row>
      <xdr:rowOff>28448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4293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26162</xdr:rowOff>
    </xdr:from>
    <xdr:to>
      <xdr:col>111</xdr:col>
      <xdr:colOff>177800</xdr:colOff>
      <xdr:row>59</xdr:row>
      <xdr:rowOff>27381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4171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25629</xdr:rowOff>
    </xdr:from>
    <xdr:to>
      <xdr:col>107</xdr:col>
      <xdr:colOff>50800</xdr:colOff>
      <xdr:row>59</xdr:row>
      <xdr:rowOff>26162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4117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25095</xdr:rowOff>
    </xdr:from>
    <xdr:to>
      <xdr:col>102</xdr:col>
      <xdr:colOff>114300</xdr:colOff>
      <xdr:row>59</xdr:row>
      <xdr:rowOff>25629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4064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149098</xdr:rowOff>
    </xdr:from>
    <xdr:to>
      <xdr:col>116</xdr:col>
      <xdr:colOff>114300</xdr:colOff>
      <xdr:row>59</xdr:row>
      <xdr:rowOff>79248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64025</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148031</xdr:rowOff>
    </xdr:from>
    <xdr:to>
      <xdr:col>112</xdr:col>
      <xdr:colOff>38100</xdr:colOff>
      <xdr:row>59</xdr:row>
      <xdr:rowOff>78181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69308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146812</xdr:rowOff>
    </xdr:from>
    <xdr:to>
      <xdr:col>107</xdr:col>
      <xdr:colOff>101600</xdr:colOff>
      <xdr:row>59</xdr:row>
      <xdr:rowOff>76962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68089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146279</xdr:rowOff>
    </xdr:from>
    <xdr:to>
      <xdr:col>102</xdr:col>
      <xdr:colOff>165100</xdr:colOff>
      <xdr:row>59</xdr:row>
      <xdr:rowOff>76429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67556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8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145745</xdr:rowOff>
    </xdr:from>
    <xdr:to>
      <xdr:col>98</xdr:col>
      <xdr:colOff>38100</xdr:colOff>
      <xdr:row>59</xdr:row>
      <xdr:rowOff>75895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67022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8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158502</xdr:rowOff>
    </xdr:from>
    <xdr:to>
      <xdr:col>116</xdr:col>
      <xdr:colOff>63500</xdr:colOff>
      <xdr:row>78</xdr:row>
      <xdr:rowOff>163970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531602"/>
          <a:ext cx="8382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73577</xdr:rowOff>
    </xdr:from>
    <xdr:to>
      <xdr:col>111</xdr:col>
      <xdr:colOff>177800</xdr:colOff>
      <xdr:row>78</xdr:row>
      <xdr:rowOff>163970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446677"/>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73577</xdr:rowOff>
    </xdr:from>
    <xdr:to>
      <xdr:col>107</xdr:col>
      <xdr:colOff>50800</xdr:colOff>
      <xdr:row>78</xdr:row>
      <xdr:rowOff>89142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446677"/>
          <a:ext cx="8890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50718</xdr:rowOff>
    </xdr:from>
    <xdr:to>
      <xdr:col>102</xdr:col>
      <xdr:colOff>114300</xdr:colOff>
      <xdr:row>78</xdr:row>
      <xdr:rowOff>89142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423818"/>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107702</xdr:rowOff>
    </xdr:from>
    <xdr:to>
      <xdr:col>116</xdr:col>
      <xdr:colOff>114300</xdr:colOff>
      <xdr:row>79</xdr:row>
      <xdr:rowOff>37852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22629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113170</xdr:rowOff>
    </xdr:from>
    <xdr:to>
      <xdr:col>112</xdr:col>
      <xdr:colOff>38100</xdr:colOff>
      <xdr:row>79</xdr:row>
      <xdr:rowOff>43320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34447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5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22777</xdr:rowOff>
    </xdr:from>
    <xdr:to>
      <xdr:col>107</xdr:col>
      <xdr:colOff>101600</xdr:colOff>
      <xdr:row>78</xdr:row>
      <xdr:rowOff>124377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115504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8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38342</xdr:rowOff>
    </xdr:from>
    <xdr:to>
      <xdr:col>102</xdr:col>
      <xdr:colOff>165100</xdr:colOff>
      <xdr:row>78</xdr:row>
      <xdr:rowOff>139942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131069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5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171368</xdr:rowOff>
    </xdr:from>
    <xdr:to>
      <xdr:col>98</xdr:col>
      <xdr:colOff>38100</xdr:colOff>
      <xdr:row>78</xdr:row>
      <xdr:rowOff>101518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92645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328,631</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年度に特別定額給付金給付事業があったため、補助費が住民一人当たり</a:t>
          </a:r>
          <a:r>
            <a:rPr kumimoji="1" lang="en-US" altLang="ja-JP" sz="1300">
              <a:latin typeface="ＭＳ Ｐゴシック" panose="020B0600070205080204" pitchFamily="50" charset="-128"/>
              <a:ea typeface="ＭＳ Ｐゴシック" panose="020B0600070205080204" pitchFamily="50" charset="-128"/>
            </a:rPr>
            <a:t>99,486</a:t>
          </a:r>
          <a:r>
            <a:rPr kumimoji="1" lang="ja-JP" altLang="en-US" sz="1300">
              <a:latin typeface="ＭＳ Ｐゴシック" panose="020B0600070205080204" pitchFamily="50" charset="-128"/>
              <a:ea typeface="ＭＳ Ｐゴシック" panose="020B0600070205080204" pitchFamily="50" charset="-128"/>
            </a:rPr>
            <a:t>円の減となっているため、昨年度と比べ減となっている。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しかしながら、子育て世帯臨時特別給付金給付事業の増等により、扶助費が住民一人当たり</a:t>
          </a:r>
          <a:r>
            <a:rPr kumimoji="1" lang="en-US" altLang="ja-JP" sz="1300">
              <a:latin typeface="ＭＳ Ｐゴシック" panose="020B0600070205080204" pitchFamily="50" charset="-128"/>
              <a:ea typeface="ＭＳ Ｐゴシック" panose="020B0600070205080204" pitchFamily="50" charset="-128"/>
            </a:rPr>
            <a:t>24,659</a:t>
          </a:r>
          <a:r>
            <a:rPr kumimoji="1" lang="ja-JP" altLang="en-US" sz="1300">
              <a:latin typeface="ＭＳ Ｐゴシック" panose="020B0600070205080204" pitchFamily="50" charset="-128"/>
              <a:ea typeface="ＭＳ Ｐゴシック" panose="020B0600070205080204" pitchFamily="50" charset="-128"/>
            </a:rPr>
            <a:t>円の増となるなど、全体的に上昇の傾向にある。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は増加が想定される。また、物価上昇、光熱水費の上昇により物件費をはじめ、普通建設事業費等も上昇することが見込まれる。容易に削減できるものではないが、適正な支出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45,030
44,526
14.79
15,452,334
14,798,241
648,268
8,840,152
11,244,655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37</xdr:row>
      <xdr:rowOff>77216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2276"/>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77216</xdr:rowOff>
    </xdr:from>
    <xdr:to>
      <xdr:col>19</xdr:col>
      <xdr:colOff>177800</xdr:colOff>
      <xdr:row>37</xdr:row>
      <xdr:rowOff>94742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2086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94742</xdr:rowOff>
    </xdr:from>
    <xdr:to>
      <xdr:col>15</xdr:col>
      <xdr:colOff>50800</xdr:colOff>
      <xdr:row>37</xdr:row>
      <xdr:rowOff>99314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38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99314</xdr:rowOff>
    </xdr:from>
    <xdr:to>
      <xdr:col>10</xdr:col>
      <xdr:colOff>114300</xdr:colOff>
      <xdr:row>37</xdr:row>
      <xdr:rowOff>99314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42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49276</xdr:rowOff>
    </xdr:from>
    <xdr:to>
      <xdr:col>24</xdr:col>
      <xdr:colOff>114300</xdr:colOff>
      <xdr:row>36</xdr:row>
      <xdr:rowOff>150876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27703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26416</xdr:rowOff>
    </xdr:from>
    <xdr:to>
      <xdr:col>20</xdr:col>
      <xdr:colOff>38100</xdr:colOff>
      <xdr:row>37</xdr:row>
      <xdr:rowOff>128016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119143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43942</xdr:rowOff>
    </xdr:from>
    <xdr:to>
      <xdr:col>15</xdr:col>
      <xdr:colOff>101600</xdr:colOff>
      <xdr:row>37</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48514</xdr:rowOff>
    </xdr:from>
    <xdr:to>
      <xdr:col>10</xdr:col>
      <xdr:colOff>165100</xdr:colOff>
      <xdr:row>37</xdr:row>
      <xdr:rowOff>150114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48514</xdr:rowOff>
    </xdr:from>
    <xdr:to>
      <xdr:col>6</xdr:col>
      <xdr:colOff>38100</xdr:colOff>
      <xdr:row>37</xdr:row>
      <xdr:rowOff>150114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141241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27031</xdr:rowOff>
    </xdr:from>
    <xdr:to>
      <xdr:col>24</xdr:col>
      <xdr:colOff>63500</xdr:colOff>
      <xdr:row>57</xdr:row>
      <xdr:rowOff>156818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28231"/>
          <a:ext cx="838200" cy="3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27031</xdr:rowOff>
    </xdr:from>
    <xdr:to>
      <xdr:col>19</xdr:col>
      <xdr:colOff>177800</xdr:colOff>
      <xdr:row>58</xdr:row>
      <xdr:rowOff>55461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28231"/>
          <a:ext cx="889000" cy="3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49799</xdr:rowOff>
    </xdr:from>
    <xdr:to>
      <xdr:col>15</xdr:col>
      <xdr:colOff>50800</xdr:colOff>
      <xdr:row>58</xdr:row>
      <xdr:rowOff>55461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3899"/>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49799</xdr:rowOff>
    </xdr:from>
    <xdr:to>
      <xdr:col>10</xdr:col>
      <xdr:colOff>114300</xdr:colOff>
      <xdr:row>58</xdr:row>
      <xdr:rowOff>61728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3899"/>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106018</xdr:rowOff>
    </xdr:from>
    <xdr:to>
      <xdr:col>24</xdr:col>
      <xdr:colOff>114300</xdr:colOff>
      <xdr:row>58</xdr:row>
      <xdr:rowOff>36168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39319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147681</xdr:rowOff>
    </xdr:from>
    <xdr:to>
      <xdr:col>20</xdr:col>
      <xdr:colOff>38100</xdr:colOff>
      <xdr:row>56</xdr:row>
      <xdr:rowOff>77831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68958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4661</xdr:rowOff>
    </xdr:from>
    <xdr:to>
      <xdr:col>15</xdr:col>
      <xdr:colOff>101600</xdr:colOff>
      <xdr:row>58</xdr:row>
      <xdr:rowOff>106261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97388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170449</xdr:rowOff>
    </xdr:from>
    <xdr:to>
      <xdr:col>10</xdr:col>
      <xdr:colOff>165100</xdr:colOff>
      <xdr:row>58</xdr:row>
      <xdr:rowOff>100599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91726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10928</xdr:rowOff>
    </xdr:from>
    <xdr:to>
      <xdr:col>6</xdr:col>
      <xdr:colOff>38100</xdr:colOff>
      <xdr:row>58</xdr:row>
      <xdr:rowOff>112528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123934</xdr:rowOff>
    </xdr:from>
    <xdr:to>
      <xdr:col>24</xdr:col>
      <xdr:colOff>63500</xdr:colOff>
      <xdr:row>78</xdr:row>
      <xdr:rowOff>132705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5584"/>
          <a:ext cx="838200" cy="1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132705</xdr:rowOff>
    </xdr:from>
    <xdr:to>
      <xdr:col>19</xdr:col>
      <xdr:colOff>177800</xdr:colOff>
      <xdr:row>79</xdr:row>
      <xdr:rowOff>795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05805"/>
          <a:ext cx="889000" cy="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795</xdr:rowOff>
    </xdr:from>
    <xdr:to>
      <xdr:col>15</xdr:col>
      <xdr:colOff>50800</xdr:colOff>
      <xdr:row>79</xdr:row>
      <xdr:rowOff>60154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45345"/>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53319</xdr:rowOff>
    </xdr:from>
    <xdr:to>
      <xdr:col>10</xdr:col>
      <xdr:colOff>114300</xdr:colOff>
      <xdr:row>79</xdr:row>
      <xdr:rowOff>60154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97869"/>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73134</xdr:rowOff>
    </xdr:from>
    <xdr:to>
      <xdr:col>24</xdr:col>
      <xdr:colOff>114300</xdr:colOff>
      <xdr:row>78</xdr:row>
      <xdr:rowOff>3284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159511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81905</xdr:rowOff>
    </xdr:from>
    <xdr:to>
      <xdr:col>20</xdr:col>
      <xdr:colOff>38100</xdr:colOff>
      <xdr:row>79</xdr:row>
      <xdr:rowOff>12055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3182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121445</xdr:rowOff>
    </xdr:from>
    <xdr:to>
      <xdr:col>15</xdr:col>
      <xdr:colOff>101600</xdr:colOff>
      <xdr:row>79</xdr:row>
      <xdr:rowOff>51595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42722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9354</xdr:rowOff>
    </xdr:from>
    <xdr:to>
      <xdr:col>10</xdr:col>
      <xdr:colOff>165100</xdr:colOff>
      <xdr:row>79</xdr:row>
      <xdr:rowOff>110954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102081</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2519</xdr:rowOff>
    </xdr:from>
    <xdr:to>
      <xdr:col>6</xdr:col>
      <xdr:colOff>38100</xdr:colOff>
      <xdr:row>79</xdr:row>
      <xdr:rowOff>104119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95246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76819</xdr:rowOff>
    </xdr:from>
    <xdr:to>
      <xdr:col>24</xdr:col>
      <xdr:colOff>63500</xdr:colOff>
      <xdr:row>99</xdr:row>
      <xdr:rowOff>23588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8919"/>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23588</xdr:rowOff>
    </xdr:from>
    <xdr:to>
      <xdr:col>19</xdr:col>
      <xdr:colOff>177800</xdr:colOff>
      <xdr:row>99</xdr:row>
      <xdr:rowOff>52832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97138"/>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52832</xdr:rowOff>
    </xdr:from>
    <xdr:to>
      <xdr:col>15</xdr:col>
      <xdr:colOff>50800</xdr:colOff>
      <xdr:row>99</xdr:row>
      <xdr:rowOff>56930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26382"/>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46236</xdr:rowOff>
    </xdr:from>
    <xdr:to>
      <xdr:col>10</xdr:col>
      <xdr:colOff>114300</xdr:colOff>
      <xdr:row>99</xdr:row>
      <xdr:rowOff>56930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9786"/>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26019</xdr:rowOff>
    </xdr:from>
    <xdr:to>
      <xdr:col>24</xdr:col>
      <xdr:colOff>114300</xdr:colOff>
      <xdr:row>98</xdr:row>
      <xdr:rowOff>127619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112396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144238</xdr:rowOff>
    </xdr:from>
    <xdr:to>
      <xdr:col>20</xdr:col>
      <xdr:colOff>38100</xdr:colOff>
      <xdr:row>99</xdr:row>
      <xdr:rowOff>74388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65515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2032</xdr:rowOff>
    </xdr:from>
    <xdr:to>
      <xdr:col>15</xdr:col>
      <xdr:colOff>101600</xdr:colOff>
      <xdr:row>99</xdr:row>
      <xdr:rowOff>103632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94759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6130</xdr:rowOff>
    </xdr:from>
    <xdr:to>
      <xdr:col>10</xdr:col>
      <xdr:colOff>165100</xdr:colOff>
      <xdr:row>99</xdr:row>
      <xdr:rowOff>107730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98857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166886</xdr:rowOff>
    </xdr:from>
    <xdr:to>
      <xdr:col>6</xdr:col>
      <xdr:colOff>38100</xdr:colOff>
      <xdr:row>99</xdr:row>
      <xdr:rowOff>97036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88163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20175</xdr:rowOff>
    </xdr:from>
    <xdr:to>
      <xdr:col>55</xdr:col>
      <xdr:colOff>0</xdr:colOff>
      <xdr:row>39</xdr:row>
      <xdr:rowOff>20501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0672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20501</xdr:rowOff>
    </xdr:from>
    <xdr:to>
      <xdr:col>50</xdr:col>
      <xdr:colOff>114300</xdr:colOff>
      <xdr:row>39</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0705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21481</xdr:rowOff>
    </xdr:from>
    <xdr:to>
      <xdr:col>45</xdr:col>
      <xdr:colOff>177800</xdr:colOff>
      <xdr:row>39</xdr:row>
      <xdr:rowOff>21481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08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21481</xdr:rowOff>
    </xdr:from>
    <xdr:to>
      <xdr:col>41</xdr:col>
      <xdr:colOff>50800</xdr:colOff>
      <xdr:row>39</xdr:row>
      <xdr:rowOff>46954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08031"/>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140825</xdr:rowOff>
    </xdr:from>
    <xdr:to>
      <xdr:col>55</xdr:col>
      <xdr:colOff>50800</xdr:colOff>
      <xdr:row>39</xdr:row>
      <xdr:rowOff>70975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141151</xdr:rowOff>
    </xdr:from>
    <xdr:to>
      <xdr:col>50</xdr:col>
      <xdr:colOff>165100</xdr:colOff>
      <xdr:row>39</xdr:row>
      <xdr:rowOff>71301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62428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142131</xdr:rowOff>
    </xdr:from>
    <xdr:to>
      <xdr:col>46</xdr:col>
      <xdr:colOff>38100</xdr:colOff>
      <xdr:row>39</xdr:row>
      <xdr:rowOff>72281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63408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142131</xdr:rowOff>
    </xdr:from>
    <xdr:to>
      <xdr:col>41</xdr:col>
      <xdr:colOff>101600</xdr:colOff>
      <xdr:row>39</xdr:row>
      <xdr:rowOff>72281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63408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167604</xdr:rowOff>
    </xdr:from>
    <xdr:to>
      <xdr:col>36</xdr:col>
      <xdr:colOff>165100</xdr:colOff>
      <xdr:row>39</xdr:row>
      <xdr:rowOff>97754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88881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39459</xdr:rowOff>
    </xdr:from>
    <xdr:to>
      <xdr:col>55</xdr:col>
      <xdr:colOff>0</xdr:colOff>
      <xdr:row>59</xdr:row>
      <xdr:rowOff>67675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55009"/>
          <a:ext cx="8382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39459</xdr:rowOff>
    </xdr:from>
    <xdr:to>
      <xdr:col>50</xdr:col>
      <xdr:colOff>114300</xdr:colOff>
      <xdr:row>59</xdr:row>
      <xdr:rowOff>70369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5009"/>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57894</xdr:rowOff>
    </xdr:from>
    <xdr:to>
      <xdr:col>45</xdr:col>
      <xdr:colOff>177800</xdr:colOff>
      <xdr:row>59</xdr:row>
      <xdr:rowOff>70369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73444"/>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57894</xdr:rowOff>
    </xdr:from>
    <xdr:to>
      <xdr:col>41</xdr:col>
      <xdr:colOff>50800</xdr:colOff>
      <xdr:row>59</xdr:row>
      <xdr:rowOff>76770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73444"/>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16875</xdr:rowOff>
    </xdr:from>
    <xdr:to>
      <xdr:col>55</xdr:col>
      <xdr:colOff>50800</xdr:colOff>
      <xdr:row>59</xdr:row>
      <xdr:rowOff>118475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103252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160109</xdr:rowOff>
    </xdr:from>
    <xdr:to>
      <xdr:col>50</xdr:col>
      <xdr:colOff>165100</xdr:colOff>
      <xdr:row>59</xdr:row>
      <xdr:rowOff>90259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81386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19569</xdr:rowOff>
    </xdr:from>
    <xdr:to>
      <xdr:col>46</xdr:col>
      <xdr:colOff>38100</xdr:colOff>
      <xdr:row>59</xdr:row>
      <xdr:rowOff>121169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112296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7094</xdr:rowOff>
    </xdr:from>
    <xdr:to>
      <xdr:col>41</xdr:col>
      <xdr:colOff>101600</xdr:colOff>
      <xdr:row>59</xdr:row>
      <xdr:rowOff>108694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99821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25970</xdr:rowOff>
    </xdr:from>
    <xdr:to>
      <xdr:col>36</xdr:col>
      <xdr:colOff>165100</xdr:colOff>
      <xdr:row>59</xdr:row>
      <xdr:rowOff>127570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118697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28921</xdr:rowOff>
    </xdr:from>
    <xdr:to>
      <xdr:col>55</xdr:col>
      <xdr:colOff>0</xdr:colOff>
      <xdr:row>77</xdr:row>
      <xdr:rowOff>110393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30571"/>
          <a:ext cx="838200" cy="8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28921</xdr:rowOff>
    </xdr:from>
    <xdr:to>
      <xdr:col>50</xdr:col>
      <xdr:colOff>114300</xdr:colOff>
      <xdr:row>78</xdr:row>
      <xdr:rowOff>23892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30571"/>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23892</xdr:rowOff>
    </xdr:from>
    <xdr:to>
      <xdr:col>45</xdr:col>
      <xdr:colOff>177800</xdr:colOff>
      <xdr:row>78</xdr:row>
      <xdr:rowOff>46706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9699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46706</xdr:rowOff>
    </xdr:from>
    <xdr:to>
      <xdr:col>41</xdr:col>
      <xdr:colOff>50800</xdr:colOff>
      <xdr:row>78</xdr:row>
      <xdr:rowOff>68286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1980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59593</xdr:rowOff>
    </xdr:from>
    <xdr:to>
      <xdr:col>55</xdr:col>
      <xdr:colOff>50800</xdr:colOff>
      <xdr:row>77</xdr:row>
      <xdr:rowOff>161193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38020</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149571</xdr:rowOff>
    </xdr:from>
    <xdr:to>
      <xdr:col>50</xdr:col>
      <xdr:colOff>165100</xdr:colOff>
      <xdr:row>77</xdr:row>
      <xdr:rowOff>79721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70848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144542</xdr:rowOff>
    </xdr:from>
    <xdr:to>
      <xdr:col>46</xdr:col>
      <xdr:colOff>38100</xdr:colOff>
      <xdr:row>78</xdr:row>
      <xdr:rowOff>74692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65819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167356</xdr:rowOff>
    </xdr:from>
    <xdr:to>
      <xdr:col>41</xdr:col>
      <xdr:colOff>101600</xdr:colOff>
      <xdr:row>78</xdr:row>
      <xdr:rowOff>97506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88633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6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17486</xdr:rowOff>
    </xdr:from>
    <xdr:to>
      <xdr:col>36</xdr:col>
      <xdr:colOff>165100</xdr:colOff>
      <xdr:row>78</xdr:row>
      <xdr:rowOff>119086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110213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118769</xdr:rowOff>
    </xdr:from>
    <xdr:to>
      <xdr:col>55</xdr:col>
      <xdr:colOff>0</xdr:colOff>
      <xdr:row>98</xdr:row>
      <xdr:rowOff>76020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49419"/>
          <a:ext cx="8382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32886</xdr:rowOff>
    </xdr:from>
    <xdr:to>
      <xdr:col>50</xdr:col>
      <xdr:colOff>114300</xdr:colOff>
      <xdr:row>98</xdr:row>
      <xdr:rowOff>76020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34986"/>
          <a:ext cx="889000" cy="4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32886</xdr:rowOff>
    </xdr:from>
    <xdr:to>
      <xdr:col>45</xdr:col>
      <xdr:colOff>177800</xdr:colOff>
      <xdr:row>98</xdr:row>
      <xdr:rowOff>36987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34986"/>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36987</xdr:rowOff>
    </xdr:from>
    <xdr:to>
      <xdr:col>41</xdr:col>
      <xdr:colOff>50800</xdr:colOff>
      <xdr:row>98</xdr:row>
      <xdr:rowOff>52674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39087"/>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67969</xdr:rowOff>
    </xdr:from>
    <xdr:to>
      <xdr:col>55</xdr:col>
      <xdr:colOff>50800</xdr:colOff>
      <xdr:row>97</xdr:row>
      <xdr:rowOff>169569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46396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25220</xdr:rowOff>
    </xdr:from>
    <xdr:to>
      <xdr:col>50</xdr:col>
      <xdr:colOff>165100</xdr:colOff>
      <xdr:row>98</xdr:row>
      <xdr:rowOff>126820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117947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153536</xdr:rowOff>
    </xdr:from>
    <xdr:to>
      <xdr:col>46</xdr:col>
      <xdr:colOff>38100</xdr:colOff>
      <xdr:row>98</xdr:row>
      <xdr:rowOff>83686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74813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157637</xdr:rowOff>
    </xdr:from>
    <xdr:to>
      <xdr:col>41</xdr:col>
      <xdr:colOff>101600</xdr:colOff>
      <xdr:row>98</xdr:row>
      <xdr:rowOff>87787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78914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8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1874</xdr:rowOff>
    </xdr:from>
    <xdr:to>
      <xdr:col>36</xdr:col>
      <xdr:colOff>165100</xdr:colOff>
      <xdr:row>98</xdr:row>
      <xdr:rowOff>103474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94601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127451</xdr:rowOff>
    </xdr:from>
    <xdr:to>
      <xdr:col>85</xdr:col>
      <xdr:colOff>127000</xdr:colOff>
      <xdr:row>37</xdr:row>
      <xdr:rowOff>130575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7110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127451</xdr:rowOff>
    </xdr:from>
    <xdr:to>
      <xdr:col>81</xdr:col>
      <xdr:colOff>50800</xdr:colOff>
      <xdr:row>37</xdr:row>
      <xdr:rowOff>143548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1101"/>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143548</xdr:rowOff>
    </xdr:from>
    <xdr:to>
      <xdr:col>76</xdr:col>
      <xdr:colOff>114300</xdr:colOff>
      <xdr:row>37</xdr:row>
      <xdr:rowOff>146425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87198"/>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146425</xdr:rowOff>
    </xdr:from>
    <xdr:to>
      <xdr:col>71</xdr:col>
      <xdr:colOff>177800</xdr:colOff>
      <xdr:row>37</xdr:row>
      <xdr:rowOff>165874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90075"/>
          <a:ext cx="889000" cy="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79775</xdr:rowOff>
    </xdr:from>
    <xdr:to>
      <xdr:col>85</xdr:col>
      <xdr:colOff>177800</xdr:colOff>
      <xdr:row>38</xdr:row>
      <xdr:rowOff>9925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166152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76651</xdr:rowOff>
    </xdr:from>
    <xdr:to>
      <xdr:col>81</xdr:col>
      <xdr:colOff>101600</xdr:colOff>
      <xdr:row>38</xdr:row>
      <xdr:rowOff>6801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169378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92748</xdr:rowOff>
    </xdr:from>
    <xdr:to>
      <xdr:col>76</xdr:col>
      <xdr:colOff>165100</xdr:colOff>
      <xdr:row>38</xdr:row>
      <xdr:rowOff>22898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14025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95625</xdr:rowOff>
    </xdr:from>
    <xdr:to>
      <xdr:col>72</xdr:col>
      <xdr:colOff>38100</xdr:colOff>
      <xdr:row>38</xdr:row>
      <xdr:rowOff>25775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16901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115075</xdr:rowOff>
    </xdr:from>
    <xdr:to>
      <xdr:col>67</xdr:col>
      <xdr:colOff>101600</xdr:colOff>
      <xdr:row>38</xdr:row>
      <xdr:rowOff>45225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36351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164320</xdr:rowOff>
    </xdr:from>
    <xdr:to>
      <xdr:col>85</xdr:col>
      <xdr:colOff>127000</xdr:colOff>
      <xdr:row>58</xdr:row>
      <xdr:rowOff>18107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36970"/>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164320</xdr:rowOff>
    </xdr:from>
    <xdr:to>
      <xdr:col>81</xdr:col>
      <xdr:colOff>50800</xdr:colOff>
      <xdr:row>58</xdr:row>
      <xdr:rowOff>21002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36970"/>
          <a:ext cx="8890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21002</xdr:rowOff>
    </xdr:from>
    <xdr:to>
      <xdr:col>76</xdr:col>
      <xdr:colOff>114300</xdr:colOff>
      <xdr:row>58</xdr:row>
      <xdr:rowOff>22099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6510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22099</xdr:rowOff>
    </xdr:from>
    <xdr:to>
      <xdr:col>71</xdr:col>
      <xdr:colOff>177800</xdr:colOff>
      <xdr:row>58</xdr:row>
      <xdr:rowOff>33374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66199"/>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138757</xdr:rowOff>
    </xdr:from>
    <xdr:to>
      <xdr:col>85</xdr:col>
      <xdr:colOff>177800</xdr:colOff>
      <xdr:row>58</xdr:row>
      <xdr:rowOff>68907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53684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2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113520</xdr:rowOff>
    </xdr:from>
    <xdr:to>
      <xdr:col>81</xdr:col>
      <xdr:colOff>101600</xdr:colOff>
      <xdr:row>58</xdr:row>
      <xdr:rowOff>43670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34797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141652</xdr:rowOff>
    </xdr:from>
    <xdr:to>
      <xdr:col>76</xdr:col>
      <xdr:colOff>165100</xdr:colOff>
      <xdr:row>58</xdr:row>
      <xdr:rowOff>71802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62929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142749</xdr:rowOff>
    </xdr:from>
    <xdr:to>
      <xdr:col>72</xdr:col>
      <xdr:colOff>38100</xdr:colOff>
      <xdr:row>58</xdr:row>
      <xdr:rowOff>72899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64026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0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154024</xdr:rowOff>
    </xdr:from>
    <xdr:to>
      <xdr:col>67</xdr:col>
      <xdr:colOff>101600</xdr:colOff>
      <xdr:row>58</xdr:row>
      <xdr:rowOff>84174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75301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10395</xdr:rowOff>
    </xdr:from>
    <xdr:to>
      <xdr:col>85</xdr:col>
      <xdr:colOff>127000</xdr:colOff>
      <xdr:row>97</xdr:row>
      <xdr:rowOff>23963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41045"/>
          <a:ext cx="8382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23963</xdr:rowOff>
    </xdr:from>
    <xdr:to>
      <xdr:col>81</xdr:col>
      <xdr:colOff>50800</xdr:colOff>
      <xdr:row>97</xdr:row>
      <xdr:rowOff>41287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54613"/>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41287</xdr:rowOff>
    </xdr:from>
    <xdr:to>
      <xdr:col>76</xdr:col>
      <xdr:colOff>114300</xdr:colOff>
      <xdr:row>97</xdr:row>
      <xdr:rowOff>43165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71937"/>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43165</xdr:rowOff>
    </xdr:from>
    <xdr:to>
      <xdr:col>71</xdr:col>
      <xdr:colOff>177800</xdr:colOff>
      <xdr:row>97</xdr:row>
      <xdr:rowOff>43297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73815"/>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131045</xdr:rowOff>
    </xdr:from>
    <xdr:to>
      <xdr:col>85</xdr:col>
      <xdr:colOff>177800</xdr:colOff>
      <xdr:row>97</xdr:row>
      <xdr:rowOff>61195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109472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6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144613</xdr:rowOff>
    </xdr:from>
    <xdr:to>
      <xdr:col>81</xdr:col>
      <xdr:colOff>101600</xdr:colOff>
      <xdr:row>97</xdr:row>
      <xdr:rowOff>74763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65890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161937</xdr:rowOff>
    </xdr:from>
    <xdr:to>
      <xdr:col>76</xdr:col>
      <xdr:colOff>165100</xdr:colOff>
      <xdr:row>97</xdr:row>
      <xdr:rowOff>92087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83214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163815</xdr:rowOff>
    </xdr:from>
    <xdr:to>
      <xdr:col>72</xdr:col>
      <xdr:colOff>38100</xdr:colOff>
      <xdr:row>97</xdr:row>
      <xdr:rowOff>93965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85092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163947</xdr:rowOff>
    </xdr:from>
    <xdr:to>
      <xdr:col>67</xdr:col>
      <xdr:colOff>101600</xdr:colOff>
      <xdr:row>97</xdr:row>
      <xdr:rowOff>94097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85224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総務費は、特別定額給付金給付事業の減により前年度に比べ</a:t>
          </a:r>
          <a:r>
            <a:rPr kumimoji="1" lang="en-US" altLang="ja-JP" sz="1300">
              <a:latin typeface="ＭＳ Ｐゴシック" panose="020B0600070205080204" pitchFamily="50" charset="-128"/>
              <a:ea typeface="ＭＳ Ｐゴシック" panose="020B0600070205080204" pitchFamily="50" charset="-128"/>
            </a:rPr>
            <a:t>79,065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民生費は、子育て世帯への臨時特別給付金給付事業の増により</a:t>
          </a:r>
          <a:r>
            <a:rPr kumimoji="1" lang="en-US" altLang="ja-JP" sz="1300">
              <a:latin typeface="ＭＳ Ｐゴシック" panose="020B0600070205080204" pitchFamily="50" charset="-128"/>
              <a:ea typeface="ＭＳ Ｐゴシック" panose="020B0600070205080204" pitchFamily="50" charset="-128"/>
            </a:rPr>
            <a:t>23,651</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衛生費は、ワクチン接種推進事業の増により</a:t>
          </a:r>
          <a:r>
            <a:rPr kumimoji="1" lang="en-US" altLang="ja-JP" sz="1300">
              <a:latin typeface="ＭＳ Ｐゴシック" panose="020B0600070205080204" pitchFamily="50" charset="-128"/>
              <a:ea typeface="ＭＳ Ｐゴシック" panose="020B0600070205080204" pitchFamily="50" charset="-128"/>
            </a:rPr>
            <a:t>7,240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土木費は、中部区画整理事業事務費の増により</a:t>
          </a:r>
          <a:r>
            <a:rPr kumimoji="1" lang="en-US" altLang="ja-JP" sz="1300">
              <a:latin typeface="ＭＳ Ｐゴシック" panose="020B0600070205080204" pitchFamily="50" charset="-128"/>
              <a:ea typeface="ＭＳ Ｐゴシック" panose="020B0600070205080204" pitchFamily="50" charset="-128"/>
            </a:rPr>
            <a:t>9,008</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教育費は、町立小中学校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教育環境整備事業の減により</a:t>
          </a:r>
          <a:r>
            <a:rPr kumimoji="1" lang="en-US" altLang="ja-JP" sz="1300">
              <a:latin typeface="ＭＳ Ｐゴシック" panose="020B0600070205080204" pitchFamily="50" charset="-128"/>
              <a:ea typeface="ＭＳ Ｐゴシック" panose="020B0600070205080204" pitchFamily="50" charset="-128"/>
            </a:rPr>
            <a:t>5,520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財源確保と歳出の精査及び削減に努め、着実に積み立てを行った。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安定した財政運営のため、今後も適切に積み立てていく。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の連結実質赤字比率に係る黒字の構成分析については、全会計で黒字化している。しかし、財源不足により一般会計からの繰り入れで対応している特別会計もあるため、今後も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06;/%23%23%23%23WW&#20196;&#21644;5&#24180;&#24230;&#12288;&#36001;&#25919;&#20418;/&#20844;&#20250;&#35336;/R5.9.29&#12304;1013&#65288;&#37329;&#65289;&#12294;&#29031;&#20250;&#65306;&#30476;&#24066;&#30010;&#26449;&#35506;&#12305;&#20196;&#21644;&#65299;&#24180;&#24230;&#36001;&#25919;&#29366;&#27841;&#36039;&#26009;&#38598;&#12398;&#20316;&#25104;&#12395;&#12388;&#12356;&#12390;&#65288;2&#22238;&#30446;&#12539;&#22320;&#26041;&#20844;&#20250;&#35336;&#38306;&#20418;&#65289;/&#22238;&#31572;&#12304;&#36001;&#25919;&#29366;&#27841;&#36039;&#26009;&#38598;&#12305;_113018_&#20234;&#2285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51</v>
          </cell>
          <cell r="BX51">
            <v>39.700000000000003</v>
          </cell>
          <cell r="CF51">
            <v>30.3</v>
          </cell>
          <cell r="CN51">
            <v>13.9</v>
          </cell>
        </row>
        <row r="53">
          <cell r="BP53">
            <v>51.2</v>
          </cell>
          <cell r="BX53">
            <v>52.8</v>
          </cell>
          <cell r="CF53">
            <v>54.7</v>
          </cell>
          <cell r="CN53">
            <v>56.5</v>
          </cell>
          <cell r="CV53">
            <v>58.8</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51</v>
          </cell>
          <cell r="BX73">
            <v>39.700000000000003</v>
          </cell>
          <cell r="CF73">
            <v>30.3</v>
          </cell>
          <cell r="CN73">
            <v>13.9</v>
          </cell>
        </row>
        <row r="75">
          <cell r="BP75">
            <v>9</v>
          </cell>
          <cell r="BX75">
            <v>8</v>
          </cell>
          <cell r="CF75">
            <v>7</v>
          </cell>
          <cell r="CN75">
            <v>6.6</v>
          </cell>
          <cell r="CV75">
            <v>6.3</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election activeCell="M56" sqref="M5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79</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80</v>
      </c>
      <c r="C2" s="179"/>
      <c r="D2" s="180"/>
    </row>
    <row r="3" spans="1:119" ht="18.75" customHeight="1" thickBot="1" x14ac:dyDescent="0.2">
      <c r="A3" s="178"/>
      <c r="B3" s="378" t="s">
        <v>81</v>
      </c>
      <c r="C3" s="379"/>
      <c r="D3" s="379"/>
      <c r="E3" s="380"/>
      <c r="F3" s="380"/>
      <c r="G3" s="380"/>
      <c r="H3" s="380"/>
      <c r="I3" s="380"/>
      <c r="J3" s="380"/>
      <c r="K3" s="380"/>
      <c r="L3" s="380" t="s">
        <v>82</v>
      </c>
      <c r="M3" s="380"/>
      <c r="N3" s="380"/>
      <c r="O3" s="380"/>
      <c r="P3" s="380"/>
      <c r="Q3" s="380"/>
      <c r="R3" s="387"/>
      <c r="S3" s="387"/>
      <c r="T3" s="387"/>
      <c r="U3" s="387"/>
      <c r="V3" s="388"/>
      <c r="W3" s="362" t="s">
        <v>83</v>
      </c>
      <c r="X3" s="363"/>
      <c r="Y3" s="363"/>
      <c r="Z3" s="363"/>
      <c r="AA3" s="363"/>
      <c r="AB3" s="379"/>
      <c r="AC3" s="387" t="s">
        <v>84</v>
      </c>
      <c r="AD3" s="363"/>
      <c r="AE3" s="363"/>
      <c r="AF3" s="363"/>
      <c r="AG3" s="363"/>
      <c r="AH3" s="363"/>
      <c r="AI3" s="363"/>
      <c r="AJ3" s="363"/>
      <c r="AK3" s="363"/>
      <c r="AL3" s="364"/>
      <c r="AM3" s="362" t="s">
        <v>85</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86</v>
      </c>
      <c r="BO3" s="363"/>
      <c r="BP3" s="363"/>
      <c r="BQ3" s="363"/>
      <c r="BR3" s="363"/>
      <c r="BS3" s="363"/>
      <c r="BT3" s="363"/>
      <c r="BU3" s="364"/>
      <c r="BV3" s="362" t="s">
        <v>87</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88</v>
      </c>
      <c r="CU3" s="363"/>
      <c r="CV3" s="363"/>
      <c r="CW3" s="363"/>
      <c r="CX3" s="363"/>
      <c r="CY3" s="363"/>
      <c r="CZ3" s="363"/>
      <c r="DA3" s="364"/>
      <c r="DB3" s="362" t="s">
        <v>89</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90</v>
      </c>
      <c r="AZ4" s="366"/>
      <c r="BA4" s="366"/>
      <c r="BB4" s="366"/>
      <c r="BC4" s="366"/>
      <c r="BD4" s="366"/>
      <c r="BE4" s="366"/>
      <c r="BF4" s="366"/>
      <c r="BG4" s="366"/>
      <c r="BH4" s="366"/>
      <c r="BI4" s="366"/>
      <c r="BJ4" s="366"/>
      <c r="BK4" s="366"/>
      <c r="BL4" s="366"/>
      <c r="BM4" s="367"/>
      <c r="BN4" s="368">
        <v>15452334</v>
      </c>
      <c r="BO4" s="369"/>
      <c r="BP4" s="369"/>
      <c r="BQ4" s="369"/>
      <c r="BR4" s="369"/>
      <c r="BS4" s="369"/>
      <c r="BT4" s="369"/>
      <c r="BU4" s="370"/>
      <c r="BV4" s="368">
        <v>17489604</v>
      </c>
      <c r="BW4" s="369"/>
      <c r="BX4" s="369"/>
      <c r="BY4" s="369"/>
      <c r="BZ4" s="369"/>
      <c r="CA4" s="369"/>
      <c r="CB4" s="369"/>
      <c r="CC4" s="370"/>
      <c r="CD4" s="371" t="s">
        <v>91</v>
      </c>
      <c r="CE4" s="372"/>
      <c r="CF4" s="372"/>
      <c r="CG4" s="372"/>
      <c r="CH4" s="372"/>
      <c r="CI4" s="372"/>
      <c r="CJ4" s="372"/>
      <c r="CK4" s="372"/>
      <c r="CL4" s="372"/>
      <c r="CM4" s="372"/>
      <c r="CN4" s="372"/>
      <c r="CO4" s="372"/>
      <c r="CP4" s="372"/>
      <c r="CQ4" s="372"/>
      <c r="CR4" s="372"/>
      <c r="CS4" s="373"/>
      <c r="CT4" s="374">
        <v>7.3</v>
      </c>
      <c r="CU4" s="375"/>
      <c r="CV4" s="375"/>
      <c r="CW4" s="375"/>
      <c r="CX4" s="375"/>
      <c r="CY4" s="375"/>
      <c r="CZ4" s="375"/>
      <c r="DA4" s="376"/>
      <c r="DB4" s="374">
        <v>6.2</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405">
        <v>14798241</v>
      </c>
      <c r="BO5" s="406"/>
      <c r="BP5" s="406"/>
      <c r="BQ5" s="406"/>
      <c r="BR5" s="406"/>
      <c r="BS5" s="406"/>
      <c r="BT5" s="406"/>
      <c r="BU5" s="407"/>
      <c r="BV5" s="405">
        <v>16894173</v>
      </c>
      <c r="BW5" s="406"/>
      <c r="BX5" s="406"/>
      <c r="BY5" s="406"/>
      <c r="BZ5" s="406"/>
      <c r="CA5" s="406"/>
      <c r="CB5" s="406"/>
      <c r="CC5" s="407"/>
      <c r="CD5" s="408" t="s">
        <v>95</v>
      </c>
      <c r="CE5" s="409"/>
      <c r="CF5" s="409"/>
      <c r="CG5" s="409"/>
      <c r="CH5" s="409"/>
      <c r="CI5" s="409"/>
      <c r="CJ5" s="409"/>
      <c r="CK5" s="409"/>
      <c r="CL5" s="409"/>
      <c r="CM5" s="409"/>
      <c r="CN5" s="409"/>
      <c r="CO5" s="409"/>
      <c r="CP5" s="409"/>
      <c r="CQ5" s="409"/>
      <c r="CR5" s="409"/>
      <c r="CS5" s="410"/>
      <c r="CT5" s="402">
        <v>84.6</v>
      </c>
      <c r="CU5" s="403"/>
      <c r="CV5" s="403"/>
      <c r="CW5" s="403"/>
      <c r="CX5" s="403"/>
      <c r="CY5" s="403"/>
      <c r="CZ5" s="403"/>
      <c r="DA5" s="404"/>
      <c r="DB5" s="402">
        <v>91.1</v>
      </c>
      <c r="DC5" s="403"/>
      <c r="DD5" s="403"/>
      <c r="DE5" s="403"/>
      <c r="DF5" s="403"/>
      <c r="DG5" s="403"/>
      <c r="DH5" s="403"/>
      <c r="DI5" s="404"/>
    </row>
    <row r="6" spans="1:119" ht="18.75" customHeight="1" x14ac:dyDescent="0.15">
      <c r="A6" s="178"/>
      <c r="B6" s="411" t="s">
        <v>96</v>
      </c>
      <c r="C6" s="412"/>
      <c r="D6" s="412"/>
      <c r="E6" s="413"/>
      <c r="F6" s="413"/>
      <c r="G6" s="413"/>
      <c r="H6" s="413"/>
      <c r="I6" s="413"/>
      <c r="J6" s="413"/>
      <c r="K6" s="413"/>
      <c r="L6" s="413" t="s">
        <v>97</v>
      </c>
      <c r="M6" s="413"/>
      <c r="N6" s="413"/>
      <c r="O6" s="413"/>
      <c r="P6" s="413"/>
      <c r="Q6" s="413"/>
      <c r="R6" s="417"/>
      <c r="S6" s="417"/>
      <c r="T6" s="417"/>
      <c r="U6" s="417"/>
      <c r="V6" s="418"/>
      <c r="W6" s="421" t="s">
        <v>98</v>
      </c>
      <c r="X6" s="422"/>
      <c r="Y6" s="422"/>
      <c r="Z6" s="422"/>
      <c r="AA6" s="422"/>
      <c r="AB6" s="412"/>
      <c r="AC6" s="425" t="s">
        <v>99</v>
      </c>
      <c r="AD6" s="426"/>
      <c r="AE6" s="426"/>
      <c r="AF6" s="426"/>
      <c r="AG6" s="426"/>
      <c r="AH6" s="426"/>
      <c r="AI6" s="426"/>
      <c r="AJ6" s="426"/>
      <c r="AK6" s="426"/>
      <c r="AL6" s="427"/>
      <c r="AM6" s="434" t="s">
        <v>100</v>
      </c>
      <c r="AN6" s="435"/>
      <c r="AO6" s="435"/>
      <c r="AP6" s="435"/>
      <c r="AQ6" s="435"/>
      <c r="AR6" s="435"/>
      <c r="AS6" s="435"/>
      <c r="AT6" s="436"/>
      <c r="AU6" s="437" t="s">
        <v>93</v>
      </c>
      <c r="AV6" s="438"/>
      <c r="AW6" s="438"/>
      <c r="AX6" s="438"/>
      <c r="AY6" s="439" t="s">
        <v>101</v>
      </c>
      <c r="AZ6" s="440"/>
      <c r="BA6" s="440"/>
      <c r="BB6" s="440"/>
      <c r="BC6" s="440"/>
      <c r="BD6" s="440"/>
      <c r="BE6" s="440"/>
      <c r="BF6" s="440"/>
      <c r="BG6" s="440"/>
      <c r="BH6" s="440"/>
      <c r="BI6" s="440"/>
      <c r="BJ6" s="440"/>
      <c r="BK6" s="440"/>
      <c r="BL6" s="440"/>
      <c r="BM6" s="441"/>
      <c r="BN6" s="405">
        <v>654093</v>
      </c>
      <c r="BO6" s="406"/>
      <c r="BP6" s="406"/>
      <c r="BQ6" s="406"/>
      <c r="BR6" s="406"/>
      <c r="BS6" s="406"/>
      <c r="BT6" s="406"/>
      <c r="BU6" s="407"/>
      <c r="BV6" s="405">
        <v>595431</v>
      </c>
      <c r="BW6" s="406"/>
      <c r="BX6" s="406"/>
      <c r="BY6" s="406"/>
      <c r="BZ6" s="406"/>
      <c r="CA6" s="406"/>
      <c r="CB6" s="406"/>
      <c r="CC6" s="407"/>
      <c r="CD6" s="408" t="s">
        <v>102</v>
      </c>
      <c r="CE6" s="409"/>
      <c r="CF6" s="409"/>
      <c r="CG6" s="409"/>
      <c r="CH6" s="409"/>
      <c r="CI6" s="409"/>
      <c r="CJ6" s="409"/>
      <c r="CK6" s="409"/>
      <c r="CL6" s="409"/>
      <c r="CM6" s="409"/>
      <c r="CN6" s="409"/>
      <c r="CO6" s="409"/>
      <c r="CP6" s="409"/>
      <c r="CQ6" s="409"/>
      <c r="CR6" s="409"/>
      <c r="CS6" s="410"/>
      <c r="CT6" s="442">
        <v>92.7</v>
      </c>
      <c r="CU6" s="443"/>
      <c r="CV6" s="443"/>
      <c r="CW6" s="443"/>
      <c r="CX6" s="443"/>
      <c r="CY6" s="443"/>
      <c r="CZ6" s="443"/>
      <c r="DA6" s="444"/>
      <c r="DB6" s="442">
        <v>97.5</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103</v>
      </c>
      <c r="AN7" s="435"/>
      <c r="AO7" s="435"/>
      <c r="AP7" s="435"/>
      <c r="AQ7" s="435"/>
      <c r="AR7" s="435"/>
      <c r="AS7" s="435"/>
      <c r="AT7" s="436"/>
      <c r="AU7" s="437" t="s">
        <v>104</v>
      </c>
      <c r="AV7" s="438"/>
      <c r="AW7" s="438"/>
      <c r="AX7" s="438"/>
      <c r="AY7" s="439" t="s">
        <v>105</v>
      </c>
      <c r="AZ7" s="440"/>
      <c r="BA7" s="440"/>
      <c r="BB7" s="440"/>
      <c r="BC7" s="440"/>
      <c r="BD7" s="440"/>
      <c r="BE7" s="440"/>
      <c r="BF7" s="440"/>
      <c r="BG7" s="440"/>
      <c r="BH7" s="440"/>
      <c r="BI7" s="440"/>
      <c r="BJ7" s="440"/>
      <c r="BK7" s="440"/>
      <c r="BL7" s="440"/>
      <c r="BM7" s="441"/>
      <c r="BN7" s="405">
        <v>5825</v>
      </c>
      <c r="BO7" s="406"/>
      <c r="BP7" s="406"/>
      <c r="BQ7" s="406"/>
      <c r="BR7" s="406"/>
      <c r="BS7" s="406"/>
      <c r="BT7" s="406"/>
      <c r="BU7" s="407"/>
      <c r="BV7" s="405">
        <v>81317</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8840152</v>
      </c>
      <c r="CU7" s="406"/>
      <c r="CV7" s="406"/>
      <c r="CW7" s="406"/>
      <c r="CX7" s="406"/>
      <c r="CY7" s="406"/>
      <c r="CZ7" s="406"/>
      <c r="DA7" s="407"/>
      <c r="DB7" s="405">
        <v>8303224</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05">
        <v>648268</v>
      </c>
      <c r="BO8" s="406"/>
      <c r="BP8" s="406"/>
      <c r="BQ8" s="406"/>
      <c r="BR8" s="406"/>
      <c r="BS8" s="406"/>
      <c r="BT8" s="406"/>
      <c r="BU8" s="407"/>
      <c r="BV8" s="405">
        <v>514114</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0.85</v>
      </c>
      <c r="CU8" s="446"/>
      <c r="CV8" s="446"/>
      <c r="CW8" s="446"/>
      <c r="CX8" s="446"/>
      <c r="CY8" s="446"/>
      <c r="CZ8" s="446"/>
      <c r="DA8" s="447"/>
      <c r="DB8" s="445">
        <v>0.87</v>
      </c>
      <c r="DC8" s="446"/>
      <c r="DD8" s="446"/>
      <c r="DE8" s="446"/>
      <c r="DF8" s="446"/>
      <c r="DG8" s="446"/>
      <c r="DH8" s="446"/>
      <c r="DI8" s="447"/>
    </row>
    <row r="9" spans="1:119" ht="18.75" customHeight="1" thickBot="1" x14ac:dyDescent="0.2">
      <c r="A9" s="178"/>
      <c r="B9" s="399" t="s">
        <v>111</v>
      </c>
      <c r="C9" s="400"/>
      <c r="D9" s="400"/>
      <c r="E9" s="400"/>
      <c r="F9" s="400"/>
      <c r="G9" s="400"/>
      <c r="H9" s="400"/>
      <c r="I9" s="400"/>
      <c r="J9" s="400"/>
      <c r="K9" s="448"/>
      <c r="L9" s="449" t="s">
        <v>112</v>
      </c>
      <c r="M9" s="450"/>
      <c r="N9" s="450"/>
      <c r="O9" s="450"/>
      <c r="P9" s="450"/>
      <c r="Q9" s="451"/>
      <c r="R9" s="452">
        <v>44841</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93</v>
      </c>
      <c r="AV9" s="438"/>
      <c r="AW9" s="438"/>
      <c r="AX9" s="438"/>
      <c r="AY9" s="439" t="s">
        <v>115</v>
      </c>
      <c r="AZ9" s="440"/>
      <c r="BA9" s="440"/>
      <c r="BB9" s="440"/>
      <c r="BC9" s="440"/>
      <c r="BD9" s="440"/>
      <c r="BE9" s="440"/>
      <c r="BF9" s="440"/>
      <c r="BG9" s="440"/>
      <c r="BH9" s="440"/>
      <c r="BI9" s="440"/>
      <c r="BJ9" s="440"/>
      <c r="BK9" s="440"/>
      <c r="BL9" s="440"/>
      <c r="BM9" s="441"/>
      <c r="BN9" s="405">
        <v>134154</v>
      </c>
      <c r="BO9" s="406"/>
      <c r="BP9" s="406"/>
      <c r="BQ9" s="406"/>
      <c r="BR9" s="406"/>
      <c r="BS9" s="406"/>
      <c r="BT9" s="406"/>
      <c r="BU9" s="407"/>
      <c r="BV9" s="405">
        <v>124001</v>
      </c>
      <c r="BW9" s="406"/>
      <c r="BX9" s="406"/>
      <c r="BY9" s="406"/>
      <c r="BZ9" s="406"/>
      <c r="CA9" s="406"/>
      <c r="CB9" s="406"/>
      <c r="CC9" s="407"/>
      <c r="CD9" s="408" t="s">
        <v>116</v>
      </c>
      <c r="CE9" s="409"/>
      <c r="CF9" s="409"/>
      <c r="CG9" s="409"/>
      <c r="CH9" s="409"/>
      <c r="CI9" s="409"/>
      <c r="CJ9" s="409"/>
      <c r="CK9" s="409"/>
      <c r="CL9" s="409"/>
      <c r="CM9" s="409"/>
      <c r="CN9" s="409"/>
      <c r="CO9" s="409"/>
      <c r="CP9" s="409"/>
      <c r="CQ9" s="409"/>
      <c r="CR9" s="409"/>
      <c r="CS9" s="410"/>
      <c r="CT9" s="402">
        <v>11.5</v>
      </c>
      <c r="CU9" s="403"/>
      <c r="CV9" s="403"/>
      <c r="CW9" s="403"/>
      <c r="CX9" s="403"/>
      <c r="CY9" s="403"/>
      <c r="CZ9" s="403"/>
      <c r="DA9" s="404"/>
      <c r="DB9" s="402">
        <v>12.6</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117</v>
      </c>
      <c r="M10" s="435"/>
      <c r="N10" s="435"/>
      <c r="O10" s="435"/>
      <c r="P10" s="435"/>
      <c r="Q10" s="436"/>
      <c r="R10" s="456">
        <v>44442</v>
      </c>
      <c r="S10" s="457"/>
      <c r="T10" s="457"/>
      <c r="U10" s="457"/>
      <c r="V10" s="458"/>
      <c r="W10" s="393"/>
      <c r="X10" s="394"/>
      <c r="Y10" s="394"/>
      <c r="Z10" s="394"/>
      <c r="AA10" s="394"/>
      <c r="AB10" s="394"/>
      <c r="AC10" s="394"/>
      <c r="AD10" s="394"/>
      <c r="AE10" s="394"/>
      <c r="AF10" s="394"/>
      <c r="AG10" s="394"/>
      <c r="AH10" s="394"/>
      <c r="AI10" s="394"/>
      <c r="AJ10" s="394"/>
      <c r="AK10" s="394"/>
      <c r="AL10" s="397"/>
      <c r="AM10" s="434" t="s">
        <v>118</v>
      </c>
      <c r="AN10" s="435"/>
      <c r="AO10" s="435"/>
      <c r="AP10" s="435"/>
      <c r="AQ10" s="435"/>
      <c r="AR10" s="435"/>
      <c r="AS10" s="435"/>
      <c r="AT10" s="436"/>
      <c r="AU10" s="437" t="s">
        <v>119</v>
      </c>
      <c r="AV10" s="438"/>
      <c r="AW10" s="438"/>
      <c r="AX10" s="438"/>
      <c r="AY10" s="439" t="s">
        <v>120</v>
      </c>
      <c r="AZ10" s="440"/>
      <c r="BA10" s="440"/>
      <c r="BB10" s="440"/>
      <c r="BC10" s="440"/>
      <c r="BD10" s="440"/>
      <c r="BE10" s="440"/>
      <c r="BF10" s="440"/>
      <c r="BG10" s="440"/>
      <c r="BH10" s="440"/>
      <c r="BI10" s="440"/>
      <c r="BJ10" s="440"/>
      <c r="BK10" s="440"/>
      <c r="BL10" s="440"/>
      <c r="BM10" s="441"/>
      <c r="BN10" s="405">
        <v>96461</v>
      </c>
      <c r="BO10" s="406"/>
      <c r="BP10" s="406"/>
      <c r="BQ10" s="406"/>
      <c r="BR10" s="406"/>
      <c r="BS10" s="406"/>
      <c r="BT10" s="406"/>
      <c r="BU10" s="407"/>
      <c r="BV10" s="405">
        <v>9</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125</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129</v>
      </c>
      <c r="DC11" s="446"/>
      <c r="DD11" s="446"/>
      <c r="DE11" s="446"/>
      <c r="DF11" s="446"/>
      <c r="DG11" s="446"/>
      <c r="DH11" s="446"/>
      <c r="DI11" s="447"/>
    </row>
    <row r="12" spans="1:119" ht="18.75" customHeight="1" x14ac:dyDescent="0.15">
      <c r="A12" s="178"/>
      <c r="B12" s="465" t="s">
        <v>130</v>
      </c>
      <c r="C12" s="466"/>
      <c r="D12" s="466"/>
      <c r="E12" s="466"/>
      <c r="F12" s="466"/>
      <c r="G12" s="466"/>
      <c r="H12" s="466"/>
      <c r="I12" s="466"/>
      <c r="J12" s="466"/>
      <c r="K12" s="467"/>
      <c r="L12" s="474" t="s">
        <v>131</v>
      </c>
      <c r="M12" s="475"/>
      <c r="N12" s="475"/>
      <c r="O12" s="475"/>
      <c r="P12" s="475"/>
      <c r="Q12" s="476"/>
      <c r="R12" s="477">
        <v>45030</v>
      </c>
      <c r="S12" s="478"/>
      <c r="T12" s="478"/>
      <c r="U12" s="478"/>
      <c r="V12" s="479"/>
      <c r="W12" s="480" t="s">
        <v>1</v>
      </c>
      <c r="X12" s="438"/>
      <c r="Y12" s="438"/>
      <c r="Z12" s="438"/>
      <c r="AA12" s="438"/>
      <c r="AB12" s="481"/>
      <c r="AC12" s="482" t="s">
        <v>132</v>
      </c>
      <c r="AD12" s="483"/>
      <c r="AE12" s="483"/>
      <c r="AF12" s="483"/>
      <c r="AG12" s="484"/>
      <c r="AH12" s="482" t="s">
        <v>133</v>
      </c>
      <c r="AI12" s="483"/>
      <c r="AJ12" s="483"/>
      <c r="AK12" s="483"/>
      <c r="AL12" s="485"/>
      <c r="AM12" s="434" t="s">
        <v>134</v>
      </c>
      <c r="AN12" s="435"/>
      <c r="AO12" s="435"/>
      <c r="AP12" s="435"/>
      <c r="AQ12" s="435"/>
      <c r="AR12" s="435"/>
      <c r="AS12" s="435"/>
      <c r="AT12" s="436"/>
      <c r="AU12" s="437" t="s">
        <v>135</v>
      </c>
      <c r="AV12" s="438"/>
      <c r="AW12" s="438"/>
      <c r="AX12" s="438"/>
      <c r="AY12" s="439" t="s">
        <v>136</v>
      </c>
      <c r="AZ12" s="440"/>
      <c r="BA12" s="440"/>
      <c r="BB12" s="440"/>
      <c r="BC12" s="440"/>
      <c r="BD12" s="440"/>
      <c r="BE12" s="440"/>
      <c r="BF12" s="440"/>
      <c r="BG12" s="440"/>
      <c r="BH12" s="440"/>
      <c r="BI12" s="440"/>
      <c r="BJ12" s="440"/>
      <c r="BK12" s="440"/>
      <c r="BL12" s="440"/>
      <c r="BM12" s="441"/>
      <c r="BN12" s="405">
        <v>4</v>
      </c>
      <c r="BO12" s="406"/>
      <c r="BP12" s="406"/>
      <c r="BQ12" s="406"/>
      <c r="BR12" s="406"/>
      <c r="BS12" s="406"/>
      <c r="BT12" s="406"/>
      <c r="BU12" s="407"/>
      <c r="BV12" s="405">
        <v>71960</v>
      </c>
      <c r="BW12" s="406"/>
      <c r="BX12" s="406"/>
      <c r="BY12" s="406"/>
      <c r="BZ12" s="406"/>
      <c r="CA12" s="406"/>
      <c r="CB12" s="406"/>
      <c r="CC12" s="407"/>
      <c r="CD12" s="408" t="s">
        <v>137</v>
      </c>
      <c r="CE12" s="409"/>
      <c r="CF12" s="409"/>
      <c r="CG12" s="409"/>
      <c r="CH12" s="409"/>
      <c r="CI12" s="409"/>
      <c r="CJ12" s="409"/>
      <c r="CK12" s="409"/>
      <c r="CL12" s="409"/>
      <c r="CM12" s="409"/>
      <c r="CN12" s="409"/>
      <c r="CO12" s="409"/>
      <c r="CP12" s="409"/>
      <c r="CQ12" s="409"/>
      <c r="CR12" s="409"/>
      <c r="CS12" s="410"/>
      <c r="CT12" s="445" t="s">
        <v>138</v>
      </c>
      <c r="CU12" s="446"/>
      <c r="CV12" s="446"/>
      <c r="CW12" s="446"/>
      <c r="CX12" s="446"/>
      <c r="CY12" s="446"/>
      <c r="CZ12" s="446"/>
      <c r="DA12" s="447"/>
      <c r="DB12" s="445" t="s">
        <v>139</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140</v>
      </c>
      <c r="N13" s="497"/>
      <c r="O13" s="497"/>
      <c r="P13" s="497"/>
      <c r="Q13" s="498"/>
      <c r="R13" s="489">
        <v>44526</v>
      </c>
      <c r="S13" s="490"/>
      <c r="T13" s="490"/>
      <c r="U13" s="490"/>
      <c r="V13" s="491"/>
      <c r="W13" s="421" t="s">
        <v>141</v>
      </c>
      <c r="X13" s="422"/>
      <c r="Y13" s="422"/>
      <c r="Z13" s="422"/>
      <c r="AA13" s="422"/>
      <c r="AB13" s="412"/>
      <c r="AC13" s="456">
        <v>292</v>
      </c>
      <c r="AD13" s="457"/>
      <c r="AE13" s="457"/>
      <c r="AF13" s="457"/>
      <c r="AG13" s="499"/>
      <c r="AH13" s="456">
        <v>293</v>
      </c>
      <c r="AI13" s="457"/>
      <c r="AJ13" s="457"/>
      <c r="AK13" s="457"/>
      <c r="AL13" s="458"/>
      <c r="AM13" s="434" t="s">
        <v>142</v>
      </c>
      <c r="AN13" s="435"/>
      <c r="AO13" s="435"/>
      <c r="AP13" s="435"/>
      <c r="AQ13" s="435"/>
      <c r="AR13" s="435"/>
      <c r="AS13" s="435"/>
      <c r="AT13" s="436"/>
      <c r="AU13" s="437" t="s">
        <v>143</v>
      </c>
      <c r="AV13" s="438"/>
      <c r="AW13" s="438"/>
      <c r="AX13" s="438"/>
      <c r="AY13" s="439" t="s">
        <v>144</v>
      </c>
      <c r="AZ13" s="440"/>
      <c r="BA13" s="440"/>
      <c r="BB13" s="440"/>
      <c r="BC13" s="440"/>
      <c r="BD13" s="440"/>
      <c r="BE13" s="440"/>
      <c r="BF13" s="440"/>
      <c r="BG13" s="440"/>
      <c r="BH13" s="440"/>
      <c r="BI13" s="440"/>
      <c r="BJ13" s="440"/>
      <c r="BK13" s="440"/>
      <c r="BL13" s="440"/>
      <c r="BM13" s="441"/>
      <c r="BN13" s="405">
        <v>230611</v>
      </c>
      <c r="BO13" s="406"/>
      <c r="BP13" s="406"/>
      <c r="BQ13" s="406"/>
      <c r="BR13" s="406"/>
      <c r="BS13" s="406"/>
      <c r="BT13" s="406"/>
      <c r="BU13" s="407"/>
      <c r="BV13" s="405">
        <v>52050</v>
      </c>
      <c r="BW13" s="406"/>
      <c r="BX13" s="406"/>
      <c r="BY13" s="406"/>
      <c r="BZ13" s="406"/>
      <c r="CA13" s="406"/>
      <c r="CB13" s="406"/>
      <c r="CC13" s="407"/>
      <c r="CD13" s="408" t="s">
        <v>145</v>
      </c>
      <c r="CE13" s="409"/>
      <c r="CF13" s="409"/>
      <c r="CG13" s="409"/>
      <c r="CH13" s="409"/>
      <c r="CI13" s="409"/>
      <c r="CJ13" s="409"/>
      <c r="CK13" s="409"/>
      <c r="CL13" s="409"/>
      <c r="CM13" s="409"/>
      <c r="CN13" s="409"/>
      <c r="CO13" s="409"/>
      <c r="CP13" s="409"/>
      <c r="CQ13" s="409"/>
      <c r="CR13" s="409"/>
      <c r="CS13" s="410"/>
      <c r="CT13" s="402">
        <v>6.3</v>
      </c>
      <c r="CU13" s="403"/>
      <c r="CV13" s="403"/>
      <c r="CW13" s="403"/>
      <c r="CX13" s="403"/>
      <c r="CY13" s="403"/>
      <c r="CZ13" s="403"/>
      <c r="DA13" s="404"/>
      <c r="DB13" s="402">
        <v>6.6</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146</v>
      </c>
      <c r="M14" s="487"/>
      <c r="N14" s="487"/>
      <c r="O14" s="487"/>
      <c r="P14" s="487"/>
      <c r="Q14" s="488"/>
      <c r="R14" s="489">
        <v>44959</v>
      </c>
      <c r="S14" s="490"/>
      <c r="T14" s="490"/>
      <c r="U14" s="490"/>
      <c r="V14" s="491"/>
      <c r="W14" s="395"/>
      <c r="X14" s="396"/>
      <c r="Y14" s="396"/>
      <c r="Z14" s="396"/>
      <c r="AA14" s="396"/>
      <c r="AB14" s="385"/>
      <c r="AC14" s="492">
        <v>1.4</v>
      </c>
      <c r="AD14" s="493"/>
      <c r="AE14" s="493"/>
      <c r="AF14" s="493"/>
      <c r="AG14" s="494"/>
      <c r="AH14" s="492">
        <v>1.5</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147</v>
      </c>
      <c r="CE14" s="501"/>
      <c r="CF14" s="501"/>
      <c r="CG14" s="501"/>
      <c r="CH14" s="501"/>
      <c r="CI14" s="501"/>
      <c r="CJ14" s="501"/>
      <c r="CK14" s="501"/>
      <c r="CL14" s="501"/>
      <c r="CM14" s="501"/>
      <c r="CN14" s="501"/>
      <c r="CO14" s="501"/>
      <c r="CP14" s="501"/>
      <c r="CQ14" s="501"/>
      <c r="CR14" s="501"/>
      <c r="CS14" s="502"/>
      <c r="CT14" s="503" t="s">
        <v>148</v>
      </c>
      <c r="CU14" s="504"/>
      <c r="CV14" s="504"/>
      <c r="CW14" s="504"/>
      <c r="CX14" s="504"/>
      <c r="CY14" s="504"/>
      <c r="CZ14" s="504"/>
      <c r="DA14" s="505"/>
      <c r="DB14" s="503">
        <v>13.9</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149</v>
      </c>
      <c r="N15" s="497"/>
      <c r="O15" s="497"/>
      <c r="P15" s="497"/>
      <c r="Q15" s="498"/>
      <c r="R15" s="489">
        <v>44467</v>
      </c>
      <c r="S15" s="490"/>
      <c r="T15" s="490"/>
      <c r="U15" s="490"/>
      <c r="V15" s="491"/>
      <c r="W15" s="421" t="s">
        <v>150</v>
      </c>
      <c r="X15" s="422"/>
      <c r="Y15" s="422"/>
      <c r="Z15" s="422"/>
      <c r="AA15" s="422"/>
      <c r="AB15" s="412"/>
      <c r="AC15" s="456">
        <v>5236</v>
      </c>
      <c r="AD15" s="457"/>
      <c r="AE15" s="457"/>
      <c r="AF15" s="457"/>
      <c r="AG15" s="499"/>
      <c r="AH15" s="456">
        <v>5399</v>
      </c>
      <c r="AI15" s="457"/>
      <c r="AJ15" s="457"/>
      <c r="AK15" s="457"/>
      <c r="AL15" s="458"/>
      <c r="AM15" s="434"/>
      <c r="AN15" s="435"/>
      <c r="AO15" s="435"/>
      <c r="AP15" s="435"/>
      <c r="AQ15" s="435"/>
      <c r="AR15" s="435"/>
      <c r="AS15" s="435"/>
      <c r="AT15" s="436"/>
      <c r="AU15" s="437"/>
      <c r="AV15" s="438"/>
      <c r="AW15" s="438"/>
      <c r="AX15" s="438"/>
      <c r="AY15" s="365" t="s">
        <v>151</v>
      </c>
      <c r="AZ15" s="366"/>
      <c r="BA15" s="366"/>
      <c r="BB15" s="366"/>
      <c r="BC15" s="366"/>
      <c r="BD15" s="366"/>
      <c r="BE15" s="366"/>
      <c r="BF15" s="366"/>
      <c r="BG15" s="366"/>
      <c r="BH15" s="366"/>
      <c r="BI15" s="366"/>
      <c r="BJ15" s="366"/>
      <c r="BK15" s="366"/>
      <c r="BL15" s="366"/>
      <c r="BM15" s="367"/>
      <c r="BN15" s="368">
        <v>5313635</v>
      </c>
      <c r="BO15" s="369"/>
      <c r="BP15" s="369"/>
      <c r="BQ15" s="369"/>
      <c r="BR15" s="369"/>
      <c r="BS15" s="369"/>
      <c r="BT15" s="369"/>
      <c r="BU15" s="370"/>
      <c r="BV15" s="368">
        <v>5464935</v>
      </c>
      <c r="BW15" s="369"/>
      <c r="BX15" s="369"/>
      <c r="BY15" s="369"/>
      <c r="BZ15" s="369"/>
      <c r="CA15" s="369"/>
      <c r="CB15" s="369"/>
      <c r="CC15" s="370"/>
      <c r="CD15" s="506" t="s">
        <v>152</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153</v>
      </c>
      <c r="M16" s="509"/>
      <c r="N16" s="509"/>
      <c r="O16" s="509"/>
      <c r="P16" s="509"/>
      <c r="Q16" s="510"/>
      <c r="R16" s="511" t="s">
        <v>154</v>
      </c>
      <c r="S16" s="512"/>
      <c r="T16" s="512"/>
      <c r="U16" s="512"/>
      <c r="V16" s="513"/>
      <c r="W16" s="395"/>
      <c r="X16" s="396"/>
      <c r="Y16" s="396"/>
      <c r="Z16" s="396"/>
      <c r="AA16" s="396"/>
      <c r="AB16" s="385"/>
      <c r="AC16" s="492">
        <v>25.6</v>
      </c>
      <c r="AD16" s="493"/>
      <c r="AE16" s="493"/>
      <c r="AF16" s="493"/>
      <c r="AG16" s="494"/>
      <c r="AH16" s="492">
        <v>27.5</v>
      </c>
      <c r="AI16" s="493"/>
      <c r="AJ16" s="493"/>
      <c r="AK16" s="493"/>
      <c r="AL16" s="495"/>
      <c r="AM16" s="434"/>
      <c r="AN16" s="435"/>
      <c r="AO16" s="435"/>
      <c r="AP16" s="435"/>
      <c r="AQ16" s="435"/>
      <c r="AR16" s="435"/>
      <c r="AS16" s="435"/>
      <c r="AT16" s="436"/>
      <c r="AU16" s="437"/>
      <c r="AV16" s="438"/>
      <c r="AW16" s="438"/>
      <c r="AX16" s="438"/>
      <c r="AY16" s="439" t="s">
        <v>155</v>
      </c>
      <c r="AZ16" s="440"/>
      <c r="BA16" s="440"/>
      <c r="BB16" s="440"/>
      <c r="BC16" s="440"/>
      <c r="BD16" s="440"/>
      <c r="BE16" s="440"/>
      <c r="BF16" s="440"/>
      <c r="BG16" s="440"/>
      <c r="BH16" s="440"/>
      <c r="BI16" s="440"/>
      <c r="BJ16" s="440"/>
      <c r="BK16" s="440"/>
      <c r="BL16" s="440"/>
      <c r="BM16" s="441"/>
      <c r="BN16" s="405">
        <v>6616077</v>
      </c>
      <c r="BO16" s="406"/>
      <c r="BP16" s="406"/>
      <c r="BQ16" s="406"/>
      <c r="BR16" s="406"/>
      <c r="BS16" s="406"/>
      <c r="BT16" s="406"/>
      <c r="BU16" s="407"/>
      <c r="BV16" s="405">
        <v>6319500</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156</v>
      </c>
      <c r="N17" s="517"/>
      <c r="O17" s="517"/>
      <c r="P17" s="517"/>
      <c r="Q17" s="518"/>
      <c r="R17" s="511" t="s">
        <v>157</v>
      </c>
      <c r="S17" s="512"/>
      <c r="T17" s="512"/>
      <c r="U17" s="512"/>
      <c r="V17" s="513"/>
      <c r="W17" s="421" t="s">
        <v>158</v>
      </c>
      <c r="X17" s="422"/>
      <c r="Y17" s="422"/>
      <c r="Z17" s="422"/>
      <c r="AA17" s="422"/>
      <c r="AB17" s="412"/>
      <c r="AC17" s="456">
        <v>14914</v>
      </c>
      <c r="AD17" s="457"/>
      <c r="AE17" s="457"/>
      <c r="AF17" s="457"/>
      <c r="AG17" s="499"/>
      <c r="AH17" s="456">
        <v>13938</v>
      </c>
      <c r="AI17" s="457"/>
      <c r="AJ17" s="457"/>
      <c r="AK17" s="457"/>
      <c r="AL17" s="458"/>
      <c r="AM17" s="434"/>
      <c r="AN17" s="435"/>
      <c r="AO17" s="435"/>
      <c r="AP17" s="435"/>
      <c r="AQ17" s="435"/>
      <c r="AR17" s="435"/>
      <c r="AS17" s="435"/>
      <c r="AT17" s="436"/>
      <c r="AU17" s="437"/>
      <c r="AV17" s="438"/>
      <c r="AW17" s="438"/>
      <c r="AX17" s="438"/>
      <c r="AY17" s="439" t="s">
        <v>159</v>
      </c>
      <c r="AZ17" s="440"/>
      <c r="BA17" s="440"/>
      <c r="BB17" s="440"/>
      <c r="BC17" s="440"/>
      <c r="BD17" s="440"/>
      <c r="BE17" s="440"/>
      <c r="BF17" s="440"/>
      <c r="BG17" s="440"/>
      <c r="BH17" s="440"/>
      <c r="BI17" s="440"/>
      <c r="BJ17" s="440"/>
      <c r="BK17" s="440"/>
      <c r="BL17" s="440"/>
      <c r="BM17" s="441"/>
      <c r="BN17" s="405">
        <v>6718644</v>
      </c>
      <c r="BO17" s="406"/>
      <c r="BP17" s="406"/>
      <c r="BQ17" s="406"/>
      <c r="BR17" s="406"/>
      <c r="BS17" s="406"/>
      <c r="BT17" s="406"/>
      <c r="BU17" s="407"/>
      <c r="BV17" s="405">
        <v>6923737</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160</v>
      </c>
      <c r="C18" s="448"/>
      <c r="D18" s="448"/>
      <c r="E18" s="528"/>
      <c r="F18" s="528"/>
      <c r="G18" s="528"/>
      <c r="H18" s="528"/>
      <c r="I18" s="528"/>
      <c r="J18" s="528"/>
      <c r="K18" s="528"/>
      <c r="L18" s="529">
        <v>14.79</v>
      </c>
      <c r="M18" s="529"/>
      <c r="N18" s="529"/>
      <c r="O18" s="529"/>
      <c r="P18" s="529"/>
      <c r="Q18" s="529"/>
      <c r="R18" s="530"/>
      <c r="S18" s="530"/>
      <c r="T18" s="530"/>
      <c r="U18" s="530"/>
      <c r="V18" s="531"/>
      <c r="W18" s="423"/>
      <c r="X18" s="424"/>
      <c r="Y18" s="424"/>
      <c r="Z18" s="424"/>
      <c r="AA18" s="424"/>
      <c r="AB18" s="415"/>
      <c r="AC18" s="532">
        <v>73</v>
      </c>
      <c r="AD18" s="533"/>
      <c r="AE18" s="533"/>
      <c r="AF18" s="533"/>
      <c r="AG18" s="534"/>
      <c r="AH18" s="532">
        <v>71</v>
      </c>
      <c r="AI18" s="533"/>
      <c r="AJ18" s="533"/>
      <c r="AK18" s="533"/>
      <c r="AL18" s="535"/>
      <c r="AM18" s="434"/>
      <c r="AN18" s="435"/>
      <c r="AO18" s="435"/>
      <c r="AP18" s="435"/>
      <c r="AQ18" s="435"/>
      <c r="AR18" s="435"/>
      <c r="AS18" s="435"/>
      <c r="AT18" s="436"/>
      <c r="AU18" s="437"/>
      <c r="AV18" s="438"/>
      <c r="AW18" s="438"/>
      <c r="AX18" s="438"/>
      <c r="AY18" s="439" t="s">
        <v>161</v>
      </c>
      <c r="AZ18" s="440"/>
      <c r="BA18" s="440"/>
      <c r="BB18" s="440"/>
      <c r="BC18" s="440"/>
      <c r="BD18" s="440"/>
      <c r="BE18" s="440"/>
      <c r="BF18" s="440"/>
      <c r="BG18" s="440"/>
      <c r="BH18" s="440"/>
      <c r="BI18" s="440"/>
      <c r="BJ18" s="440"/>
      <c r="BK18" s="440"/>
      <c r="BL18" s="440"/>
      <c r="BM18" s="441"/>
      <c r="BN18" s="405">
        <v>7903275</v>
      </c>
      <c r="BO18" s="406"/>
      <c r="BP18" s="406"/>
      <c r="BQ18" s="406"/>
      <c r="BR18" s="406"/>
      <c r="BS18" s="406"/>
      <c r="BT18" s="406"/>
      <c r="BU18" s="407"/>
      <c r="BV18" s="405">
        <v>7697999</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162</v>
      </c>
      <c r="C19" s="448"/>
      <c r="D19" s="448"/>
      <c r="E19" s="528"/>
      <c r="F19" s="528"/>
      <c r="G19" s="528"/>
      <c r="H19" s="528"/>
      <c r="I19" s="528"/>
      <c r="J19" s="528"/>
      <c r="K19" s="528"/>
      <c r="L19" s="536">
        <v>3032</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163</v>
      </c>
      <c r="AZ19" s="440"/>
      <c r="BA19" s="440"/>
      <c r="BB19" s="440"/>
      <c r="BC19" s="440"/>
      <c r="BD19" s="440"/>
      <c r="BE19" s="440"/>
      <c r="BF19" s="440"/>
      <c r="BG19" s="440"/>
      <c r="BH19" s="440"/>
      <c r="BI19" s="440"/>
      <c r="BJ19" s="440"/>
      <c r="BK19" s="440"/>
      <c r="BL19" s="440"/>
      <c r="BM19" s="441"/>
      <c r="BN19" s="405">
        <v>10380995</v>
      </c>
      <c r="BO19" s="406"/>
      <c r="BP19" s="406"/>
      <c r="BQ19" s="406"/>
      <c r="BR19" s="406"/>
      <c r="BS19" s="406"/>
      <c r="BT19" s="406"/>
      <c r="BU19" s="407"/>
      <c r="BV19" s="405">
        <v>9129105</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164</v>
      </c>
      <c r="C20" s="448"/>
      <c r="D20" s="448"/>
      <c r="E20" s="528"/>
      <c r="F20" s="528"/>
      <c r="G20" s="528"/>
      <c r="H20" s="528"/>
      <c r="I20" s="528"/>
      <c r="J20" s="528"/>
      <c r="K20" s="528"/>
      <c r="L20" s="536">
        <v>17812</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165</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166</v>
      </c>
      <c r="C22" s="549"/>
      <c r="D22" s="550"/>
      <c r="E22" s="417" t="s">
        <v>1</v>
      </c>
      <c r="F22" s="422"/>
      <c r="G22" s="422"/>
      <c r="H22" s="422"/>
      <c r="I22" s="422"/>
      <c r="J22" s="422"/>
      <c r="K22" s="412"/>
      <c r="L22" s="417" t="s">
        <v>167</v>
      </c>
      <c r="M22" s="422"/>
      <c r="N22" s="422"/>
      <c r="O22" s="422"/>
      <c r="P22" s="412"/>
      <c r="Q22" s="580" t="s">
        <v>168</v>
      </c>
      <c r="R22" s="581"/>
      <c r="S22" s="581"/>
      <c r="T22" s="581"/>
      <c r="U22" s="581"/>
      <c r="V22" s="582"/>
      <c r="W22" s="548" t="s">
        <v>169</v>
      </c>
      <c r="X22" s="549"/>
      <c r="Y22" s="550"/>
      <c r="Z22" s="417" t="s">
        <v>1</v>
      </c>
      <c r="AA22" s="422"/>
      <c r="AB22" s="422"/>
      <c r="AC22" s="422"/>
      <c r="AD22" s="422"/>
      <c r="AE22" s="422"/>
      <c r="AF22" s="422"/>
      <c r="AG22" s="412"/>
      <c r="AH22" s="586" t="s">
        <v>170</v>
      </c>
      <c r="AI22" s="422"/>
      <c r="AJ22" s="422"/>
      <c r="AK22" s="422"/>
      <c r="AL22" s="412"/>
      <c r="AM22" s="586" t="s">
        <v>171</v>
      </c>
      <c r="AN22" s="587"/>
      <c r="AO22" s="587"/>
      <c r="AP22" s="587"/>
      <c r="AQ22" s="587"/>
      <c r="AR22" s="588"/>
      <c r="AS22" s="580" t="s">
        <v>168</v>
      </c>
      <c r="AT22" s="581"/>
      <c r="AU22" s="581"/>
      <c r="AV22" s="581"/>
      <c r="AW22" s="581"/>
      <c r="AX22" s="592"/>
      <c r="AY22" s="365" t="s">
        <v>172</v>
      </c>
      <c r="AZ22" s="366"/>
      <c r="BA22" s="366"/>
      <c r="BB22" s="366"/>
      <c r="BC22" s="366"/>
      <c r="BD22" s="366"/>
      <c r="BE22" s="366"/>
      <c r="BF22" s="366"/>
      <c r="BG22" s="366"/>
      <c r="BH22" s="366"/>
      <c r="BI22" s="366"/>
      <c r="BJ22" s="366"/>
      <c r="BK22" s="366"/>
      <c r="BL22" s="366"/>
      <c r="BM22" s="367"/>
      <c r="BN22" s="368">
        <v>11244655</v>
      </c>
      <c r="BO22" s="369"/>
      <c r="BP22" s="369"/>
      <c r="BQ22" s="369"/>
      <c r="BR22" s="369"/>
      <c r="BS22" s="369"/>
      <c r="BT22" s="369"/>
      <c r="BU22" s="370"/>
      <c r="BV22" s="368">
        <v>11046371</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173</v>
      </c>
      <c r="AZ23" s="440"/>
      <c r="BA23" s="440"/>
      <c r="BB23" s="440"/>
      <c r="BC23" s="440"/>
      <c r="BD23" s="440"/>
      <c r="BE23" s="440"/>
      <c r="BF23" s="440"/>
      <c r="BG23" s="440"/>
      <c r="BH23" s="440"/>
      <c r="BI23" s="440"/>
      <c r="BJ23" s="440"/>
      <c r="BK23" s="440"/>
      <c r="BL23" s="440"/>
      <c r="BM23" s="441"/>
      <c r="BN23" s="405">
        <v>9046896</v>
      </c>
      <c r="BO23" s="406"/>
      <c r="BP23" s="406"/>
      <c r="BQ23" s="406"/>
      <c r="BR23" s="406"/>
      <c r="BS23" s="406"/>
      <c r="BT23" s="406"/>
      <c r="BU23" s="407"/>
      <c r="BV23" s="405">
        <v>8933186</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174</v>
      </c>
      <c r="F24" s="435"/>
      <c r="G24" s="435"/>
      <c r="H24" s="435"/>
      <c r="I24" s="435"/>
      <c r="J24" s="435"/>
      <c r="K24" s="436"/>
      <c r="L24" s="456">
        <v>1</v>
      </c>
      <c r="M24" s="457"/>
      <c r="N24" s="457"/>
      <c r="O24" s="457"/>
      <c r="P24" s="499"/>
      <c r="Q24" s="456">
        <v>7700</v>
      </c>
      <c r="R24" s="457"/>
      <c r="S24" s="457"/>
      <c r="T24" s="457"/>
      <c r="U24" s="457"/>
      <c r="V24" s="499"/>
      <c r="W24" s="551"/>
      <c r="X24" s="552"/>
      <c r="Y24" s="553"/>
      <c r="Z24" s="455" t="s">
        <v>175</v>
      </c>
      <c r="AA24" s="435"/>
      <c r="AB24" s="435"/>
      <c r="AC24" s="435"/>
      <c r="AD24" s="435"/>
      <c r="AE24" s="435"/>
      <c r="AF24" s="435"/>
      <c r="AG24" s="436"/>
      <c r="AH24" s="456">
        <v>308</v>
      </c>
      <c r="AI24" s="457"/>
      <c r="AJ24" s="457"/>
      <c r="AK24" s="457"/>
      <c r="AL24" s="499"/>
      <c r="AM24" s="456">
        <v>915376</v>
      </c>
      <c r="AN24" s="457"/>
      <c r="AO24" s="457"/>
      <c r="AP24" s="457"/>
      <c r="AQ24" s="457"/>
      <c r="AR24" s="499"/>
      <c r="AS24" s="456">
        <v>2972</v>
      </c>
      <c r="AT24" s="457"/>
      <c r="AU24" s="457"/>
      <c r="AV24" s="457"/>
      <c r="AW24" s="457"/>
      <c r="AX24" s="458"/>
      <c r="AY24" s="521" t="s">
        <v>176</v>
      </c>
      <c r="AZ24" s="522"/>
      <c r="BA24" s="522"/>
      <c r="BB24" s="522"/>
      <c r="BC24" s="522"/>
      <c r="BD24" s="522"/>
      <c r="BE24" s="522"/>
      <c r="BF24" s="522"/>
      <c r="BG24" s="522"/>
      <c r="BH24" s="522"/>
      <c r="BI24" s="522"/>
      <c r="BJ24" s="522"/>
      <c r="BK24" s="522"/>
      <c r="BL24" s="522"/>
      <c r="BM24" s="523"/>
      <c r="BN24" s="405">
        <v>4302336</v>
      </c>
      <c r="BO24" s="406"/>
      <c r="BP24" s="406"/>
      <c r="BQ24" s="406"/>
      <c r="BR24" s="406"/>
      <c r="BS24" s="406"/>
      <c r="BT24" s="406"/>
      <c r="BU24" s="407"/>
      <c r="BV24" s="405">
        <v>4415809</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177</v>
      </c>
      <c r="F25" s="435"/>
      <c r="G25" s="435"/>
      <c r="H25" s="435"/>
      <c r="I25" s="435"/>
      <c r="J25" s="435"/>
      <c r="K25" s="436"/>
      <c r="L25" s="456">
        <v>1</v>
      </c>
      <c r="M25" s="457"/>
      <c r="N25" s="457"/>
      <c r="O25" s="457"/>
      <c r="P25" s="499"/>
      <c r="Q25" s="456">
        <v>6460</v>
      </c>
      <c r="R25" s="457"/>
      <c r="S25" s="457"/>
      <c r="T25" s="457"/>
      <c r="U25" s="457"/>
      <c r="V25" s="499"/>
      <c r="W25" s="551"/>
      <c r="X25" s="552"/>
      <c r="Y25" s="553"/>
      <c r="Z25" s="455" t="s">
        <v>178</v>
      </c>
      <c r="AA25" s="435"/>
      <c r="AB25" s="435"/>
      <c r="AC25" s="435"/>
      <c r="AD25" s="435"/>
      <c r="AE25" s="435"/>
      <c r="AF25" s="435"/>
      <c r="AG25" s="436"/>
      <c r="AH25" s="456">
        <v>59</v>
      </c>
      <c r="AI25" s="457"/>
      <c r="AJ25" s="457"/>
      <c r="AK25" s="457"/>
      <c r="AL25" s="499"/>
      <c r="AM25" s="456">
        <v>181956</v>
      </c>
      <c r="AN25" s="457"/>
      <c r="AO25" s="457"/>
      <c r="AP25" s="457"/>
      <c r="AQ25" s="457"/>
      <c r="AR25" s="499"/>
      <c r="AS25" s="456">
        <v>3084</v>
      </c>
      <c r="AT25" s="457"/>
      <c r="AU25" s="457"/>
      <c r="AV25" s="457"/>
      <c r="AW25" s="457"/>
      <c r="AX25" s="458"/>
      <c r="AY25" s="365" t="s">
        <v>179</v>
      </c>
      <c r="AZ25" s="366"/>
      <c r="BA25" s="366"/>
      <c r="BB25" s="366"/>
      <c r="BC25" s="366"/>
      <c r="BD25" s="366"/>
      <c r="BE25" s="366"/>
      <c r="BF25" s="366"/>
      <c r="BG25" s="366"/>
      <c r="BH25" s="366"/>
      <c r="BI25" s="366"/>
      <c r="BJ25" s="366"/>
      <c r="BK25" s="366"/>
      <c r="BL25" s="366"/>
      <c r="BM25" s="367"/>
      <c r="BN25" s="368">
        <v>1712747</v>
      </c>
      <c r="BO25" s="369"/>
      <c r="BP25" s="369"/>
      <c r="BQ25" s="369"/>
      <c r="BR25" s="369"/>
      <c r="BS25" s="369"/>
      <c r="BT25" s="369"/>
      <c r="BU25" s="370"/>
      <c r="BV25" s="368">
        <v>1629759</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180</v>
      </c>
      <c r="F26" s="435"/>
      <c r="G26" s="435"/>
      <c r="H26" s="435"/>
      <c r="I26" s="435"/>
      <c r="J26" s="435"/>
      <c r="K26" s="436"/>
      <c r="L26" s="456">
        <v>1</v>
      </c>
      <c r="M26" s="457"/>
      <c r="N26" s="457"/>
      <c r="O26" s="457"/>
      <c r="P26" s="499"/>
      <c r="Q26" s="456">
        <v>6060</v>
      </c>
      <c r="R26" s="457"/>
      <c r="S26" s="457"/>
      <c r="T26" s="457"/>
      <c r="U26" s="457"/>
      <c r="V26" s="499"/>
      <c r="W26" s="551"/>
      <c r="X26" s="552"/>
      <c r="Y26" s="553"/>
      <c r="Z26" s="455" t="s">
        <v>181</v>
      </c>
      <c r="AA26" s="557"/>
      <c r="AB26" s="557"/>
      <c r="AC26" s="557"/>
      <c r="AD26" s="557"/>
      <c r="AE26" s="557"/>
      <c r="AF26" s="557"/>
      <c r="AG26" s="558"/>
      <c r="AH26" s="456">
        <v>11</v>
      </c>
      <c r="AI26" s="457"/>
      <c r="AJ26" s="457"/>
      <c r="AK26" s="457"/>
      <c r="AL26" s="499"/>
      <c r="AM26" s="456">
        <v>30096</v>
      </c>
      <c r="AN26" s="457"/>
      <c r="AO26" s="457"/>
      <c r="AP26" s="457"/>
      <c r="AQ26" s="457"/>
      <c r="AR26" s="499"/>
      <c r="AS26" s="456">
        <v>2736</v>
      </c>
      <c r="AT26" s="457"/>
      <c r="AU26" s="457"/>
      <c r="AV26" s="457"/>
      <c r="AW26" s="457"/>
      <c r="AX26" s="458"/>
      <c r="AY26" s="408" t="s">
        <v>182</v>
      </c>
      <c r="AZ26" s="409"/>
      <c r="BA26" s="409"/>
      <c r="BB26" s="409"/>
      <c r="BC26" s="409"/>
      <c r="BD26" s="409"/>
      <c r="BE26" s="409"/>
      <c r="BF26" s="409"/>
      <c r="BG26" s="409"/>
      <c r="BH26" s="409"/>
      <c r="BI26" s="409"/>
      <c r="BJ26" s="409"/>
      <c r="BK26" s="409"/>
      <c r="BL26" s="409"/>
      <c r="BM26" s="410"/>
      <c r="BN26" s="405" t="s">
        <v>183</v>
      </c>
      <c r="BO26" s="406"/>
      <c r="BP26" s="406"/>
      <c r="BQ26" s="406"/>
      <c r="BR26" s="406"/>
      <c r="BS26" s="406"/>
      <c r="BT26" s="406"/>
      <c r="BU26" s="407"/>
      <c r="BV26" s="405" t="s">
        <v>138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184</v>
      </c>
      <c r="F27" s="435"/>
      <c r="G27" s="435"/>
      <c r="H27" s="435"/>
      <c r="I27" s="435"/>
      <c r="J27" s="435"/>
      <c r="K27" s="436"/>
      <c r="L27" s="456">
        <v>1</v>
      </c>
      <c r="M27" s="457"/>
      <c r="N27" s="457"/>
      <c r="O27" s="457"/>
      <c r="P27" s="499"/>
      <c r="Q27" s="456">
        <v>3220</v>
      </c>
      <c r="R27" s="457"/>
      <c r="S27" s="457"/>
      <c r="T27" s="457"/>
      <c r="U27" s="457"/>
      <c r="V27" s="499"/>
      <c r="W27" s="551"/>
      <c r="X27" s="552"/>
      <c r="Y27" s="553"/>
      <c r="Z27" s="455" t="s">
        <v>185</v>
      </c>
      <c r="AA27" s="435"/>
      <c r="AB27" s="435"/>
      <c r="AC27" s="435"/>
      <c r="AD27" s="435"/>
      <c r="AE27" s="435"/>
      <c r="AF27" s="435"/>
      <c r="AG27" s="436"/>
      <c r="AH27" s="456">
        <v>6</v>
      </c>
      <c r="AI27" s="457"/>
      <c r="AJ27" s="457"/>
      <c r="AK27" s="457"/>
      <c r="AL27" s="499"/>
      <c r="AM27" s="456">
        <v>22716</v>
      </c>
      <c r="AN27" s="457"/>
      <c r="AO27" s="457"/>
      <c r="AP27" s="457"/>
      <c r="AQ27" s="457"/>
      <c r="AR27" s="499"/>
      <c r="AS27" s="456">
        <v>3786</v>
      </c>
      <c r="AT27" s="457"/>
      <c r="AU27" s="457"/>
      <c r="AV27" s="457"/>
      <c r="AW27" s="457"/>
      <c r="AX27" s="458"/>
      <c r="AY27" s="500" t="s">
        <v>186</v>
      </c>
      <c r="AZ27" s="501"/>
      <c r="BA27" s="501"/>
      <c r="BB27" s="501"/>
      <c r="BC27" s="501"/>
      <c r="BD27" s="501"/>
      <c r="BE27" s="501"/>
      <c r="BF27" s="501"/>
      <c r="BG27" s="501"/>
      <c r="BH27" s="501"/>
      <c r="BI27" s="501"/>
      <c r="BJ27" s="501"/>
      <c r="BK27" s="501"/>
      <c r="BL27" s="501"/>
      <c r="BM27" s="502"/>
      <c r="BN27" s="524" t="s">
        <v>138</v>
      </c>
      <c r="BO27" s="525"/>
      <c r="BP27" s="525"/>
      <c r="BQ27" s="525"/>
      <c r="BR27" s="525"/>
      <c r="BS27" s="525"/>
      <c r="BT27" s="525"/>
      <c r="BU27" s="526"/>
      <c r="BV27" s="524" t="s">
        <v>138</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187</v>
      </c>
      <c r="F28" s="435"/>
      <c r="G28" s="435"/>
      <c r="H28" s="435"/>
      <c r="I28" s="435"/>
      <c r="J28" s="435"/>
      <c r="K28" s="436"/>
      <c r="L28" s="456">
        <v>1</v>
      </c>
      <c r="M28" s="457"/>
      <c r="N28" s="457"/>
      <c r="O28" s="457"/>
      <c r="P28" s="499"/>
      <c r="Q28" s="456">
        <v>2570</v>
      </c>
      <c r="R28" s="457"/>
      <c r="S28" s="457"/>
      <c r="T28" s="457"/>
      <c r="U28" s="457"/>
      <c r="V28" s="499"/>
      <c r="W28" s="551"/>
      <c r="X28" s="552"/>
      <c r="Y28" s="553"/>
      <c r="Z28" s="455" t="s">
        <v>188</v>
      </c>
      <c r="AA28" s="435"/>
      <c r="AB28" s="435"/>
      <c r="AC28" s="435"/>
      <c r="AD28" s="435"/>
      <c r="AE28" s="435"/>
      <c r="AF28" s="435"/>
      <c r="AG28" s="436"/>
      <c r="AH28" s="456" t="s">
        <v>183</v>
      </c>
      <c r="AI28" s="457"/>
      <c r="AJ28" s="457"/>
      <c r="AK28" s="457"/>
      <c r="AL28" s="499"/>
      <c r="AM28" s="456" t="s">
        <v>138</v>
      </c>
      <c r="AN28" s="457"/>
      <c r="AO28" s="457"/>
      <c r="AP28" s="457"/>
      <c r="AQ28" s="457"/>
      <c r="AR28" s="499"/>
      <c r="AS28" s="456" t="s">
        <v>138</v>
      </c>
      <c r="AT28" s="457"/>
      <c r="AU28" s="457"/>
      <c r="AV28" s="457"/>
      <c r="AW28" s="457"/>
      <c r="AX28" s="458"/>
      <c r="AY28" s="559" t="s">
        <v>189</v>
      </c>
      <c r="AZ28" s="560"/>
      <c r="BA28" s="560"/>
      <c r="BB28" s="561"/>
      <c r="BC28" s="365" t="s">
        <v>47</v>
      </c>
      <c r="BD28" s="366"/>
      <c r="BE28" s="366"/>
      <c r="BF28" s="366"/>
      <c r="BG28" s="366"/>
      <c r="BH28" s="366"/>
      <c r="BI28" s="366"/>
      <c r="BJ28" s="366"/>
      <c r="BK28" s="366"/>
      <c r="BL28" s="366"/>
      <c r="BM28" s="367"/>
      <c r="BN28" s="368">
        <v>938608</v>
      </c>
      <c r="BO28" s="369"/>
      <c r="BP28" s="369"/>
      <c r="BQ28" s="369"/>
      <c r="BR28" s="369"/>
      <c r="BS28" s="369"/>
      <c r="BT28" s="369"/>
      <c r="BU28" s="370"/>
      <c r="BV28" s="368">
        <v>842151</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190</v>
      </c>
      <c r="F29" s="435"/>
      <c r="G29" s="435"/>
      <c r="H29" s="435"/>
      <c r="I29" s="435"/>
      <c r="J29" s="435"/>
      <c r="K29" s="436"/>
      <c r="L29" s="456">
        <v>14</v>
      </c>
      <c r="M29" s="457"/>
      <c r="N29" s="457"/>
      <c r="O29" s="457"/>
      <c r="P29" s="499"/>
      <c r="Q29" s="456">
        <v>2290</v>
      </c>
      <c r="R29" s="457"/>
      <c r="S29" s="457"/>
      <c r="T29" s="457"/>
      <c r="U29" s="457"/>
      <c r="V29" s="499"/>
      <c r="W29" s="554"/>
      <c r="X29" s="555"/>
      <c r="Y29" s="556"/>
      <c r="Z29" s="455" t="s">
        <v>191</v>
      </c>
      <c r="AA29" s="435"/>
      <c r="AB29" s="435"/>
      <c r="AC29" s="435"/>
      <c r="AD29" s="435"/>
      <c r="AE29" s="435"/>
      <c r="AF29" s="435"/>
      <c r="AG29" s="436"/>
      <c r="AH29" s="456">
        <v>314</v>
      </c>
      <c r="AI29" s="457"/>
      <c r="AJ29" s="457"/>
      <c r="AK29" s="457"/>
      <c r="AL29" s="499"/>
      <c r="AM29" s="456">
        <v>938092</v>
      </c>
      <c r="AN29" s="457"/>
      <c r="AO29" s="457"/>
      <c r="AP29" s="457"/>
      <c r="AQ29" s="457"/>
      <c r="AR29" s="499"/>
      <c r="AS29" s="456">
        <v>2988</v>
      </c>
      <c r="AT29" s="457"/>
      <c r="AU29" s="457"/>
      <c r="AV29" s="457"/>
      <c r="AW29" s="457"/>
      <c r="AX29" s="458"/>
      <c r="AY29" s="562"/>
      <c r="AZ29" s="563"/>
      <c r="BA29" s="563"/>
      <c r="BB29" s="564"/>
      <c r="BC29" s="439" t="s">
        <v>192</v>
      </c>
      <c r="BD29" s="440"/>
      <c r="BE29" s="440"/>
      <c r="BF29" s="440"/>
      <c r="BG29" s="440"/>
      <c r="BH29" s="440"/>
      <c r="BI29" s="440"/>
      <c r="BJ29" s="440"/>
      <c r="BK29" s="440"/>
      <c r="BL29" s="440"/>
      <c r="BM29" s="441"/>
      <c r="BN29" s="405">
        <v>225656</v>
      </c>
      <c r="BO29" s="406"/>
      <c r="BP29" s="406"/>
      <c r="BQ29" s="406"/>
      <c r="BR29" s="406"/>
      <c r="BS29" s="406"/>
      <c r="BT29" s="406"/>
      <c r="BU29" s="407"/>
      <c r="BV29" s="405">
        <v>1232</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193</v>
      </c>
      <c r="X30" s="573"/>
      <c r="Y30" s="573"/>
      <c r="Z30" s="573"/>
      <c r="AA30" s="573"/>
      <c r="AB30" s="573"/>
      <c r="AC30" s="573"/>
      <c r="AD30" s="573"/>
      <c r="AE30" s="573"/>
      <c r="AF30" s="573"/>
      <c r="AG30" s="574"/>
      <c r="AH30" s="532">
        <v>99.6</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1436756</v>
      </c>
      <c r="BO30" s="525"/>
      <c r="BP30" s="525"/>
      <c r="BQ30" s="525"/>
      <c r="BR30" s="525"/>
      <c r="BS30" s="525"/>
      <c r="BT30" s="525"/>
      <c r="BU30" s="526"/>
      <c r="BV30" s="524">
        <v>830626</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194</v>
      </c>
      <c r="D32" s="568"/>
      <c r="E32" s="568"/>
      <c r="F32" s="568"/>
      <c r="G32" s="568"/>
      <c r="H32" s="568"/>
      <c r="I32" s="568"/>
      <c r="J32" s="568"/>
      <c r="K32" s="568"/>
      <c r="L32" s="568"/>
      <c r="M32" s="568"/>
      <c r="N32" s="568"/>
      <c r="O32" s="568"/>
      <c r="P32" s="568"/>
      <c r="Q32" s="568"/>
      <c r="R32" s="568"/>
      <c r="S32" s="568"/>
      <c r="U32" s="409" t="s">
        <v>195</v>
      </c>
      <c r="V32" s="409"/>
      <c r="W32" s="409"/>
      <c r="X32" s="409"/>
      <c r="Y32" s="409"/>
      <c r="Z32" s="409"/>
      <c r="AA32" s="409"/>
      <c r="AB32" s="409"/>
      <c r="AC32" s="409"/>
      <c r="AD32" s="409"/>
      <c r="AE32" s="409"/>
      <c r="AF32" s="409"/>
      <c r="AG32" s="409"/>
      <c r="AH32" s="409"/>
      <c r="AI32" s="409"/>
      <c r="AJ32" s="409"/>
      <c r="AK32" s="409"/>
      <c r="AM32" s="409" t="s">
        <v>196</v>
      </c>
      <c r="AN32" s="409"/>
      <c r="AO32" s="409"/>
      <c r="AP32" s="409"/>
      <c r="AQ32" s="409"/>
      <c r="AR32" s="409"/>
      <c r="AS32" s="409"/>
      <c r="AT32" s="409"/>
      <c r="AU32" s="409"/>
      <c r="AV32" s="409"/>
      <c r="AW32" s="409"/>
      <c r="AX32" s="409"/>
      <c r="AY32" s="409"/>
      <c r="AZ32" s="409"/>
      <c r="BA32" s="409"/>
      <c r="BB32" s="409"/>
      <c r="BC32" s="409"/>
      <c r="BE32" s="409" t="s">
        <v>197</v>
      </c>
      <c r="BF32" s="409"/>
      <c r="BG32" s="409"/>
      <c r="BH32" s="409"/>
      <c r="BI32" s="409"/>
      <c r="BJ32" s="409"/>
      <c r="BK32" s="409"/>
      <c r="BL32" s="409"/>
      <c r="BM32" s="409"/>
      <c r="BN32" s="409"/>
      <c r="BO32" s="409"/>
      <c r="BP32" s="409"/>
      <c r="BQ32" s="409"/>
      <c r="BR32" s="409"/>
      <c r="BS32" s="409"/>
      <c r="BT32" s="409"/>
      <c r="BU32" s="409"/>
      <c r="BW32" s="409" t="s">
        <v>198</v>
      </c>
      <c r="BX32" s="409"/>
      <c r="BY32" s="409"/>
      <c r="BZ32" s="409"/>
      <c r="CA32" s="409"/>
      <c r="CB32" s="409"/>
      <c r="CC32" s="409"/>
      <c r="CD32" s="409"/>
      <c r="CE32" s="409"/>
      <c r="CF32" s="409"/>
      <c r="CG32" s="409"/>
      <c r="CH32" s="409"/>
      <c r="CI32" s="409"/>
      <c r="CJ32" s="409"/>
      <c r="CK32" s="409"/>
      <c r="CL32" s="409"/>
      <c r="CM32" s="409"/>
      <c r="CO32" s="409" t="s">
        <v>199</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200</v>
      </c>
      <c r="D33" s="429"/>
      <c r="E33" s="394" t="s">
        <v>201</v>
      </c>
      <c r="F33" s="394"/>
      <c r="G33" s="394"/>
      <c r="H33" s="394"/>
      <c r="I33" s="394"/>
      <c r="J33" s="394"/>
      <c r="K33" s="394"/>
      <c r="L33" s="394"/>
      <c r="M33" s="394"/>
      <c r="N33" s="394"/>
      <c r="O33" s="394"/>
      <c r="P33" s="394"/>
      <c r="Q33" s="394"/>
      <c r="R33" s="394"/>
      <c r="S33" s="394"/>
      <c r="T33" s="203"/>
      <c r="U33" s="429" t="s">
        <v>200</v>
      </c>
      <c r="V33" s="429"/>
      <c r="W33" s="394" t="s">
        <v>201</v>
      </c>
      <c r="X33" s="394"/>
      <c r="Y33" s="394"/>
      <c r="Z33" s="394"/>
      <c r="AA33" s="394"/>
      <c r="AB33" s="394"/>
      <c r="AC33" s="394"/>
      <c r="AD33" s="394"/>
      <c r="AE33" s="394"/>
      <c r="AF33" s="394"/>
      <c r="AG33" s="394"/>
      <c r="AH33" s="394"/>
      <c r="AI33" s="394"/>
      <c r="AJ33" s="394"/>
      <c r="AK33" s="394"/>
      <c r="AL33" s="203"/>
      <c r="AM33" s="429" t="s">
        <v>200</v>
      </c>
      <c r="AN33" s="429"/>
      <c r="AO33" s="394" t="s">
        <v>201</v>
      </c>
      <c r="AP33" s="394"/>
      <c r="AQ33" s="394"/>
      <c r="AR33" s="394"/>
      <c r="AS33" s="394"/>
      <c r="AT33" s="394"/>
      <c r="AU33" s="394"/>
      <c r="AV33" s="394"/>
      <c r="AW33" s="394"/>
      <c r="AX33" s="394"/>
      <c r="AY33" s="394"/>
      <c r="AZ33" s="394"/>
      <c r="BA33" s="394"/>
      <c r="BB33" s="394"/>
      <c r="BC33" s="394"/>
      <c r="BD33" s="204"/>
      <c r="BE33" s="394" t="s">
        <v>202</v>
      </c>
      <c r="BF33" s="394"/>
      <c r="BG33" s="394" t="s">
        <v>203</v>
      </c>
      <c r="BH33" s="394"/>
      <c r="BI33" s="394"/>
      <c r="BJ33" s="394"/>
      <c r="BK33" s="394"/>
      <c r="BL33" s="394"/>
      <c r="BM33" s="394"/>
      <c r="BN33" s="394"/>
      <c r="BO33" s="394"/>
      <c r="BP33" s="394"/>
      <c r="BQ33" s="394"/>
      <c r="BR33" s="394"/>
      <c r="BS33" s="394"/>
      <c r="BT33" s="394"/>
      <c r="BU33" s="394"/>
      <c r="BV33" s="204"/>
      <c r="BW33" s="429" t="s">
        <v>202</v>
      </c>
      <c r="BX33" s="429"/>
      <c r="BY33" s="394" t="s">
        <v>204</v>
      </c>
      <c r="BZ33" s="394"/>
      <c r="CA33" s="394"/>
      <c r="CB33" s="394"/>
      <c r="CC33" s="394"/>
      <c r="CD33" s="394"/>
      <c r="CE33" s="394"/>
      <c r="CF33" s="394"/>
      <c r="CG33" s="394"/>
      <c r="CH33" s="394"/>
      <c r="CI33" s="394"/>
      <c r="CJ33" s="394"/>
      <c r="CK33" s="394"/>
      <c r="CL33" s="394"/>
      <c r="CM33" s="394"/>
      <c r="CN33" s="203"/>
      <c r="CO33" s="429" t="s">
        <v>200</v>
      </c>
      <c r="CP33" s="429"/>
      <c r="CQ33" s="394" t="s">
        <v>205</v>
      </c>
      <c r="CR33" s="394"/>
      <c r="CS33" s="394"/>
      <c r="CT33" s="394"/>
      <c r="CU33" s="394"/>
      <c r="CV33" s="394"/>
      <c r="CW33" s="394"/>
      <c r="CX33" s="394"/>
      <c r="CY33" s="394"/>
      <c r="CZ33" s="394"/>
      <c r="DA33" s="394"/>
      <c r="DB33" s="394"/>
      <c r="DC33" s="394"/>
      <c r="DD33" s="394"/>
      <c r="DE33" s="394"/>
      <c r="DF33" s="203"/>
      <c r="DG33" s="594" t="s">
        <v>206</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3</v>
      </c>
      <c r="V34" s="595"/>
      <c r="W34" s="596" t="str">
        <f>IF('各会計、関係団体の財政状況及び健全化判断比率'!B28="","",'各会計、関係団体の財政状況及び健全化判断比率'!B28)</f>
        <v>国民健康保険事業特別会計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埼玉県後期高齢者医療広域連合</v>
      </c>
      <c r="BZ34" s="596"/>
      <c r="CA34" s="596"/>
      <c r="CB34" s="596"/>
      <c r="CC34" s="596"/>
      <c r="CD34" s="596"/>
      <c r="CE34" s="596"/>
      <c r="CF34" s="596"/>
      <c r="CG34" s="596"/>
      <c r="CH34" s="596"/>
      <c r="CI34" s="596"/>
      <c r="CJ34" s="596"/>
      <c r="CK34" s="596"/>
      <c r="CL34" s="596"/>
      <c r="CM34" s="596"/>
      <c r="CN34" s="178"/>
      <c r="CO34" s="595" t="str">
        <f>IF(CQ34="","",MAX(C34:D43,U34:V43,AM34:AN43,BE34:BF43,BW34:BX43)+1)</f>
        <v/>
      </c>
      <c r="CP34" s="595"/>
      <c r="CQ34" s="596" t="str">
        <f>IF('各会計、関係団体の財政状況及び健全化判断比率'!BS7="","",'各会計、関係団体の財政状況及び健全化判断比率'!BS7)</f>
        <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f>IF(E35="","",C34+1)</f>
        <v>2</v>
      </c>
      <c r="D35" s="595"/>
      <c r="E35" s="596" t="str">
        <f>IF('各会計、関係団体の財政状況及び健全化判断比率'!B8="","",'各会計、関係団体の財政状況及び健全化判断比率'!B8)</f>
        <v>中部特定土地区画整理事業特別会計</v>
      </c>
      <c r="F35" s="596"/>
      <c r="G35" s="596"/>
      <c r="H35" s="596"/>
      <c r="I35" s="596"/>
      <c r="J35" s="596"/>
      <c r="K35" s="596"/>
      <c r="L35" s="596"/>
      <c r="M35" s="596"/>
      <c r="N35" s="596"/>
      <c r="O35" s="596"/>
      <c r="P35" s="596"/>
      <c r="Q35" s="596"/>
      <c r="R35" s="596"/>
      <c r="S35" s="596"/>
      <c r="T35" s="178"/>
      <c r="U35" s="595">
        <f>IF(W35="","",U34+1)</f>
        <v>4</v>
      </c>
      <c r="V35" s="595"/>
      <c r="W35" s="596" t="str">
        <f>IF('各会計、関係団体の財政状況及び健全化判断比率'!B29="","",'各会計、関係団体の財政状況及び健全化判断比率'!B29)</f>
        <v>介護保険事業特別会計</v>
      </c>
      <c r="X35" s="596"/>
      <c r="Y35" s="596"/>
      <c r="Z35" s="596"/>
      <c r="AA35" s="596"/>
      <c r="AB35" s="596"/>
      <c r="AC35" s="596"/>
      <c r="AD35" s="596"/>
      <c r="AE35" s="596"/>
      <c r="AF35" s="596"/>
      <c r="AG35" s="596"/>
      <c r="AH35" s="596"/>
      <c r="AI35" s="596"/>
      <c r="AJ35" s="596"/>
      <c r="AK35" s="596"/>
      <c r="AL35" s="178"/>
      <c r="AM35" s="595">
        <f t="shared" ref="AM35:AM43" si="0">IF(AO35="","",AM34+1)</f>
        <v>7</v>
      </c>
      <c r="AN35" s="595"/>
      <c r="AO35" s="596" t="str">
        <f>IF('各会計、関係団体の財政状況及び健全化判断比率'!B32="","",'各会計、関係団体の財政状況及び健全化判断比率'!B32)</f>
        <v>公共下水道事業会計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埼玉県後期高齢者医療広域連合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5</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埼玉県市町村総合事務組合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埼玉県市町村総合事務組合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彩の国さいたま人づくり広域連合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上尾、桶川、伊奈衛生組合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598" t="s">
        <v>208</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209</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210</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211</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212</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213</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214</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58" t="s">
        <v>597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8" t="s">
        <v>570</v>
      </c>
      <c r="D34" s="1148"/>
      <c r="E34" s="1149"/>
      <c r="F34" s="32">
        <v>21.25</v>
      </c>
      <c r="G34" s="33">
        <v>21.88</v>
      </c>
      <c r="H34" s="33">
        <v>22.68</v>
      </c>
      <c r="I34" s="33">
        <v>19.399999999999999</v>
      </c>
      <c r="J34" s="34">
        <v>18.920000000000002</v>
      </c>
      <c r="K34" s="22"/>
      <c r="L34" s="22"/>
      <c r="M34" s="22"/>
      <c r="N34" s="22"/>
      <c r="O34" s="22"/>
      <c r="P34" s="22"/>
    </row>
    <row r="35" spans="1:16" ht="39" customHeight="1" x14ac:dyDescent="0.15">
      <c r="A35" s="22"/>
      <c r="B35" s="35"/>
      <c r="C35" s="1142" t="s">
        <v>571</v>
      </c>
      <c r="D35" s="1143"/>
      <c r="E35" s="1144"/>
      <c r="F35" s="36">
        <v>5.4</v>
      </c>
      <c r="G35" s="37">
        <v>7</v>
      </c>
      <c r="H35" s="37">
        <v>4.6100000000000003</v>
      </c>
      <c r="I35" s="37">
        <v>6.08</v>
      </c>
      <c r="J35" s="38">
        <v>9.8699999999999992</v>
      </c>
      <c r="K35" s="22"/>
      <c r="L35" s="22"/>
      <c r="M35" s="22"/>
      <c r="N35" s="22"/>
      <c r="O35" s="22"/>
      <c r="P35" s="22"/>
    </row>
    <row r="36" spans="1:16" ht="39" customHeight="1" x14ac:dyDescent="0.15">
      <c r="A36" s="22"/>
      <c r="B36" s="35"/>
      <c r="C36" s="1142" t="s">
        <v>572</v>
      </c>
      <c r="D36" s="1143"/>
      <c r="E36" s="1144"/>
      <c r="F36" s="36">
        <v>4.74</v>
      </c>
      <c r="G36" s="37">
        <v>2.57</v>
      </c>
      <c r="H36" s="37">
        <v>1.83</v>
      </c>
      <c r="I36" s="37">
        <v>1.44</v>
      </c>
      <c r="J36" s="38">
        <v>1.51</v>
      </c>
      <c r="K36" s="22"/>
      <c r="L36" s="22"/>
      <c r="M36" s="22"/>
      <c r="N36" s="22"/>
      <c r="O36" s="22"/>
      <c r="P36" s="22"/>
    </row>
    <row r="37" spans="1:16" ht="39" customHeight="1" x14ac:dyDescent="0.15">
      <c r="A37" s="22"/>
      <c r="B37" s="35"/>
      <c r="C37" s="1142" t="s">
        <v>573</v>
      </c>
      <c r="D37" s="1143"/>
      <c r="E37" s="1144"/>
      <c r="F37" s="36">
        <v>0.28999999999999998</v>
      </c>
      <c r="G37" s="37">
        <v>0.27</v>
      </c>
      <c r="H37" s="37">
        <v>0.91</v>
      </c>
      <c r="I37" s="37">
        <v>0.56000000000000005</v>
      </c>
      <c r="J37" s="38">
        <v>0.96</v>
      </c>
      <c r="K37" s="22"/>
      <c r="L37" s="22"/>
      <c r="M37" s="22"/>
      <c r="N37" s="22"/>
      <c r="O37" s="22"/>
      <c r="P37" s="22"/>
    </row>
    <row r="38" spans="1:16" ht="39" customHeight="1" x14ac:dyDescent="0.15">
      <c r="A38" s="22"/>
      <c r="B38" s="35"/>
      <c r="C38" s="1142" t="s">
        <v>574</v>
      </c>
      <c r="D38" s="1143"/>
      <c r="E38" s="1144"/>
      <c r="F38" s="36">
        <v>1.05</v>
      </c>
      <c r="G38" s="37">
        <v>0.96</v>
      </c>
      <c r="H38" s="37">
        <v>0.52</v>
      </c>
      <c r="I38" s="37">
        <v>0.75</v>
      </c>
      <c r="J38" s="38">
        <v>0.91</v>
      </c>
      <c r="K38" s="22"/>
      <c r="L38" s="22"/>
      <c r="M38" s="22"/>
      <c r="N38" s="22"/>
      <c r="O38" s="22"/>
      <c r="P38" s="22"/>
    </row>
    <row r="39" spans="1:16" ht="39" customHeight="1" x14ac:dyDescent="0.15">
      <c r="A39" s="22"/>
      <c r="B39" s="35"/>
      <c r="C39" s="1142" t="s">
        <v>575</v>
      </c>
      <c r="D39" s="1143"/>
      <c r="E39" s="1144"/>
      <c r="F39" s="36">
        <v>0.19</v>
      </c>
      <c r="G39" s="37">
        <v>0.38</v>
      </c>
      <c r="H39" s="37">
        <v>0.26</v>
      </c>
      <c r="I39" s="37">
        <v>0.1</v>
      </c>
      <c r="J39" s="38">
        <v>0.04</v>
      </c>
      <c r="K39" s="22"/>
      <c r="L39" s="22"/>
      <c r="M39" s="22"/>
      <c r="N39" s="22"/>
      <c r="O39" s="22"/>
      <c r="P39" s="22"/>
    </row>
    <row r="40" spans="1:16" ht="39" customHeight="1" x14ac:dyDescent="0.15">
      <c r="A40" s="22"/>
      <c r="B40" s="35"/>
      <c r="C40" s="1142" t="s">
        <v>576</v>
      </c>
      <c r="D40" s="1143"/>
      <c r="E40" s="1144"/>
      <c r="F40" s="36">
        <v>0.01</v>
      </c>
      <c r="G40" s="37">
        <v>0</v>
      </c>
      <c r="H40" s="37">
        <v>0</v>
      </c>
      <c r="I40" s="37">
        <v>0</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577</v>
      </c>
      <c r="D42" s="1143"/>
      <c r="E42" s="1144"/>
      <c r="F42" s="36" t="s">
        <v>523</v>
      </c>
      <c r="G42" s="37" t="s">
        <v>523</v>
      </c>
      <c r="H42" s="37" t="s">
        <v>523</v>
      </c>
      <c r="I42" s="37" t="s">
        <v>523</v>
      </c>
      <c r="J42" s="38" t="s">
        <v>523</v>
      </c>
      <c r="K42" s="22"/>
      <c r="L42" s="22"/>
      <c r="M42" s="22"/>
      <c r="N42" s="22"/>
      <c r="O42" s="22"/>
      <c r="P42" s="22"/>
    </row>
    <row r="43" spans="1:16" ht="39" customHeight="1" thickBot="1" x14ac:dyDescent="0.2">
      <c r="A43" s="22"/>
      <c r="B43" s="40"/>
      <c r="C43" s="1145" t="s">
        <v>578</v>
      </c>
      <c r="D43" s="1146"/>
      <c r="E43" s="1147"/>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PBszJUEx1V/3d+SYGllelDeMx1rbPIlzHk+6Ur2tOtM7n04CdLxyfFOpA83Y3pUxf4c/5A/JVM8HDrtzPm64Q==" saltValue="Q0PjWl7dpNbnhjrS7YGZ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0" t="s">
        <v>10</v>
      </c>
      <c r="C45" s="1151"/>
      <c r="D45" s="58"/>
      <c r="E45" s="1156" t="s">
        <v>11</v>
      </c>
      <c r="F45" s="1156"/>
      <c r="G45" s="1156"/>
      <c r="H45" s="1156"/>
      <c r="I45" s="1156"/>
      <c r="J45" s="1157"/>
      <c r="K45" s="59">
        <v>1091</v>
      </c>
      <c r="L45" s="60">
        <v>1093</v>
      </c>
      <c r="M45" s="60">
        <v>1100</v>
      </c>
      <c r="N45" s="60">
        <v>1150</v>
      </c>
      <c r="O45" s="61">
        <v>1190</v>
      </c>
      <c r="P45" s="48"/>
      <c r="Q45" s="48"/>
      <c r="R45" s="48"/>
      <c r="S45" s="48"/>
      <c r="T45" s="48"/>
      <c r="U45" s="48"/>
    </row>
    <row r="46" spans="1:21" ht="30.75" customHeight="1" x14ac:dyDescent="0.15">
      <c r="A46" s="48"/>
      <c r="B46" s="1152"/>
      <c r="C46" s="1153"/>
      <c r="D46" s="62"/>
      <c r="E46" s="1158" t="s">
        <v>12</v>
      </c>
      <c r="F46" s="1158"/>
      <c r="G46" s="1158"/>
      <c r="H46" s="1158"/>
      <c r="I46" s="1158"/>
      <c r="J46" s="1159"/>
      <c r="K46" s="63" t="s">
        <v>523</v>
      </c>
      <c r="L46" s="64" t="s">
        <v>523</v>
      </c>
      <c r="M46" s="64" t="s">
        <v>523</v>
      </c>
      <c r="N46" s="64" t="s">
        <v>523</v>
      </c>
      <c r="O46" s="65" t="s">
        <v>523</v>
      </c>
      <c r="P46" s="48"/>
      <c r="Q46" s="48"/>
      <c r="R46" s="48"/>
      <c r="S46" s="48"/>
      <c r="T46" s="48"/>
      <c r="U46" s="48"/>
    </row>
    <row r="47" spans="1:21" ht="30.75" customHeight="1" x14ac:dyDescent="0.15">
      <c r="A47" s="48"/>
      <c r="B47" s="1152"/>
      <c r="C47" s="1153"/>
      <c r="D47" s="62"/>
      <c r="E47" s="1158" t="s">
        <v>13</v>
      </c>
      <c r="F47" s="1158"/>
      <c r="G47" s="1158"/>
      <c r="H47" s="1158"/>
      <c r="I47" s="1158"/>
      <c r="J47" s="1159"/>
      <c r="K47" s="63" t="s">
        <v>523</v>
      </c>
      <c r="L47" s="64" t="s">
        <v>523</v>
      </c>
      <c r="M47" s="64" t="s">
        <v>523</v>
      </c>
      <c r="N47" s="64" t="s">
        <v>523</v>
      </c>
      <c r="O47" s="65" t="s">
        <v>523</v>
      </c>
      <c r="P47" s="48"/>
      <c r="Q47" s="48"/>
      <c r="R47" s="48"/>
      <c r="S47" s="48"/>
      <c r="T47" s="48"/>
      <c r="U47" s="48"/>
    </row>
    <row r="48" spans="1:21" ht="30.75" customHeight="1" x14ac:dyDescent="0.15">
      <c r="A48" s="48"/>
      <c r="B48" s="1152"/>
      <c r="C48" s="1153"/>
      <c r="D48" s="62"/>
      <c r="E48" s="1158" t="s">
        <v>14</v>
      </c>
      <c r="F48" s="1158"/>
      <c r="G48" s="1158"/>
      <c r="H48" s="1158"/>
      <c r="I48" s="1158"/>
      <c r="J48" s="1159"/>
      <c r="K48" s="63">
        <v>227</v>
      </c>
      <c r="L48" s="64">
        <v>236</v>
      </c>
      <c r="M48" s="64">
        <v>200</v>
      </c>
      <c r="N48" s="64">
        <v>102</v>
      </c>
      <c r="O48" s="65">
        <v>114</v>
      </c>
      <c r="P48" s="48"/>
      <c r="Q48" s="48"/>
      <c r="R48" s="48"/>
      <c r="S48" s="48"/>
      <c r="T48" s="48"/>
      <c r="U48" s="48"/>
    </row>
    <row r="49" spans="1:21" ht="30.75" customHeight="1" x14ac:dyDescent="0.15">
      <c r="A49" s="48"/>
      <c r="B49" s="1152"/>
      <c r="C49" s="1153"/>
      <c r="D49" s="62"/>
      <c r="E49" s="1158" t="s">
        <v>15</v>
      </c>
      <c r="F49" s="1158"/>
      <c r="G49" s="1158"/>
      <c r="H49" s="1158"/>
      <c r="I49" s="1158"/>
      <c r="J49" s="1159"/>
      <c r="K49" s="63" t="s">
        <v>523</v>
      </c>
      <c r="L49" s="64" t="s">
        <v>523</v>
      </c>
      <c r="M49" s="64" t="s">
        <v>523</v>
      </c>
      <c r="N49" s="64" t="s">
        <v>523</v>
      </c>
      <c r="O49" s="65" t="s">
        <v>523</v>
      </c>
      <c r="P49" s="48"/>
      <c r="Q49" s="48"/>
      <c r="R49" s="48"/>
      <c r="S49" s="48"/>
      <c r="T49" s="48"/>
      <c r="U49" s="48"/>
    </row>
    <row r="50" spans="1:21" ht="30.75" customHeight="1" x14ac:dyDescent="0.15">
      <c r="A50" s="48"/>
      <c r="B50" s="1152"/>
      <c r="C50" s="1153"/>
      <c r="D50" s="62"/>
      <c r="E50" s="1158" t="s">
        <v>16</v>
      </c>
      <c r="F50" s="1158"/>
      <c r="G50" s="1158"/>
      <c r="H50" s="1158"/>
      <c r="I50" s="1158"/>
      <c r="J50" s="1159"/>
      <c r="K50" s="63">
        <v>22</v>
      </c>
      <c r="L50" s="64">
        <v>26</v>
      </c>
      <c r="M50" s="64">
        <v>10</v>
      </c>
      <c r="N50" s="64">
        <v>10</v>
      </c>
      <c r="O50" s="65">
        <v>10</v>
      </c>
      <c r="P50" s="48"/>
      <c r="Q50" s="48"/>
      <c r="R50" s="48"/>
      <c r="S50" s="48"/>
      <c r="T50" s="48"/>
      <c r="U50" s="48"/>
    </row>
    <row r="51" spans="1:21" ht="30.75" customHeight="1" x14ac:dyDescent="0.15">
      <c r="A51" s="48"/>
      <c r="B51" s="1154"/>
      <c r="C51" s="1155"/>
      <c r="D51" s="66"/>
      <c r="E51" s="1158" t="s">
        <v>17</v>
      </c>
      <c r="F51" s="1158"/>
      <c r="G51" s="1158"/>
      <c r="H51" s="1158"/>
      <c r="I51" s="1158"/>
      <c r="J51" s="1159"/>
      <c r="K51" s="63" t="s">
        <v>523</v>
      </c>
      <c r="L51" s="64" t="s">
        <v>523</v>
      </c>
      <c r="M51" s="64" t="s">
        <v>523</v>
      </c>
      <c r="N51" s="64" t="s">
        <v>523</v>
      </c>
      <c r="O51" s="65" t="s">
        <v>523</v>
      </c>
      <c r="P51" s="48"/>
      <c r="Q51" s="48"/>
      <c r="R51" s="48"/>
      <c r="S51" s="48"/>
      <c r="T51" s="48"/>
      <c r="U51" s="48"/>
    </row>
    <row r="52" spans="1:21" ht="30.75" customHeight="1" x14ac:dyDescent="0.15">
      <c r="A52" s="48"/>
      <c r="B52" s="1160" t="s">
        <v>18</v>
      </c>
      <c r="C52" s="1161"/>
      <c r="D52" s="66"/>
      <c r="E52" s="1158" t="s">
        <v>19</v>
      </c>
      <c r="F52" s="1158"/>
      <c r="G52" s="1158"/>
      <c r="H52" s="1158"/>
      <c r="I52" s="1158"/>
      <c r="J52" s="1159"/>
      <c r="K52" s="63">
        <v>826</v>
      </c>
      <c r="L52" s="64">
        <v>841</v>
      </c>
      <c r="M52" s="64">
        <v>834</v>
      </c>
      <c r="N52" s="64">
        <v>808</v>
      </c>
      <c r="O52" s="65">
        <v>812</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514</v>
      </c>
      <c r="L53" s="69">
        <v>514</v>
      </c>
      <c r="M53" s="69">
        <v>476</v>
      </c>
      <c r="N53" s="69">
        <v>454</v>
      </c>
      <c r="O53" s="70">
        <v>502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66" t="s">
        <v>24</v>
      </c>
      <c r="C57" s="1167"/>
      <c r="D57" s="1170" t="s">
        <v>25</v>
      </c>
      <c r="E57" s="1171"/>
      <c r="F57" s="1171"/>
      <c r="G57" s="1171"/>
      <c r="H57" s="1171"/>
      <c r="I57" s="1171"/>
      <c r="J57" s="1172"/>
      <c r="K57" s="83"/>
      <c r="L57" s="84"/>
      <c r="M57" s="84"/>
      <c r="N57" s="84"/>
      <c r="O57" s="85"/>
    </row>
    <row r="58" spans="1:21" ht="31.5" customHeight="1" thickBot="1" x14ac:dyDescent="0.2">
      <c r="B58" s="1168"/>
      <c r="C58" s="1169"/>
      <c r="D58" s="1173" t="s">
        <v>26</v>
      </c>
      <c r="E58" s="1174"/>
      <c r="F58" s="1174"/>
      <c r="G58" s="1174"/>
      <c r="H58" s="1174"/>
      <c r="I58" s="1174"/>
      <c r="J58" s="11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E63J/0cjEWcaN/2h5gTcvyZq5X7bSLFGRkER9WM6diojbUm0gcqG9YNFa7lpeZyNpjY7c5Qhe5ncSsq9oPrjw==" saltValue="3NBV81nzGAbkpddlAO4q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I54" sqref="I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176" t="s">
        <v>29</v>
      </c>
      <c r="C41" s="1177"/>
      <c r="D41" s="102"/>
      <c r="E41" s="1182" t="s">
        <v>30</v>
      </c>
      <c r="F41" s="1182"/>
      <c r="G41" s="1182"/>
      <c r="H41" s="1183"/>
      <c r="I41" s="346">
        <v>11591</v>
      </c>
      <c r="J41" s="347">
        <v>11607</v>
      </c>
      <c r="K41" s="347">
        <v>11324</v>
      </c>
      <c r="L41" s="347">
        <v>11046</v>
      </c>
      <c r="M41" s="348">
        <v>11245</v>
      </c>
    </row>
    <row r="42" spans="2:13" ht="27.75" customHeight="1" x14ac:dyDescent="0.15">
      <c r="B42" s="1178"/>
      <c r="C42" s="1179"/>
      <c r="D42" s="103"/>
      <c r="E42" s="1184" t="s">
        <v>31</v>
      </c>
      <c r="F42" s="1184"/>
      <c r="G42" s="1184"/>
      <c r="H42" s="1185"/>
      <c r="I42" s="349">
        <v>41</v>
      </c>
      <c r="J42" s="350" t="s">
        <v>523</v>
      </c>
      <c r="K42" s="350" t="s">
        <v>523</v>
      </c>
      <c r="L42" s="350" t="s">
        <v>523</v>
      </c>
      <c r="M42" s="351" t="s">
        <v>523</v>
      </c>
    </row>
    <row r="43" spans="2:13" ht="27.75" customHeight="1" x14ac:dyDescent="0.15">
      <c r="B43" s="1178"/>
      <c r="C43" s="1179"/>
      <c r="D43" s="103"/>
      <c r="E43" s="1184" t="s">
        <v>32</v>
      </c>
      <c r="F43" s="1184"/>
      <c r="G43" s="1184"/>
      <c r="H43" s="1185"/>
      <c r="I43" s="349">
        <v>2781</v>
      </c>
      <c r="J43" s="350">
        <v>2647</v>
      </c>
      <c r="K43" s="350">
        <v>2527</v>
      </c>
      <c r="L43" s="350">
        <v>1810</v>
      </c>
      <c r="M43" s="351">
        <v>1173</v>
      </c>
    </row>
    <row r="44" spans="2:13" ht="27.75" customHeight="1" x14ac:dyDescent="0.15">
      <c r="B44" s="1178"/>
      <c r="C44" s="1179"/>
      <c r="D44" s="103"/>
      <c r="E44" s="1184" t="s">
        <v>33</v>
      </c>
      <c r="F44" s="1184"/>
      <c r="G44" s="1184"/>
      <c r="H44" s="1185"/>
      <c r="I44" s="349" t="s">
        <v>523</v>
      </c>
      <c r="J44" s="350" t="s">
        <v>523</v>
      </c>
      <c r="K44" s="350" t="s">
        <v>523</v>
      </c>
      <c r="L44" s="350" t="s">
        <v>523</v>
      </c>
      <c r="M44" s="351" t="s">
        <v>523</v>
      </c>
    </row>
    <row r="45" spans="2:13" ht="27.75" customHeight="1" x14ac:dyDescent="0.15">
      <c r="B45" s="1178"/>
      <c r="C45" s="1179"/>
      <c r="D45" s="103"/>
      <c r="E45" s="1184" t="s">
        <v>34</v>
      </c>
      <c r="F45" s="1184"/>
      <c r="G45" s="1184"/>
      <c r="H45" s="1185"/>
      <c r="I45" s="349">
        <v>539</v>
      </c>
      <c r="J45" s="350">
        <v>446</v>
      </c>
      <c r="K45" s="350">
        <v>447</v>
      </c>
      <c r="L45" s="350">
        <v>372</v>
      </c>
      <c r="M45" s="351">
        <v>350</v>
      </c>
    </row>
    <row r="46" spans="2:13" ht="27.75" customHeight="1" x14ac:dyDescent="0.15">
      <c r="B46" s="1178"/>
      <c r="C46" s="1179"/>
      <c r="D46" s="104"/>
      <c r="E46" s="1184" t="s">
        <v>35</v>
      </c>
      <c r="F46" s="1184"/>
      <c r="G46" s="1184"/>
      <c r="H46" s="1185"/>
      <c r="I46" s="349" t="s">
        <v>523</v>
      </c>
      <c r="J46" s="350" t="s">
        <v>523</v>
      </c>
      <c r="K46" s="350" t="s">
        <v>523</v>
      </c>
      <c r="L46" s="350" t="s">
        <v>523</v>
      </c>
      <c r="M46" s="351" t="s">
        <v>523</v>
      </c>
    </row>
    <row r="47" spans="2:13" ht="27.75" customHeight="1" x14ac:dyDescent="0.15">
      <c r="B47" s="1178"/>
      <c r="C47" s="1179"/>
      <c r="D47" s="105"/>
      <c r="E47" s="1186" t="s">
        <v>36</v>
      </c>
      <c r="F47" s="1187"/>
      <c r="G47" s="1187"/>
      <c r="H47" s="1188"/>
      <c r="I47" s="349" t="s">
        <v>523</v>
      </c>
      <c r="J47" s="350" t="s">
        <v>523</v>
      </c>
      <c r="K47" s="350" t="s">
        <v>523</v>
      </c>
      <c r="L47" s="350" t="s">
        <v>523</v>
      </c>
      <c r="M47" s="351" t="s">
        <v>523</v>
      </c>
    </row>
    <row r="48" spans="2:13" ht="27.75" customHeight="1" x14ac:dyDescent="0.15">
      <c r="B48" s="1178"/>
      <c r="C48" s="1179"/>
      <c r="D48" s="103"/>
      <c r="E48" s="1184" t="s">
        <v>37</v>
      </c>
      <c r="F48" s="1184"/>
      <c r="G48" s="1184"/>
      <c r="H48" s="1185"/>
      <c r="I48" s="349" t="s">
        <v>523</v>
      </c>
      <c r="J48" s="350" t="s">
        <v>523</v>
      </c>
      <c r="K48" s="350" t="s">
        <v>523</v>
      </c>
      <c r="L48" s="350" t="s">
        <v>523</v>
      </c>
      <c r="M48" s="351" t="s">
        <v>523</v>
      </c>
    </row>
    <row r="49" spans="2:13" ht="27.75" customHeight="1" x14ac:dyDescent="0.15">
      <c r="B49" s="1180"/>
      <c r="C49" s="1181"/>
      <c r="D49" s="103"/>
      <c r="E49" s="1184" t="s">
        <v>38</v>
      </c>
      <c r="F49" s="1184"/>
      <c r="G49" s="1184"/>
      <c r="H49" s="1185"/>
      <c r="I49" s="349" t="s">
        <v>523</v>
      </c>
      <c r="J49" s="350" t="s">
        <v>523</v>
      </c>
      <c r="K49" s="350" t="s">
        <v>523</v>
      </c>
      <c r="L49" s="350" t="s">
        <v>523</v>
      </c>
      <c r="M49" s="351" t="s">
        <v>523</v>
      </c>
    </row>
    <row r="50" spans="2:13" ht="27.75" customHeight="1" x14ac:dyDescent="0.15">
      <c r="B50" s="1189" t="s">
        <v>39</v>
      </c>
      <c r="C50" s="1190"/>
      <c r="D50" s="106"/>
      <c r="E50" s="1184" t="s">
        <v>40</v>
      </c>
      <c r="F50" s="1184"/>
      <c r="G50" s="1184"/>
      <c r="H50" s="1185"/>
      <c r="I50" s="349">
        <v>1033</v>
      </c>
      <c r="J50" s="350">
        <v>1516</v>
      </c>
      <c r="K50" s="350">
        <v>1947</v>
      </c>
      <c r="L50" s="350">
        <v>2109</v>
      </c>
      <c r="M50" s="351">
        <v>2883</v>
      </c>
    </row>
    <row r="51" spans="2:13" ht="27.75" customHeight="1" x14ac:dyDescent="0.15">
      <c r="B51" s="1178"/>
      <c r="C51" s="1179"/>
      <c r="D51" s="103"/>
      <c r="E51" s="1184" t="s">
        <v>41</v>
      </c>
      <c r="F51" s="1184"/>
      <c r="G51" s="1184"/>
      <c r="H51" s="1185"/>
      <c r="I51" s="349" t="s">
        <v>523</v>
      </c>
      <c r="J51" s="350" t="s">
        <v>523</v>
      </c>
      <c r="K51" s="350" t="s">
        <v>523</v>
      </c>
      <c r="L51" s="350" t="s">
        <v>523</v>
      </c>
      <c r="M51" s="351" t="s">
        <v>523</v>
      </c>
    </row>
    <row r="52" spans="2:13" ht="27.75" customHeight="1" x14ac:dyDescent="0.15">
      <c r="B52" s="1180"/>
      <c r="C52" s="1181"/>
      <c r="D52" s="103"/>
      <c r="E52" s="1184" t="s">
        <v>42</v>
      </c>
      <c r="F52" s="1184"/>
      <c r="G52" s="1184"/>
      <c r="H52" s="1185"/>
      <c r="I52" s="349">
        <v>10334</v>
      </c>
      <c r="J52" s="350">
        <v>10336</v>
      </c>
      <c r="K52" s="350">
        <v>10179</v>
      </c>
      <c r="L52" s="350">
        <v>10078</v>
      </c>
      <c r="M52" s="351">
        <v>9948</v>
      </c>
    </row>
    <row r="53" spans="2:13" ht="27.75" customHeight="1" thickBot="1" x14ac:dyDescent="0.2">
      <c r="B53" s="1191" t="s">
        <v>43</v>
      </c>
      <c r="C53" s="1192"/>
      <c r="D53" s="107"/>
      <c r="E53" s="1193" t="s">
        <v>44</v>
      </c>
      <c r="F53" s="1193"/>
      <c r="G53" s="1193"/>
      <c r="H53" s="1194"/>
      <c r="I53" s="352">
        <v>3585</v>
      </c>
      <c r="J53" s="353">
        <v>2848</v>
      </c>
      <c r="K53" s="353">
        <v>2171</v>
      </c>
      <c r="L53" s="353">
        <v>1042</v>
      </c>
      <c r="M53" s="354">
        <v>-62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VvzFOrFTQ3kVaaEYv1Ttl+Rg0VI3v4rnHW16RKVOUObUAWp+VOZiCA6lNvFQc/f1oFidTvznUAf3D6HYavPXTQ==" saltValue="AXD7TodE725RxLLeGCgR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I61" sqref="I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3" t="s">
        <v>47</v>
      </c>
      <c r="D55" s="1203"/>
      <c r="E55" s="1204"/>
      <c r="F55" s="119">
        <v>914</v>
      </c>
      <c r="G55" s="119">
        <v>842</v>
      </c>
      <c r="H55" s="120">
        <v>939</v>
      </c>
    </row>
    <row r="56" spans="2:8" ht="52.5" customHeight="1" x14ac:dyDescent="0.15">
      <c r="B56" s="121"/>
      <c r="C56" s="1205" t="s">
        <v>48</v>
      </c>
      <c r="D56" s="1205"/>
      <c r="E56" s="1206"/>
      <c r="F56" s="122">
        <v>1</v>
      </c>
      <c r="G56" s="122">
        <v>1</v>
      </c>
      <c r="H56" s="123">
        <v>226</v>
      </c>
    </row>
    <row r="57" spans="2:8" ht="53.25" customHeight="1" x14ac:dyDescent="0.15">
      <c r="B57" s="121"/>
      <c r="C57" s="1207" t="s">
        <v>49</v>
      </c>
      <c r="D57" s="1207"/>
      <c r="E57" s="1208"/>
      <c r="F57" s="124">
        <v>617</v>
      </c>
      <c r="G57" s="124">
        <v>831</v>
      </c>
      <c r="H57" s="125">
        <v>1437</v>
      </c>
    </row>
    <row r="58" spans="2:8" ht="45.75" customHeight="1" x14ac:dyDescent="0.15">
      <c r="B58" s="126"/>
      <c r="C58" s="1195" t="s">
        <v>592</v>
      </c>
      <c r="D58" s="1196"/>
      <c r="E58" s="1197"/>
      <c r="F58" s="127">
        <v>604</v>
      </c>
      <c r="G58" s="127">
        <v>804</v>
      </c>
      <c r="H58" s="128">
        <v>1404</v>
      </c>
    </row>
    <row r="59" spans="2:8" ht="45.75" customHeight="1" x14ac:dyDescent="0.15">
      <c r="B59" s="126"/>
      <c r="C59" s="1195" t="s">
        <v>593</v>
      </c>
      <c r="D59" s="1196"/>
      <c r="E59" s="1197"/>
      <c r="F59" s="127">
        <v>6</v>
      </c>
      <c r="G59" s="127">
        <v>16</v>
      </c>
      <c r="H59" s="128">
        <v>18</v>
      </c>
    </row>
    <row r="60" spans="2:8" ht="45.75" customHeight="1" x14ac:dyDescent="0.15">
      <c r="B60" s="126"/>
      <c r="C60" s="1195" t="s">
        <v>594</v>
      </c>
      <c r="D60" s="1196"/>
      <c r="E60" s="1197"/>
      <c r="F60" s="127">
        <v>2</v>
      </c>
      <c r="G60" s="127">
        <v>5</v>
      </c>
      <c r="H60" s="128">
        <v>9</v>
      </c>
    </row>
    <row r="61" spans="2:8" ht="45.75" customHeight="1" x14ac:dyDescent="0.15">
      <c r="B61" s="126"/>
      <c r="C61" s="1195" t="s">
        <v>595</v>
      </c>
      <c r="D61" s="1196"/>
      <c r="E61" s="1197"/>
      <c r="F61" s="127">
        <v>4</v>
      </c>
      <c r="G61" s="127">
        <v>4</v>
      </c>
      <c r="H61" s="128">
        <v>4</v>
      </c>
    </row>
    <row r="62" spans="2:8" ht="45.75" customHeight="1" thickBot="1" x14ac:dyDescent="0.2">
      <c r="B62" s="129"/>
      <c r="C62" s="1198" t="s">
        <v>596</v>
      </c>
      <c r="D62" s="1199"/>
      <c r="E62" s="1200"/>
      <c r="F62" s="130">
        <v>1</v>
      </c>
      <c r="G62" s="130">
        <v>1</v>
      </c>
      <c r="H62" s="131">
        <v>2</v>
      </c>
    </row>
    <row r="63" spans="2:8" ht="52.5" customHeight="1" thickBot="1" x14ac:dyDescent="0.2">
      <c r="B63" s="132"/>
      <c r="C63" s="1201" t="s">
        <v>50</v>
      </c>
      <c r="D63" s="1201"/>
      <c r="E63" s="1202"/>
      <c r="F63" s="133">
        <v>1532</v>
      </c>
      <c r="G63" s="133">
        <v>1674</v>
      </c>
      <c r="H63" s="134">
        <v>2601</v>
      </c>
    </row>
    <row r="64" spans="2:8" x14ac:dyDescent="0.15"/>
  </sheetData>
  <sheetProtection algorithmName="SHA-512" hashValue="I3NSJDFQgFiiw7/8QwIk0hGbjPnQXeQrdVYdLpNSvZnetBvZKWnbcbretTcms8DsBgPpQmQvwH0ZZj3rM6t5ow==" saltValue="iFELjmR/ElHf+YWszFk9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447D5-116F-4693-8EBA-B86CA04CCF3E}">
  <dimension ref="A1:DE85"/>
  <sheetViews>
    <sheetView zoomScale="80" zoomScaleNormal="80" workbookViewId="0"/>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598</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599</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600</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601</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564</v>
      </c>
      <c r="BQ50" s="1242"/>
      <c r="BR50" s="1242"/>
      <c r="BS50" s="1242"/>
      <c r="BT50" s="1242"/>
      <c r="BU50" s="1242"/>
      <c r="BV50" s="1242"/>
      <c r="BW50" s="1242"/>
      <c r="BX50" s="1242" t="s">
        <v>565</v>
      </c>
      <c r="BY50" s="1242"/>
      <c r="BZ50" s="1242"/>
      <c r="CA50" s="1242"/>
      <c r="CB50" s="1242"/>
      <c r="CC50" s="1242"/>
      <c r="CD50" s="1242"/>
      <c r="CE50" s="1242"/>
      <c r="CF50" s="1242" t="s">
        <v>566</v>
      </c>
      <c r="CG50" s="1242"/>
      <c r="CH50" s="1242"/>
      <c r="CI50" s="1242"/>
      <c r="CJ50" s="1242"/>
      <c r="CK50" s="1242"/>
      <c r="CL50" s="1242"/>
      <c r="CM50" s="1242"/>
      <c r="CN50" s="1242" t="s">
        <v>567</v>
      </c>
      <c r="CO50" s="1242"/>
      <c r="CP50" s="1242"/>
      <c r="CQ50" s="1242"/>
      <c r="CR50" s="1242"/>
      <c r="CS50" s="1242"/>
      <c r="CT50" s="1242"/>
      <c r="CU50" s="1242"/>
      <c r="CV50" s="1242" t="s">
        <v>568</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602</v>
      </c>
      <c r="AO51" s="1246"/>
      <c r="AP51" s="1246"/>
      <c r="AQ51" s="1246"/>
      <c r="AR51" s="1246"/>
      <c r="AS51" s="1246"/>
      <c r="AT51" s="1246"/>
      <c r="AU51" s="1246"/>
      <c r="AV51" s="1246"/>
      <c r="AW51" s="1246"/>
      <c r="AX51" s="1246"/>
      <c r="AY51" s="1246"/>
      <c r="AZ51" s="1246"/>
      <c r="BA51" s="1246"/>
      <c r="BB51" s="1246" t="s">
        <v>603</v>
      </c>
      <c r="BC51" s="1246"/>
      <c r="BD51" s="1246"/>
      <c r="BE51" s="1246"/>
      <c r="BF51" s="1246"/>
      <c r="BG51" s="1246"/>
      <c r="BH51" s="1246"/>
      <c r="BI51" s="1246"/>
      <c r="BJ51" s="1246"/>
      <c r="BK51" s="1246"/>
      <c r="BL51" s="1246"/>
      <c r="BM51" s="1246"/>
      <c r="BN51" s="1246"/>
      <c r="BO51" s="1246"/>
      <c r="BP51" s="1247">
        <v>51</v>
      </c>
      <c r="BQ51" s="1247"/>
      <c r="BR51" s="1247"/>
      <c r="BS51" s="1247"/>
      <c r="BT51" s="1247"/>
      <c r="BU51" s="1247"/>
      <c r="BV51" s="1247"/>
      <c r="BW51" s="1247"/>
      <c r="BX51" s="1247">
        <v>39.700000000000003</v>
      </c>
      <c r="BY51" s="1247"/>
      <c r="BZ51" s="1247"/>
      <c r="CA51" s="1247"/>
      <c r="CB51" s="1247"/>
      <c r="CC51" s="1247"/>
      <c r="CD51" s="1247"/>
      <c r="CE51" s="1247"/>
      <c r="CF51" s="1247">
        <v>30.3</v>
      </c>
      <c r="CG51" s="1247"/>
      <c r="CH51" s="1247"/>
      <c r="CI51" s="1247"/>
      <c r="CJ51" s="1247"/>
      <c r="CK51" s="1247"/>
      <c r="CL51" s="1247"/>
      <c r="CM51" s="1247"/>
      <c r="CN51" s="1247">
        <v>13.9</v>
      </c>
      <c r="CO51" s="1247"/>
      <c r="CP51" s="1247"/>
      <c r="CQ51" s="1247"/>
      <c r="CR51" s="1247"/>
      <c r="CS51" s="1247"/>
      <c r="CT51" s="1247"/>
      <c r="CU51" s="1247"/>
      <c r="CV51" s="1247"/>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604</v>
      </c>
      <c r="BC53" s="1246"/>
      <c r="BD53" s="1246"/>
      <c r="BE53" s="1246"/>
      <c r="BF53" s="1246"/>
      <c r="BG53" s="1246"/>
      <c r="BH53" s="1246"/>
      <c r="BI53" s="1246"/>
      <c r="BJ53" s="1246"/>
      <c r="BK53" s="1246"/>
      <c r="BL53" s="1246"/>
      <c r="BM53" s="1246"/>
      <c r="BN53" s="1246"/>
      <c r="BO53" s="1246"/>
      <c r="BP53" s="1247">
        <v>51.2</v>
      </c>
      <c r="BQ53" s="1247"/>
      <c r="BR53" s="1247"/>
      <c r="BS53" s="1247"/>
      <c r="BT53" s="1247"/>
      <c r="BU53" s="1247"/>
      <c r="BV53" s="1247"/>
      <c r="BW53" s="1247"/>
      <c r="BX53" s="1247">
        <v>52.8</v>
      </c>
      <c r="BY53" s="1247"/>
      <c r="BZ53" s="1247"/>
      <c r="CA53" s="1247"/>
      <c r="CB53" s="1247"/>
      <c r="CC53" s="1247"/>
      <c r="CD53" s="1247"/>
      <c r="CE53" s="1247"/>
      <c r="CF53" s="1247">
        <v>54.7</v>
      </c>
      <c r="CG53" s="1247"/>
      <c r="CH53" s="1247"/>
      <c r="CI53" s="1247"/>
      <c r="CJ53" s="1247"/>
      <c r="CK53" s="1247"/>
      <c r="CL53" s="1247"/>
      <c r="CM53" s="1247"/>
      <c r="CN53" s="1247">
        <v>56.5</v>
      </c>
      <c r="CO53" s="1247"/>
      <c r="CP53" s="1247"/>
      <c r="CQ53" s="1247"/>
      <c r="CR53" s="1247"/>
      <c r="CS53" s="1247"/>
      <c r="CT53" s="1247"/>
      <c r="CU53" s="1247"/>
      <c r="CV53" s="1247">
        <v>58.8</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605</v>
      </c>
      <c r="AO55" s="1242"/>
      <c r="AP55" s="1242"/>
      <c r="AQ55" s="1242"/>
      <c r="AR55" s="1242"/>
      <c r="AS55" s="1242"/>
      <c r="AT55" s="1242"/>
      <c r="AU55" s="1242"/>
      <c r="AV55" s="1242"/>
      <c r="AW55" s="1242"/>
      <c r="AX55" s="1242"/>
      <c r="AY55" s="1242"/>
      <c r="AZ55" s="1242"/>
      <c r="BA55" s="1242"/>
      <c r="BB55" s="1246" t="s">
        <v>603</v>
      </c>
      <c r="BC55" s="1246"/>
      <c r="BD55" s="1246"/>
      <c r="BE55" s="1246"/>
      <c r="BF55" s="1246"/>
      <c r="BG55" s="1246"/>
      <c r="BH55" s="1246"/>
      <c r="BI55" s="1246"/>
      <c r="BJ55" s="1246"/>
      <c r="BK55" s="1246"/>
      <c r="BL55" s="1246"/>
      <c r="BM55" s="1246"/>
      <c r="BN55" s="1246"/>
      <c r="BO55" s="1246"/>
      <c r="BP55" s="1247">
        <v>20.2</v>
      </c>
      <c r="BQ55" s="1247"/>
      <c r="BR55" s="1247"/>
      <c r="BS55" s="1247"/>
      <c r="BT55" s="1247"/>
      <c r="BU55" s="1247"/>
      <c r="BV55" s="1247"/>
      <c r="BW55" s="1247"/>
      <c r="BX55" s="1247">
        <v>18.2</v>
      </c>
      <c r="BY55" s="1247"/>
      <c r="BZ55" s="1247"/>
      <c r="CA55" s="1247"/>
      <c r="CB55" s="1247"/>
      <c r="CC55" s="1247"/>
      <c r="CD55" s="1247"/>
      <c r="CE55" s="1247"/>
      <c r="CF55" s="1247">
        <v>20.3</v>
      </c>
      <c r="CG55" s="1247"/>
      <c r="CH55" s="1247"/>
      <c r="CI55" s="1247"/>
      <c r="CJ55" s="1247"/>
      <c r="CK55" s="1247"/>
      <c r="CL55" s="1247"/>
      <c r="CM55" s="1247"/>
      <c r="CN55" s="1247">
        <v>15.5</v>
      </c>
      <c r="CO55" s="1247"/>
      <c r="CP55" s="1247"/>
      <c r="CQ55" s="1247"/>
      <c r="CR55" s="1247"/>
      <c r="CS55" s="1247"/>
      <c r="CT55" s="1247"/>
      <c r="CU55" s="1247"/>
      <c r="CV55" s="1247">
        <v>4.5999999999999996</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604</v>
      </c>
      <c r="BC57" s="1246"/>
      <c r="BD57" s="1246"/>
      <c r="BE57" s="1246"/>
      <c r="BF57" s="1246"/>
      <c r="BG57" s="1246"/>
      <c r="BH57" s="1246"/>
      <c r="BI57" s="1246"/>
      <c r="BJ57" s="1246"/>
      <c r="BK57" s="1246"/>
      <c r="BL57" s="1246"/>
      <c r="BM57" s="1246"/>
      <c r="BN57" s="1246"/>
      <c r="BO57" s="1246"/>
      <c r="BP57" s="1247">
        <v>57.5</v>
      </c>
      <c r="BQ57" s="1247"/>
      <c r="BR57" s="1247"/>
      <c r="BS57" s="1247"/>
      <c r="BT57" s="1247"/>
      <c r="BU57" s="1247"/>
      <c r="BV57" s="1247"/>
      <c r="BW57" s="1247"/>
      <c r="BX57" s="1247">
        <v>59.3</v>
      </c>
      <c r="BY57" s="1247"/>
      <c r="BZ57" s="1247"/>
      <c r="CA57" s="1247"/>
      <c r="CB57" s="1247"/>
      <c r="CC57" s="1247"/>
      <c r="CD57" s="1247"/>
      <c r="CE57" s="1247"/>
      <c r="CF57" s="1247">
        <v>60.3</v>
      </c>
      <c r="CG57" s="1247"/>
      <c r="CH57" s="1247"/>
      <c r="CI57" s="1247"/>
      <c r="CJ57" s="1247"/>
      <c r="CK57" s="1247"/>
      <c r="CL57" s="1247"/>
      <c r="CM57" s="1247"/>
      <c r="CN57" s="1247">
        <v>61.5</v>
      </c>
      <c r="CO57" s="1247"/>
      <c r="CP57" s="1247"/>
      <c r="CQ57" s="1247"/>
      <c r="CR57" s="1247"/>
      <c r="CS57" s="1247"/>
      <c r="CT57" s="1247"/>
      <c r="CU57" s="1247"/>
      <c r="CV57" s="1247">
        <v>61</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606</v>
      </c>
    </row>
    <row r="64" spans="1:109" x14ac:dyDescent="0.15">
      <c r="B64" s="1217"/>
      <c r="G64" s="1224"/>
      <c r="I64" s="1257"/>
      <c r="J64" s="1257"/>
      <c r="K64" s="1257"/>
      <c r="L64" s="1257"/>
      <c r="M64" s="1257"/>
      <c r="N64" s="1258"/>
      <c r="AM64" s="1224"/>
      <c r="AN64" s="1224" t="s">
        <v>599</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607</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601</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564</v>
      </c>
      <c r="BQ72" s="1242"/>
      <c r="BR72" s="1242"/>
      <c r="BS72" s="1242"/>
      <c r="BT72" s="1242"/>
      <c r="BU72" s="1242"/>
      <c r="BV72" s="1242"/>
      <c r="BW72" s="1242"/>
      <c r="BX72" s="1242" t="s">
        <v>565</v>
      </c>
      <c r="BY72" s="1242"/>
      <c r="BZ72" s="1242"/>
      <c r="CA72" s="1242"/>
      <c r="CB72" s="1242"/>
      <c r="CC72" s="1242"/>
      <c r="CD72" s="1242"/>
      <c r="CE72" s="1242"/>
      <c r="CF72" s="1242" t="s">
        <v>566</v>
      </c>
      <c r="CG72" s="1242"/>
      <c r="CH72" s="1242"/>
      <c r="CI72" s="1242"/>
      <c r="CJ72" s="1242"/>
      <c r="CK72" s="1242"/>
      <c r="CL72" s="1242"/>
      <c r="CM72" s="1242"/>
      <c r="CN72" s="1242" t="s">
        <v>567</v>
      </c>
      <c r="CO72" s="1242"/>
      <c r="CP72" s="1242"/>
      <c r="CQ72" s="1242"/>
      <c r="CR72" s="1242"/>
      <c r="CS72" s="1242"/>
      <c r="CT72" s="1242"/>
      <c r="CU72" s="1242"/>
      <c r="CV72" s="1242" t="s">
        <v>568</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602</v>
      </c>
      <c r="AO73" s="1246"/>
      <c r="AP73" s="1246"/>
      <c r="AQ73" s="1246"/>
      <c r="AR73" s="1246"/>
      <c r="AS73" s="1246"/>
      <c r="AT73" s="1246"/>
      <c r="AU73" s="1246"/>
      <c r="AV73" s="1246"/>
      <c r="AW73" s="1246"/>
      <c r="AX73" s="1246"/>
      <c r="AY73" s="1246"/>
      <c r="AZ73" s="1246"/>
      <c r="BA73" s="1246"/>
      <c r="BB73" s="1246" t="s">
        <v>603</v>
      </c>
      <c r="BC73" s="1246"/>
      <c r="BD73" s="1246"/>
      <c r="BE73" s="1246"/>
      <c r="BF73" s="1246"/>
      <c r="BG73" s="1246"/>
      <c r="BH73" s="1246"/>
      <c r="BI73" s="1246"/>
      <c r="BJ73" s="1246"/>
      <c r="BK73" s="1246"/>
      <c r="BL73" s="1246"/>
      <c r="BM73" s="1246"/>
      <c r="BN73" s="1246"/>
      <c r="BO73" s="1246"/>
      <c r="BP73" s="1247">
        <v>51</v>
      </c>
      <c r="BQ73" s="1247"/>
      <c r="BR73" s="1247"/>
      <c r="BS73" s="1247"/>
      <c r="BT73" s="1247"/>
      <c r="BU73" s="1247"/>
      <c r="BV73" s="1247"/>
      <c r="BW73" s="1247"/>
      <c r="BX73" s="1247">
        <v>39.700000000000003</v>
      </c>
      <c r="BY73" s="1247"/>
      <c r="BZ73" s="1247"/>
      <c r="CA73" s="1247"/>
      <c r="CB73" s="1247"/>
      <c r="CC73" s="1247"/>
      <c r="CD73" s="1247"/>
      <c r="CE73" s="1247"/>
      <c r="CF73" s="1247">
        <v>30.3</v>
      </c>
      <c r="CG73" s="1247"/>
      <c r="CH73" s="1247"/>
      <c r="CI73" s="1247"/>
      <c r="CJ73" s="1247"/>
      <c r="CK73" s="1247"/>
      <c r="CL73" s="1247"/>
      <c r="CM73" s="1247"/>
      <c r="CN73" s="1247">
        <v>13.9</v>
      </c>
      <c r="CO73" s="1247"/>
      <c r="CP73" s="1247"/>
      <c r="CQ73" s="1247"/>
      <c r="CR73" s="1247"/>
      <c r="CS73" s="1247"/>
      <c r="CT73" s="1247"/>
      <c r="CU73" s="1247"/>
      <c r="CV73" s="1247"/>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608</v>
      </c>
      <c r="BC75" s="1246"/>
      <c r="BD75" s="1246"/>
      <c r="BE75" s="1246"/>
      <c r="BF75" s="1246"/>
      <c r="BG75" s="1246"/>
      <c r="BH75" s="1246"/>
      <c r="BI75" s="1246"/>
      <c r="BJ75" s="1246"/>
      <c r="BK75" s="1246"/>
      <c r="BL75" s="1246"/>
      <c r="BM75" s="1246"/>
      <c r="BN75" s="1246"/>
      <c r="BO75" s="1246"/>
      <c r="BP75" s="1247">
        <v>9</v>
      </c>
      <c r="BQ75" s="1247"/>
      <c r="BR75" s="1247"/>
      <c r="BS75" s="1247"/>
      <c r="BT75" s="1247"/>
      <c r="BU75" s="1247"/>
      <c r="BV75" s="1247"/>
      <c r="BW75" s="1247"/>
      <c r="BX75" s="1247">
        <v>8</v>
      </c>
      <c r="BY75" s="1247"/>
      <c r="BZ75" s="1247"/>
      <c r="CA75" s="1247"/>
      <c r="CB75" s="1247"/>
      <c r="CC75" s="1247"/>
      <c r="CD75" s="1247"/>
      <c r="CE75" s="1247"/>
      <c r="CF75" s="1247">
        <v>7</v>
      </c>
      <c r="CG75" s="1247"/>
      <c r="CH75" s="1247"/>
      <c r="CI75" s="1247"/>
      <c r="CJ75" s="1247"/>
      <c r="CK75" s="1247"/>
      <c r="CL75" s="1247"/>
      <c r="CM75" s="1247"/>
      <c r="CN75" s="1247">
        <v>6.6</v>
      </c>
      <c r="CO75" s="1247"/>
      <c r="CP75" s="1247"/>
      <c r="CQ75" s="1247"/>
      <c r="CR75" s="1247"/>
      <c r="CS75" s="1247"/>
      <c r="CT75" s="1247"/>
      <c r="CU75" s="1247"/>
      <c r="CV75" s="1247">
        <v>6.3</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605</v>
      </c>
      <c r="AO77" s="1242"/>
      <c r="AP77" s="1242"/>
      <c r="AQ77" s="1242"/>
      <c r="AR77" s="1242"/>
      <c r="AS77" s="1242"/>
      <c r="AT77" s="1242"/>
      <c r="AU77" s="1242"/>
      <c r="AV77" s="1242"/>
      <c r="AW77" s="1242"/>
      <c r="AX77" s="1242"/>
      <c r="AY77" s="1242"/>
      <c r="AZ77" s="1242"/>
      <c r="BA77" s="1242"/>
      <c r="BB77" s="1246" t="s">
        <v>603</v>
      </c>
      <c r="BC77" s="1246"/>
      <c r="BD77" s="1246"/>
      <c r="BE77" s="1246"/>
      <c r="BF77" s="1246"/>
      <c r="BG77" s="1246"/>
      <c r="BH77" s="1246"/>
      <c r="BI77" s="1246"/>
      <c r="BJ77" s="1246"/>
      <c r="BK77" s="1246"/>
      <c r="BL77" s="1246"/>
      <c r="BM77" s="1246"/>
      <c r="BN77" s="1246"/>
      <c r="BO77" s="1246"/>
      <c r="BP77" s="1247">
        <v>20.2</v>
      </c>
      <c r="BQ77" s="1247"/>
      <c r="BR77" s="1247"/>
      <c r="BS77" s="1247"/>
      <c r="BT77" s="1247"/>
      <c r="BU77" s="1247"/>
      <c r="BV77" s="1247"/>
      <c r="BW77" s="1247"/>
      <c r="BX77" s="1247">
        <v>18.2</v>
      </c>
      <c r="BY77" s="1247"/>
      <c r="BZ77" s="1247"/>
      <c r="CA77" s="1247"/>
      <c r="CB77" s="1247"/>
      <c r="CC77" s="1247"/>
      <c r="CD77" s="1247"/>
      <c r="CE77" s="1247"/>
      <c r="CF77" s="1247">
        <v>20.3</v>
      </c>
      <c r="CG77" s="1247"/>
      <c r="CH77" s="1247"/>
      <c r="CI77" s="1247"/>
      <c r="CJ77" s="1247"/>
      <c r="CK77" s="1247"/>
      <c r="CL77" s="1247"/>
      <c r="CM77" s="1247"/>
      <c r="CN77" s="1247">
        <v>15.5</v>
      </c>
      <c r="CO77" s="1247"/>
      <c r="CP77" s="1247"/>
      <c r="CQ77" s="1247"/>
      <c r="CR77" s="1247"/>
      <c r="CS77" s="1247"/>
      <c r="CT77" s="1247"/>
      <c r="CU77" s="1247"/>
      <c r="CV77" s="1247">
        <v>4.5999999999999996</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608</v>
      </c>
      <c r="BC79" s="1246"/>
      <c r="BD79" s="1246"/>
      <c r="BE79" s="1246"/>
      <c r="BF79" s="1246"/>
      <c r="BG79" s="1246"/>
      <c r="BH79" s="1246"/>
      <c r="BI79" s="1246"/>
      <c r="BJ79" s="1246"/>
      <c r="BK79" s="1246"/>
      <c r="BL79" s="1246"/>
      <c r="BM79" s="1246"/>
      <c r="BN79" s="1246"/>
      <c r="BO79" s="1246"/>
      <c r="BP79" s="1247">
        <v>6.8</v>
      </c>
      <c r="BQ79" s="1247"/>
      <c r="BR79" s="1247"/>
      <c r="BS79" s="1247"/>
      <c r="BT79" s="1247"/>
      <c r="BU79" s="1247"/>
      <c r="BV79" s="1247"/>
      <c r="BW79" s="1247"/>
      <c r="BX79" s="1247">
        <v>6.8</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6.3</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C2D9-EF51-422B-9B19-0F65B1611E30}">
  <dimension ref="A1:DR125"/>
  <sheetViews>
    <sheetView zoomScale="80" zoomScaleNormal="8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FC2-B576-400E-9CF8-2158F30E4F21}">
  <dimension ref="A1:DR125"/>
  <sheetViews>
    <sheetView tabSelected="1" zoomScale="80" zoomScaleNormal="8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561</v>
      </c>
      <c r="G2" s="148"/>
      <c r="H2" s="149"/>
    </row>
    <row r="3" spans="1:8" x14ac:dyDescent="0.15">
      <c r="A3" s="145" t="s">
        <v>554</v>
      </c>
      <c r="B3" s="150"/>
      <c r="C3" s="151"/>
      <c r="D3" s="152">
        <v>9253</v>
      </c>
      <c r="E3" s="153"/>
      <c r="F3" s="154">
        <v>52191</v>
      </c>
      <c r="G3" s="155"/>
      <c r="H3" s="156"/>
    </row>
    <row r="4" spans="1:8" x14ac:dyDescent="0.15">
      <c r="A4" s="157"/>
      <c r="B4" s="158"/>
      <c r="C4" s="159"/>
      <c r="D4" s="160">
        <v>8758</v>
      </c>
      <c r="E4" s="161"/>
      <c r="F4" s="162">
        <v>24843</v>
      </c>
      <c r="G4" s="163"/>
      <c r="H4" s="164"/>
    </row>
    <row r="5" spans="1:8" x14ac:dyDescent="0.15">
      <c r="A5" s="145" t="s">
        <v>556</v>
      </c>
      <c r="B5" s="150"/>
      <c r="C5" s="151"/>
      <c r="D5" s="152">
        <v>17096</v>
      </c>
      <c r="E5" s="153"/>
      <c r="F5" s="154">
        <v>47387</v>
      </c>
      <c r="G5" s="155"/>
      <c r="H5" s="156"/>
    </row>
    <row r="6" spans="1:8" x14ac:dyDescent="0.15">
      <c r="A6" s="157"/>
      <c r="B6" s="158"/>
      <c r="C6" s="159"/>
      <c r="D6" s="160">
        <v>13963</v>
      </c>
      <c r="E6" s="161"/>
      <c r="F6" s="162">
        <v>24928</v>
      </c>
      <c r="G6" s="163"/>
      <c r="H6" s="164"/>
    </row>
    <row r="7" spans="1:8" x14ac:dyDescent="0.15">
      <c r="A7" s="145" t="s">
        <v>557</v>
      </c>
      <c r="B7" s="150"/>
      <c r="C7" s="151"/>
      <c r="D7" s="152">
        <v>11033</v>
      </c>
      <c r="E7" s="153"/>
      <c r="F7" s="154">
        <v>51264</v>
      </c>
      <c r="G7" s="155"/>
      <c r="H7" s="156"/>
    </row>
    <row r="8" spans="1:8" x14ac:dyDescent="0.15">
      <c r="A8" s="157"/>
      <c r="B8" s="158"/>
      <c r="C8" s="159"/>
      <c r="D8" s="160">
        <v>8231</v>
      </c>
      <c r="E8" s="161"/>
      <c r="F8" s="162">
        <v>26040</v>
      </c>
      <c r="G8" s="163"/>
      <c r="H8" s="164"/>
    </row>
    <row r="9" spans="1:8" x14ac:dyDescent="0.15">
      <c r="A9" s="145" t="s">
        <v>558</v>
      </c>
      <c r="B9" s="150"/>
      <c r="C9" s="151"/>
      <c r="D9" s="152">
        <v>11987</v>
      </c>
      <c r="E9" s="153"/>
      <c r="F9" s="154">
        <v>52068</v>
      </c>
      <c r="G9" s="155"/>
      <c r="H9" s="156"/>
    </row>
    <row r="10" spans="1:8" x14ac:dyDescent="0.15">
      <c r="A10" s="157"/>
      <c r="B10" s="158"/>
      <c r="C10" s="159"/>
      <c r="D10" s="160">
        <v>7591</v>
      </c>
      <c r="E10" s="161"/>
      <c r="F10" s="162">
        <v>26936</v>
      </c>
      <c r="G10" s="163"/>
      <c r="H10" s="164"/>
    </row>
    <row r="11" spans="1:8" x14ac:dyDescent="0.15">
      <c r="A11" s="145" t="s">
        <v>559</v>
      </c>
      <c r="B11" s="150"/>
      <c r="C11" s="151"/>
      <c r="D11" s="152">
        <v>22048</v>
      </c>
      <c r="E11" s="153"/>
      <c r="F11" s="154">
        <v>47161</v>
      </c>
      <c r="G11" s="155"/>
      <c r="H11" s="156"/>
    </row>
    <row r="12" spans="1:8" x14ac:dyDescent="0.15">
      <c r="A12" s="157"/>
      <c r="B12" s="158"/>
      <c r="C12" s="165"/>
      <c r="D12" s="160">
        <v>18159</v>
      </c>
      <c r="E12" s="161"/>
      <c r="F12" s="162">
        <v>24595</v>
      </c>
      <c r="G12" s="163"/>
      <c r="H12" s="164"/>
    </row>
    <row r="13" spans="1:8" x14ac:dyDescent="0.15">
      <c r="A13" s="145"/>
      <c r="B13" s="150"/>
      <c r="C13" s="166"/>
      <c r="D13" s="167">
        <v>14283</v>
      </c>
      <c r="E13" s="168"/>
      <c r="F13" s="169">
        <v>50014</v>
      </c>
      <c r="G13" s="170"/>
      <c r="H13" s="156"/>
    </row>
    <row r="14" spans="1:8" x14ac:dyDescent="0.15">
      <c r="A14" s="157"/>
      <c r="B14" s="158"/>
      <c r="C14" s="159"/>
      <c r="D14" s="160">
        <v>11340</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5.27</v>
      </c>
      <c r="C19" s="171">
        <f>ROUND(VALUE(SUBSTITUTE(実質収支比率等に係る経年分析!G$48,"▲","-")),2)</f>
        <v>7.39</v>
      </c>
      <c r="D19" s="171">
        <f>ROUND(VALUE(SUBSTITUTE(実質収支比率等に係る経年分析!H$48,"▲","-")),2)</f>
        <v>4.88</v>
      </c>
      <c r="E19" s="171">
        <f>ROUND(VALUE(SUBSTITUTE(実質収支比率等に係る経年分析!I$48,"▲","-")),2)</f>
        <v>6.19</v>
      </c>
      <c r="F19" s="171">
        <f>ROUND(VALUE(SUBSTITUTE(実質収支比率等に係る経年分析!J$48,"▲","-")),2)</f>
        <v>7.33</v>
      </c>
    </row>
    <row r="20" spans="1:11" x14ac:dyDescent="0.15">
      <c r="A20" s="171" t="s">
        <v>54</v>
      </c>
      <c r="B20" s="171">
        <f>ROUND(VALUE(SUBSTITUTE(実質収支比率等に係る経年分析!F$47,"▲","-")),2)</f>
        <v>9</v>
      </c>
      <c r="C20" s="171">
        <f>ROUND(VALUE(SUBSTITUTE(実質収支比率等に係る経年分析!G$47,"▲","-")),2)</f>
        <v>10.66</v>
      </c>
      <c r="D20" s="171">
        <f>ROUND(VALUE(SUBSTITUTE(実質収支比率等に係る経年分析!H$47,"▲","-")),2)</f>
        <v>11.44</v>
      </c>
      <c r="E20" s="171">
        <f>ROUND(VALUE(SUBSTITUTE(実質収支比率等に係る経年分析!I$47,"▲","-")),2)</f>
        <v>10.14</v>
      </c>
      <c r="F20" s="171">
        <f>ROUND(VALUE(SUBSTITUTE(実質収支比率等に係る経年分析!J$47,"▲","-")),2)</f>
        <v>10.62</v>
      </c>
    </row>
    <row r="21" spans="1:11" x14ac:dyDescent="0.15">
      <c r="A21" s="171" t="s">
        <v>55</v>
      </c>
      <c r="B21" s="171">
        <f>IF(ISNUMBER(VALUE(SUBSTITUTE(実質収支比率等に係る経年分析!F$49,"▲","-"))),ROUND(VALUE(SUBSTITUTE(実質収支比率等に係る経年分析!F$49,"▲","-")),2),NA())</f>
        <v>4.25</v>
      </c>
      <c r="C21" s="171">
        <f>IF(ISNUMBER(VALUE(SUBSTITUTE(実質収支比率等に係る経年分析!G$49,"▲","-"))),ROUND(VALUE(SUBSTITUTE(実質収支比率等に係る経年分析!G$49,"▲","-")),2),NA())</f>
        <v>4.05</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0.63</v>
      </c>
      <c r="F21" s="171">
        <f>IF(ISNUMBER(VALUE(SUBSTITUTE(実質収支比率等に係る経年分析!J$49,"▲","-"))),ROUND(VALUE(SUBSTITUTE(実質収支比率等に係る経年分析!J$49,"▲","-")),2),NA())</f>
        <v>2.61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中部特定土地区画整理事業特別会計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4.6100000000000003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9.8699999999999992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19.399999999999999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18.920000000000002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826</v>
      </c>
      <c r="E42" s="173"/>
      <c r="F42" s="173"/>
      <c r="G42" s="173">
        <f>'実質公債費比率（分子）の構造'!L$52</f>
        <v>841</v>
      </c>
      <c r="H42" s="173"/>
      <c r="I42" s="173"/>
      <c r="J42" s="173">
        <f>'実質公債費比率（分子）の構造'!M$52</f>
        <v>834</v>
      </c>
      <c r="K42" s="173"/>
      <c r="L42" s="173"/>
      <c r="M42" s="173">
        <f>'実質公債費比率（分子）の構造'!N$52</f>
        <v>808</v>
      </c>
      <c r="N42" s="173"/>
      <c r="O42" s="173"/>
      <c r="P42" s="173">
        <f>'実質公債費比率（分子）の構造'!O$52</f>
        <v>812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22</v>
      </c>
      <c r="C44" s="173"/>
      <c r="D44" s="173"/>
      <c r="E44" s="173">
        <f>'実質公債費比率（分子）の構造'!L$50</f>
        <v>26</v>
      </c>
      <c r="F44" s="173"/>
      <c r="G44" s="173"/>
      <c r="H44" s="173">
        <f>'実質公債費比率（分子）の構造'!M$50</f>
        <v>10</v>
      </c>
      <c r="I44" s="173"/>
      <c r="J44" s="173"/>
      <c r="K44" s="173">
        <f>'実質公債費比率（分子）の構造'!N$50</f>
        <v>10</v>
      </c>
      <c r="L44" s="173"/>
      <c r="M44" s="173"/>
      <c r="N44" s="173">
        <f>'実質公債費比率（分子）の構造'!O$50</f>
        <v>10</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227</v>
      </c>
      <c r="C46" s="173"/>
      <c r="D46" s="173"/>
      <c r="E46" s="173">
        <f>'実質公債費比率（分子）の構造'!L$48</f>
        <v>236</v>
      </c>
      <c r="F46" s="173"/>
      <c r="G46" s="173"/>
      <c r="H46" s="173">
        <f>'実質公債費比率（分子）の構造'!M$48</f>
        <v>200</v>
      </c>
      <c r="I46" s="173"/>
      <c r="J46" s="173"/>
      <c r="K46" s="173">
        <f>'実質公債費比率（分子）の構造'!N$48</f>
        <v>102</v>
      </c>
      <c r="L46" s="173"/>
      <c r="M46" s="173"/>
      <c r="N46" s="173">
        <f>'実質公債費比率（分子）の構造'!O$48</f>
        <v>114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1091</v>
      </c>
      <c r="C49" s="173"/>
      <c r="D49" s="173"/>
      <c r="E49" s="173">
        <f>'実質公債費比率（分子）の構造'!L$45</f>
        <v>1093</v>
      </c>
      <c r="F49" s="173"/>
      <c r="G49" s="173"/>
      <c r="H49" s="173">
        <f>'実質公債費比率（分子）の構造'!M$45</f>
        <v>1100</v>
      </c>
      <c r="I49" s="173"/>
      <c r="J49" s="173"/>
      <c r="K49" s="173">
        <f>'実質公債費比率（分子）の構造'!N$45</f>
        <v>1150</v>
      </c>
      <c r="L49" s="173"/>
      <c r="M49" s="173"/>
      <c r="N49" s="173">
        <f>'実質公債費比率（分子）の構造'!O$45</f>
        <v>1190</v>
      </c>
      <c r="O49" s="173"/>
      <c r="P49" s="173"/>
    </row>
    <row r="50" spans="1:16" x14ac:dyDescent="0.15">
      <c r="A50" s="173" t="s">
        <v>70</v>
      </c>
      <c r="B50" s="173" t="e">
        <f>NA()</f>
        <v>#N/A</v>
      </c>
      <c r="C50" s="173">
        <f>IF(ISNUMBER('実質公債費比率（分子）の構造'!K$53),'実質公債費比率（分子）の構造'!K$53,NA())</f>
        <v>514</v>
      </c>
      <c r="D50" s="173" t="e">
        <f>NA()</f>
        <v>#N/A</v>
      </c>
      <c r="E50" s="173" t="e">
        <f>NA()</f>
        <v>#N/A</v>
      </c>
      <c r="F50" s="173">
        <f>IF(ISNUMBER('実質公債費比率（分子）の構造'!L$53),'実質公債費比率（分子）の構造'!L$53,NA())</f>
        <v>514</v>
      </c>
      <c r="G50" s="173" t="e">
        <f>NA()</f>
        <v>#N/A</v>
      </c>
      <c r="H50" s="173" t="e">
        <f>NA()</f>
        <v>#N/A</v>
      </c>
      <c r="I50" s="173">
        <f>IF(ISNUMBER('実質公債費比率（分子）の構造'!M$53),'実質公債費比率（分子）の構造'!M$53,NA())</f>
        <v>476</v>
      </c>
      <c r="J50" s="173" t="e">
        <f>NA()</f>
        <v>#N/A</v>
      </c>
      <c r="K50" s="173" t="e">
        <f>NA()</f>
        <v>#N/A</v>
      </c>
      <c r="L50" s="173">
        <f>IF(ISNUMBER('実質公債費比率（分子）の構造'!N$53),'実質公債費比率（分子）の構造'!N$53,NA())</f>
        <v>454</v>
      </c>
      <c r="M50" s="173" t="e">
        <f>NA()</f>
        <v>#N/A</v>
      </c>
      <c r="N50" s="173" t="e">
        <f>NA()</f>
        <v>#N/A</v>
      </c>
      <c r="O50" s="173">
        <f>IF(ISNUMBER('実質公債費比率（分子）の構造'!O$53),'実質公債費比率（分子）の構造'!O$53,NA())</f>
        <v>502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10334</v>
      </c>
      <c r="E56" s="172"/>
      <c r="F56" s="172"/>
      <c r="G56" s="172">
        <f>'将来負担比率（分子）の構造'!J$52</f>
        <v>10336</v>
      </c>
      <c r="H56" s="172"/>
      <c r="I56" s="172"/>
      <c r="J56" s="172">
        <f>'将来負担比率（分子）の構造'!K$52</f>
        <v>10179</v>
      </c>
      <c r="K56" s="172"/>
      <c r="L56" s="172"/>
      <c r="M56" s="172">
        <f>'将来負担比率（分子）の構造'!L$52</f>
        <v>10078</v>
      </c>
      <c r="N56" s="172"/>
      <c r="O56" s="172"/>
      <c r="P56" s="172">
        <f>'将来負担比率（分子）の構造'!M$52</f>
        <v>9948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1033</v>
      </c>
      <c r="E58" s="172"/>
      <c r="F58" s="172"/>
      <c r="G58" s="172">
        <f>'将来負担比率（分子）の構造'!J$50</f>
        <v>1516</v>
      </c>
      <c r="H58" s="172"/>
      <c r="I58" s="172"/>
      <c r="J58" s="172">
        <f>'将来負担比率（分子）の構造'!K$50</f>
        <v>1947</v>
      </c>
      <c r="K58" s="172"/>
      <c r="L58" s="172"/>
      <c r="M58" s="172">
        <f>'将来負担比率（分子）の構造'!L$50</f>
        <v>2109</v>
      </c>
      <c r="N58" s="172"/>
      <c r="O58" s="172"/>
      <c r="P58" s="172">
        <f>'将来負担比率（分子）の構造'!M$50</f>
        <v>2883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539</v>
      </c>
      <c r="C62" s="172"/>
      <c r="D62" s="172"/>
      <c r="E62" s="172">
        <f>'将来負担比率（分子）の構造'!J$45</f>
        <v>446</v>
      </c>
      <c r="F62" s="172"/>
      <c r="G62" s="172"/>
      <c r="H62" s="172">
        <f>'将来負担比率（分子）の構造'!K$45</f>
        <v>447</v>
      </c>
      <c r="I62" s="172"/>
      <c r="J62" s="172"/>
      <c r="K62" s="172">
        <f>'将来負担比率（分子）の構造'!L$45</f>
        <v>372</v>
      </c>
      <c r="L62" s="172"/>
      <c r="M62" s="172"/>
      <c r="N62" s="172">
        <f>'将来負担比率（分子）の構造'!M$45</f>
        <v>350</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2781</v>
      </c>
      <c r="C64" s="172"/>
      <c r="D64" s="172"/>
      <c r="E64" s="172">
        <f>'将来負担比率（分子）の構造'!J$43</f>
        <v>2647</v>
      </c>
      <c r="F64" s="172"/>
      <c r="G64" s="172"/>
      <c r="H64" s="172">
        <f>'将来負担比率（分子）の構造'!K$43</f>
        <v>2527</v>
      </c>
      <c r="I64" s="172"/>
      <c r="J64" s="172"/>
      <c r="K64" s="172">
        <f>'将来負担比率（分子）の構造'!L$43</f>
        <v>1810</v>
      </c>
      <c r="L64" s="172"/>
      <c r="M64" s="172"/>
      <c r="N64" s="172">
        <f>'将来負担比率（分子）の構造'!M$43</f>
        <v>1173</v>
      </c>
      <c r="O64" s="172"/>
      <c r="P64" s="172"/>
    </row>
    <row r="65" spans="1:16" x14ac:dyDescent="0.15">
      <c r="A65" s="172" t="s">
        <v>31</v>
      </c>
      <c r="B65" s="172">
        <f>'将来負担比率（分子）の構造'!I$42</f>
        <v>41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11591</v>
      </c>
      <c r="C66" s="172"/>
      <c r="D66" s="172"/>
      <c r="E66" s="172">
        <f>'将来負担比率（分子）の構造'!J$41</f>
        <v>11607</v>
      </c>
      <c r="F66" s="172"/>
      <c r="G66" s="172"/>
      <c r="H66" s="172">
        <f>'将来負担比率（分子）の構造'!K$41</f>
        <v>11324</v>
      </c>
      <c r="I66" s="172"/>
      <c r="J66" s="172"/>
      <c r="K66" s="172">
        <f>'将来負担比率（分子）の構造'!L$41</f>
        <v>11046</v>
      </c>
      <c r="L66" s="172"/>
      <c r="M66" s="172"/>
      <c r="N66" s="172">
        <f>'将来負担比率（分子）の構造'!M$41</f>
        <v>11245</v>
      </c>
      <c r="O66" s="172"/>
      <c r="P66" s="172"/>
    </row>
    <row r="67" spans="1:16" x14ac:dyDescent="0.15">
      <c r="A67" s="172" t="s">
        <v>74</v>
      </c>
      <c r="B67" s="172" t="e">
        <f>NA()</f>
        <v>#N/A</v>
      </c>
      <c r="C67" s="172">
        <f>IF(ISNUMBER('将来負担比率（分子）の構造'!I$53), IF('将来負担比率（分子）の構造'!I$53 &lt; 0, 0, '将来負担比率（分子）の構造'!I$53), NA())</f>
        <v>3585</v>
      </c>
      <c r="D67" s="172" t="e">
        <f>NA()</f>
        <v>#N/A</v>
      </c>
      <c r="E67" s="172" t="e">
        <f>NA()</f>
        <v>#N/A</v>
      </c>
      <c r="F67" s="172">
        <f>IF(ISNUMBER('将来負担比率（分子）の構造'!J$53), IF('将来負担比率（分子）の構造'!J$53 &lt; 0, 0, '将来負担比率（分子）の構造'!J$53), NA())</f>
        <v>2848</v>
      </c>
      <c r="G67" s="172" t="e">
        <f>NA()</f>
        <v>#N/A</v>
      </c>
      <c r="H67" s="172" t="e">
        <f>NA()</f>
        <v>#N/A</v>
      </c>
      <c r="I67" s="172">
        <f>IF(ISNUMBER('将来負担比率（分子）の構造'!K$53), IF('将来負担比率（分子）の構造'!K$53 &lt; 0, 0, '将来負担比率（分子）の構造'!K$53), NA())</f>
        <v>2171</v>
      </c>
      <c r="J67" s="172" t="e">
        <f>NA()</f>
        <v>#N/A</v>
      </c>
      <c r="K67" s="172" t="e">
        <f>NA()</f>
        <v>#N/A</v>
      </c>
      <c r="L67" s="172">
        <f>IF(ISNUMBER('将来負担比率（分子）の構造'!L$53), IF('将来負担比率（分子）の構造'!L$53 &lt; 0, 0, '将来負担比率（分子）の構造'!L$53), NA())</f>
        <v>1042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914</v>
      </c>
      <c r="C72" s="176">
        <f>基金残高に係る経年分析!G55</f>
        <v>842</v>
      </c>
      <c r="D72" s="176">
        <f>基金残高に係る経年分析!H55</f>
        <v>939</v>
      </c>
    </row>
    <row r="73" spans="1:16" x14ac:dyDescent="0.15">
      <c r="A73" s="175" t="s">
        <v>77</v>
      </c>
      <c r="B73" s="176">
        <f>基金残高に係る経年分析!F56</f>
        <v>1</v>
      </c>
      <c r="C73" s="176">
        <f>基金残高に係る経年分析!G56</f>
        <v>1</v>
      </c>
      <c r="D73" s="176">
        <f>基金残高に係る経年分析!H56</f>
        <v>226</v>
      </c>
    </row>
    <row r="74" spans="1:16" x14ac:dyDescent="0.15">
      <c r="A74" s="175" t="s">
        <v>78</v>
      </c>
      <c r="B74" s="176">
        <f>基金残高に係る経年分析!F57</f>
        <v>617</v>
      </c>
      <c r="C74" s="176">
        <f>基金残高に係る経年分析!G57</f>
        <v>831</v>
      </c>
      <c r="D74" s="176">
        <f>基金残高に係る経年分析!H57</f>
        <v>1437</v>
      </c>
    </row>
  </sheetData>
  <sheetProtection algorithmName="SHA-512" hashValue="ZDqL4+raLsvmwzC5qt0kNXttba3tkgcbDPA4Q5E3XrSvpjnJ2b2UM2ogRewBlRiieAdCOfOJauQnwHHKWMOvTg==" saltValue="TQRWHj2Ev77AHaN/uB64V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A78BD-C278-4437-BC22-7B90132DFE84}">
  <sheetPr>
    <pageSetUpPr fitToPage="1"/>
  </sheetPr>
  <dimension ref="B1:EM50"/>
  <sheetViews>
    <sheetView showGridLines="0" zoomScale="80" zoomScaleNormal="80" workbookViewId="0">
      <selection activeCell="B35" sqref="B35:Q35"/>
    </sheetView>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4" t="s">
        <v>215</v>
      </c>
      <c r="DI1" s="605"/>
      <c r="DJ1" s="605"/>
      <c r="DK1" s="605"/>
      <c r="DL1" s="605"/>
      <c r="DM1" s="605"/>
      <c r="DN1" s="606"/>
      <c r="DO1" s="211"/>
      <c r="DP1" s="604" t="s">
        <v>216</v>
      </c>
      <c r="DQ1" s="605"/>
      <c r="DR1" s="605"/>
      <c r="DS1" s="605"/>
      <c r="DT1" s="605"/>
      <c r="DU1" s="605"/>
      <c r="DV1" s="605"/>
      <c r="DW1" s="605"/>
      <c r="DX1" s="605"/>
      <c r="DY1" s="605"/>
      <c r="DZ1" s="605"/>
      <c r="EA1" s="605"/>
      <c r="EB1" s="605"/>
      <c r="EC1" s="606"/>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1" t="s">
        <v>218</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219</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1" t="s">
        <v>220</v>
      </c>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3"/>
    </row>
    <row r="4" spans="2:143" ht="11.25" customHeight="1" x14ac:dyDescent="0.15">
      <c r="B4" s="601" t="s">
        <v>1</v>
      </c>
      <c r="C4" s="602"/>
      <c r="D4" s="602"/>
      <c r="E4" s="602"/>
      <c r="F4" s="602"/>
      <c r="G4" s="602"/>
      <c r="H4" s="602"/>
      <c r="I4" s="602"/>
      <c r="J4" s="602"/>
      <c r="K4" s="602"/>
      <c r="L4" s="602"/>
      <c r="M4" s="602"/>
      <c r="N4" s="602"/>
      <c r="O4" s="602"/>
      <c r="P4" s="602"/>
      <c r="Q4" s="603"/>
      <c r="R4" s="601" t="s">
        <v>221</v>
      </c>
      <c r="S4" s="602"/>
      <c r="T4" s="602"/>
      <c r="U4" s="602"/>
      <c r="V4" s="602"/>
      <c r="W4" s="602"/>
      <c r="X4" s="602"/>
      <c r="Y4" s="603"/>
      <c r="Z4" s="601" t="s">
        <v>222</v>
      </c>
      <c r="AA4" s="602"/>
      <c r="AB4" s="602"/>
      <c r="AC4" s="603"/>
      <c r="AD4" s="601" t="s">
        <v>223</v>
      </c>
      <c r="AE4" s="602"/>
      <c r="AF4" s="602"/>
      <c r="AG4" s="602"/>
      <c r="AH4" s="602"/>
      <c r="AI4" s="602"/>
      <c r="AJ4" s="602"/>
      <c r="AK4" s="603"/>
      <c r="AL4" s="601" t="s">
        <v>222</v>
      </c>
      <c r="AM4" s="602"/>
      <c r="AN4" s="602"/>
      <c r="AO4" s="603"/>
      <c r="AP4" s="600" t="s">
        <v>224</v>
      </c>
      <c r="AQ4" s="600"/>
      <c r="AR4" s="600"/>
      <c r="AS4" s="600"/>
      <c r="AT4" s="600"/>
      <c r="AU4" s="600"/>
      <c r="AV4" s="600"/>
      <c r="AW4" s="600"/>
      <c r="AX4" s="600"/>
      <c r="AY4" s="600"/>
      <c r="AZ4" s="600"/>
      <c r="BA4" s="600"/>
      <c r="BB4" s="600"/>
      <c r="BC4" s="600"/>
      <c r="BD4" s="600"/>
      <c r="BE4" s="600"/>
      <c r="BF4" s="600"/>
      <c r="BG4" s="600" t="s">
        <v>225</v>
      </c>
      <c r="BH4" s="600"/>
      <c r="BI4" s="600"/>
      <c r="BJ4" s="600"/>
      <c r="BK4" s="600"/>
      <c r="BL4" s="600"/>
      <c r="BM4" s="600"/>
      <c r="BN4" s="600"/>
      <c r="BO4" s="600" t="s">
        <v>222</v>
      </c>
      <c r="BP4" s="600"/>
      <c r="BQ4" s="600"/>
      <c r="BR4" s="600"/>
      <c r="BS4" s="600" t="s">
        <v>226</v>
      </c>
      <c r="BT4" s="600"/>
      <c r="BU4" s="600"/>
      <c r="BV4" s="600"/>
      <c r="BW4" s="600"/>
      <c r="BX4" s="600"/>
      <c r="BY4" s="600"/>
      <c r="BZ4" s="600"/>
      <c r="CA4" s="600"/>
      <c r="CB4" s="600"/>
      <c r="CD4" s="601" t="s">
        <v>227</v>
      </c>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3"/>
    </row>
    <row r="5" spans="2:143" ht="11.25" customHeight="1" x14ac:dyDescent="0.15">
      <c r="B5" s="621" t="s">
        <v>228</v>
      </c>
      <c r="C5" s="622"/>
      <c r="D5" s="622"/>
      <c r="E5" s="622"/>
      <c r="F5" s="622"/>
      <c r="G5" s="622"/>
      <c r="H5" s="622"/>
      <c r="I5" s="622"/>
      <c r="J5" s="622"/>
      <c r="K5" s="622"/>
      <c r="L5" s="622"/>
      <c r="M5" s="622"/>
      <c r="N5" s="622"/>
      <c r="O5" s="622"/>
      <c r="P5" s="622"/>
      <c r="Q5" s="623"/>
      <c r="R5" s="624">
        <v>5796924</v>
      </c>
      <c r="S5" s="625"/>
      <c r="T5" s="625"/>
      <c r="U5" s="625"/>
      <c r="V5" s="625"/>
      <c r="W5" s="625"/>
      <c r="X5" s="625"/>
      <c r="Y5" s="626"/>
      <c r="Z5" s="627">
        <v>37.5</v>
      </c>
      <c r="AA5" s="627"/>
      <c r="AB5" s="627"/>
      <c r="AC5" s="627"/>
      <c r="AD5" s="628">
        <v>5796924</v>
      </c>
      <c r="AE5" s="628"/>
      <c r="AF5" s="628"/>
      <c r="AG5" s="628"/>
      <c r="AH5" s="628"/>
      <c r="AI5" s="628"/>
      <c r="AJ5" s="628"/>
      <c r="AK5" s="628"/>
      <c r="AL5" s="629">
        <v>68</v>
      </c>
      <c r="AM5" s="630"/>
      <c r="AN5" s="630"/>
      <c r="AO5" s="631"/>
      <c r="AP5" s="621" t="s">
        <v>229</v>
      </c>
      <c r="AQ5" s="622"/>
      <c r="AR5" s="622"/>
      <c r="AS5" s="622"/>
      <c r="AT5" s="622"/>
      <c r="AU5" s="622"/>
      <c r="AV5" s="622"/>
      <c r="AW5" s="622"/>
      <c r="AX5" s="622"/>
      <c r="AY5" s="622"/>
      <c r="AZ5" s="622"/>
      <c r="BA5" s="622"/>
      <c r="BB5" s="622"/>
      <c r="BC5" s="622"/>
      <c r="BD5" s="622"/>
      <c r="BE5" s="622"/>
      <c r="BF5" s="623"/>
      <c r="BG5" s="616">
        <v>5796924</v>
      </c>
      <c r="BH5" s="610"/>
      <c r="BI5" s="610"/>
      <c r="BJ5" s="610"/>
      <c r="BK5" s="610"/>
      <c r="BL5" s="610"/>
      <c r="BM5" s="610"/>
      <c r="BN5" s="617"/>
      <c r="BO5" s="612">
        <v>100</v>
      </c>
      <c r="BP5" s="612"/>
      <c r="BQ5" s="612"/>
      <c r="BR5" s="612"/>
      <c r="BS5" s="607">
        <v>58122</v>
      </c>
      <c r="BT5" s="607"/>
      <c r="BU5" s="607"/>
      <c r="BV5" s="607"/>
      <c r="BW5" s="607"/>
      <c r="BX5" s="607"/>
      <c r="BY5" s="607"/>
      <c r="BZ5" s="607"/>
      <c r="CA5" s="607"/>
      <c r="CB5" s="608"/>
      <c r="CD5" s="601" t="s">
        <v>224</v>
      </c>
      <c r="CE5" s="602"/>
      <c r="CF5" s="602"/>
      <c r="CG5" s="602"/>
      <c r="CH5" s="602"/>
      <c r="CI5" s="602"/>
      <c r="CJ5" s="602"/>
      <c r="CK5" s="602"/>
      <c r="CL5" s="602"/>
      <c r="CM5" s="602"/>
      <c r="CN5" s="602"/>
      <c r="CO5" s="602"/>
      <c r="CP5" s="602"/>
      <c r="CQ5" s="603"/>
      <c r="CR5" s="601" t="s">
        <v>230</v>
      </c>
      <c r="CS5" s="602"/>
      <c r="CT5" s="602"/>
      <c r="CU5" s="602"/>
      <c r="CV5" s="602"/>
      <c r="CW5" s="602"/>
      <c r="CX5" s="602"/>
      <c r="CY5" s="603"/>
      <c r="CZ5" s="601" t="s">
        <v>222</v>
      </c>
      <c r="DA5" s="602"/>
      <c r="DB5" s="602"/>
      <c r="DC5" s="603"/>
      <c r="DD5" s="601" t="s">
        <v>231</v>
      </c>
      <c r="DE5" s="602"/>
      <c r="DF5" s="602"/>
      <c r="DG5" s="602"/>
      <c r="DH5" s="602"/>
      <c r="DI5" s="602"/>
      <c r="DJ5" s="602"/>
      <c r="DK5" s="602"/>
      <c r="DL5" s="602"/>
      <c r="DM5" s="602"/>
      <c r="DN5" s="602"/>
      <c r="DO5" s="602"/>
      <c r="DP5" s="603"/>
      <c r="DQ5" s="601" t="s">
        <v>232</v>
      </c>
      <c r="DR5" s="602"/>
      <c r="DS5" s="602"/>
      <c r="DT5" s="602"/>
      <c r="DU5" s="602"/>
      <c r="DV5" s="602"/>
      <c r="DW5" s="602"/>
      <c r="DX5" s="602"/>
      <c r="DY5" s="602"/>
      <c r="DZ5" s="602"/>
      <c r="EA5" s="602"/>
      <c r="EB5" s="602"/>
      <c r="EC5" s="603"/>
    </row>
    <row r="6" spans="2:143" ht="11.25" customHeight="1" x14ac:dyDescent="0.15">
      <c r="B6" s="613" t="s">
        <v>233</v>
      </c>
      <c r="C6" s="614"/>
      <c r="D6" s="614"/>
      <c r="E6" s="614"/>
      <c r="F6" s="614"/>
      <c r="G6" s="614"/>
      <c r="H6" s="614"/>
      <c r="I6" s="614"/>
      <c r="J6" s="614"/>
      <c r="K6" s="614"/>
      <c r="L6" s="614"/>
      <c r="M6" s="614"/>
      <c r="N6" s="614"/>
      <c r="O6" s="614"/>
      <c r="P6" s="614"/>
      <c r="Q6" s="615"/>
      <c r="R6" s="616">
        <v>110537</v>
      </c>
      <c r="S6" s="610"/>
      <c r="T6" s="610"/>
      <c r="U6" s="610"/>
      <c r="V6" s="610"/>
      <c r="W6" s="610"/>
      <c r="X6" s="610"/>
      <c r="Y6" s="617"/>
      <c r="Z6" s="612">
        <v>0.7</v>
      </c>
      <c r="AA6" s="612"/>
      <c r="AB6" s="612"/>
      <c r="AC6" s="612"/>
      <c r="AD6" s="607">
        <v>110537</v>
      </c>
      <c r="AE6" s="607"/>
      <c r="AF6" s="607"/>
      <c r="AG6" s="607"/>
      <c r="AH6" s="607"/>
      <c r="AI6" s="607"/>
      <c r="AJ6" s="607"/>
      <c r="AK6" s="607"/>
      <c r="AL6" s="618">
        <v>1.3</v>
      </c>
      <c r="AM6" s="619"/>
      <c r="AN6" s="619"/>
      <c r="AO6" s="620"/>
      <c r="AP6" s="613" t="s">
        <v>234</v>
      </c>
      <c r="AQ6" s="614"/>
      <c r="AR6" s="614"/>
      <c r="AS6" s="614"/>
      <c r="AT6" s="614"/>
      <c r="AU6" s="614"/>
      <c r="AV6" s="614"/>
      <c r="AW6" s="614"/>
      <c r="AX6" s="614"/>
      <c r="AY6" s="614"/>
      <c r="AZ6" s="614"/>
      <c r="BA6" s="614"/>
      <c r="BB6" s="614"/>
      <c r="BC6" s="614"/>
      <c r="BD6" s="614"/>
      <c r="BE6" s="614"/>
      <c r="BF6" s="615"/>
      <c r="BG6" s="616">
        <v>5796924</v>
      </c>
      <c r="BH6" s="610"/>
      <c r="BI6" s="610"/>
      <c r="BJ6" s="610"/>
      <c r="BK6" s="610"/>
      <c r="BL6" s="610"/>
      <c r="BM6" s="610"/>
      <c r="BN6" s="617"/>
      <c r="BO6" s="612">
        <v>100</v>
      </c>
      <c r="BP6" s="612"/>
      <c r="BQ6" s="612"/>
      <c r="BR6" s="612"/>
      <c r="BS6" s="607">
        <v>58122</v>
      </c>
      <c r="BT6" s="607"/>
      <c r="BU6" s="607"/>
      <c r="BV6" s="607"/>
      <c r="BW6" s="607"/>
      <c r="BX6" s="607"/>
      <c r="BY6" s="607"/>
      <c r="BZ6" s="607"/>
      <c r="CA6" s="607"/>
      <c r="CB6" s="608"/>
      <c r="CD6" s="621" t="s">
        <v>235</v>
      </c>
      <c r="CE6" s="622"/>
      <c r="CF6" s="622"/>
      <c r="CG6" s="622"/>
      <c r="CH6" s="622"/>
      <c r="CI6" s="622"/>
      <c r="CJ6" s="622"/>
      <c r="CK6" s="622"/>
      <c r="CL6" s="622"/>
      <c r="CM6" s="622"/>
      <c r="CN6" s="622"/>
      <c r="CO6" s="622"/>
      <c r="CP6" s="622"/>
      <c r="CQ6" s="623"/>
      <c r="CR6" s="616">
        <v>144284</v>
      </c>
      <c r="CS6" s="610"/>
      <c r="CT6" s="610"/>
      <c r="CU6" s="610"/>
      <c r="CV6" s="610"/>
      <c r="CW6" s="610"/>
      <c r="CX6" s="610"/>
      <c r="CY6" s="617"/>
      <c r="CZ6" s="629">
        <v>1</v>
      </c>
      <c r="DA6" s="630"/>
      <c r="DB6" s="630"/>
      <c r="DC6" s="632"/>
      <c r="DD6" s="609" t="s">
        <v>128</v>
      </c>
      <c r="DE6" s="610"/>
      <c r="DF6" s="610"/>
      <c r="DG6" s="610"/>
      <c r="DH6" s="610"/>
      <c r="DI6" s="610"/>
      <c r="DJ6" s="610"/>
      <c r="DK6" s="610"/>
      <c r="DL6" s="610"/>
      <c r="DM6" s="610"/>
      <c r="DN6" s="610"/>
      <c r="DO6" s="610"/>
      <c r="DP6" s="617"/>
      <c r="DQ6" s="609">
        <v>144284</v>
      </c>
      <c r="DR6" s="610"/>
      <c r="DS6" s="610"/>
      <c r="DT6" s="610"/>
      <c r="DU6" s="610"/>
      <c r="DV6" s="610"/>
      <c r="DW6" s="610"/>
      <c r="DX6" s="610"/>
      <c r="DY6" s="610"/>
      <c r="DZ6" s="610"/>
      <c r="EA6" s="610"/>
      <c r="EB6" s="610"/>
      <c r="EC6" s="611"/>
    </row>
    <row r="7" spans="2:143" ht="11.25" customHeight="1" x14ac:dyDescent="0.15">
      <c r="B7" s="613" t="s">
        <v>236</v>
      </c>
      <c r="C7" s="614"/>
      <c r="D7" s="614"/>
      <c r="E7" s="614"/>
      <c r="F7" s="614"/>
      <c r="G7" s="614"/>
      <c r="H7" s="614"/>
      <c r="I7" s="614"/>
      <c r="J7" s="614"/>
      <c r="K7" s="614"/>
      <c r="L7" s="614"/>
      <c r="M7" s="614"/>
      <c r="N7" s="614"/>
      <c r="O7" s="614"/>
      <c r="P7" s="614"/>
      <c r="Q7" s="615"/>
      <c r="R7" s="616">
        <v>3938</v>
      </c>
      <c r="S7" s="610"/>
      <c r="T7" s="610"/>
      <c r="U7" s="610"/>
      <c r="V7" s="610"/>
      <c r="W7" s="610"/>
      <c r="X7" s="610"/>
      <c r="Y7" s="617"/>
      <c r="Z7" s="612">
        <v>0</v>
      </c>
      <c r="AA7" s="612"/>
      <c r="AB7" s="612"/>
      <c r="AC7" s="612"/>
      <c r="AD7" s="607">
        <v>3938</v>
      </c>
      <c r="AE7" s="607"/>
      <c r="AF7" s="607"/>
      <c r="AG7" s="607"/>
      <c r="AH7" s="607"/>
      <c r="AI7" s="607"/>
      <c r="AJ7" s="607"/>
      <c r="AK7" s="607"/>
      <c r="AL7" s="618">
        <v>0</v>
      </c>
      <c r="AM7" s="619"/>
      <c r="AN7" s="619"/>
      <c r="AO7" s="620"/>
      <c r="AP7" s="613" t="s">
        <v>237</v>
      </c>
      <c r="AQ7" s="614"/>
      <c r="AR7" s="614"/>
      <c r="AS7" s="614"/>
      <c r="AT7" s="614"/>
      <c r="AU7" s="614"/>
      <c r="AV7" s="614"/>
      <c r="AW7" s="614"/>
      <c r="AX7" s="614"/>
      <c r="AY7" s="614"/>
      <c r="AZ7" s="614"/>
      <c r="BA7" s="614"/>
      <c r="BB7" s="614"/>
      <c r="BC7" s="614"/>
      <c r="BD7" s="614"/>
      <c r="BE7" s="614"/>
      <c r="BF7" s="615"/>
      <c r="BG7" s="616">
        <v>2960681</v>
      </c>
      <c r="BH7" s="610"/>
      <c r="BI7" s="610"/>
      <c r="BJ7" s="610"/>
      <c r="BK7" s="610"/>
      <c r="BL7" s="610"/>
      <c r="BM7" s="610"/>
      <c r="BN7" s="617"/>
      <c r="BO7" s="612">
        <v>51.1</v>
      </c>
      <c r="BP7" s="612"/>
      <c r="BQ7" s="612"/>
      <c r="BR7" s="612"/>
      <c r="BS7" s="607">
        <v>58122</v>
      </c>
      <c r="BT7" s="607"/>
      <c r="BU7" s="607"/>
      <c r="BV7" s="607"/>
      <c r="BW7" s="607"/>
      <c r="BX7" s="607"/>
      <c r="BY7" s="607"/>
      <c r="BZ7" s="607"/>
      <c r="CA7" s="607"/>
      <c r="CB7" s="608"/>
      <c r="CD7" s="613" t="s">
        <v>238</v>
      </c>
      <c r="CE7" s="614"/>
      <c r="CF7" s="614"/>
      <c r="CG7" s="614"/>
      <c r="CH7" s="614"/>
      <c r="CI7" s="614"/>
      <c r="CJ7" s="614"/>
      <c r="CK7" s="614"/>
      <c r="CL7" s="614"/>
      <c r="CM7" s="614"/>
      <c r="CN7" s="614"/>
      <c r="CO7" s="614"/>
      <c r="CP7" s="614"/>
      <c r="CQ7" s="615"/>
      <c r="CR7" s="616">
        <v>2724610</v>
      </c>
      <c r="CS7" s="610"/>
      <c r="CT7" s="610"/>
      <c r="CU7" s="610"/>
      <c r="CV7" s="610"/>
      <c r="CW7" s="610"/>
      <c r="CX7" s="610"/>
      <c r="CY7" s="617"/>
      <c r="CZ7" s="612">
        <v>18.399999999999999</v>
      </c>
      <c r="DA7" s="612"/>
      <c r="DB7" s="612"/>
      <c r="DC7" s="612"/>
      <c r="DD7" s="609">
        <v>240359</v>
      </c>
      <c r="DE7" s="610"/>
      <c r="DF7" s="610"/>
      <c r="DG7" s="610"/>
      <c r="DH7" s="610"/>
      <c r="DI7" s="610"/>
      <c r="DJ7" s="610"/>
      <c r="DK7" s="610"/>
      <c r="DL7" s="610"/>
      <c r="DM7" s="610"/>
      <c r="DN7" s="610"/>
      <c r="DO7" s="610"/>
      <c r="DP7" s="617"/>
      <c r="DQ7" s="609">
        <v>2345234</v>
      </c>
      <c r="DR7" s="610"/>
      <c r="DS7" s="610"/>
      <c r="DT7" s="610"/>
      <c r="DU7" s="610"/>
      <c r="DV7" s="610"/>
      <c r="DW7" s="610"/>
      <c r="DX7" s="610"/>
      <c r="DY7" s="610"/>
      <c r="DZ7" s="610"/>
      <c r="EA7" s="610"/>
      <c r="EB7" s="610"/>
      <c r="EC7" s="611"/>
    </row>
    <row r="8" spans="2:143" ht="11.25" customHeight="1" x14ac:dyDescent="0.15">
      <c r="B8" s="613" t="s">
        <v>239</v>
      </c>
      <c r="C8" s="614"/>
      <c r="D8" s="614"/>
      <c r="E8" s="614"/>
      <c r="F8" s="614"/>
      <c r="G8" s="614"/>
      <c r="H8" s="614"/>
      <c r="I8" s="614"/>
      <c r="J8" s="614"/>
      <c r="K8" s="614"/>
      <c r="L8" s="614"/>
      <c r="M8" s="614"/>
      <c r="N8" s="614"/>
      <c r="O8" s="614"/>
      <c r="P8" s="614"/>
      <c r="Q8" s="615"/>
      <c r="R8" s="616">
        <v>38715</v>
      </c>
      <c r="S8" s="610"/>
      <c r="T8" s="610"/>
      <c r="U8" s="610"/>
      <c r="V8" s="610"/>
      <c r="W8" s="610"/>
      <c r="X8" s="610"/>
      <c r="Y8" s="617"/>
      <c r="Z8" s="612">
        <v>0.3</v>
      </c>
      <c r="AA8" s="612"/>
      <c r="AB8" s="612"/>
      <c r="AC8" s="612"/>
      <c r="AD8" s="607">
        <v>38715</v>
      </c>
      <c r="AE8" s="607"/>
      <c r="AF8" s="607"/>
      <c r="AG8" s="607"/>
      <c r="AH8" s="607"/>
      <c r="AI8" s="607"/>
      <c r="AJ8" s="607"/>
      <c r="AK8" s="607"/>
      <c r="AL8" s="618">
        <v>0.5</v>
      </c>
      <c r="AM8" s="619"/>
      <c r="AN8" s="619"/>
      <c r="AO8" s="620"/>
      <c r="AP8" s="613" t="s">
        <v>240</v>
      </c>
      <c r="AQ8" s="614"/>
      <c r="AR8" s="614"/>
      <c r="AS8" s="614"/>
      <c r="AT8" s="614"/>
      <c r="AU8" s="614"/>
      <c r="AV8" s="614"/>
      <c r="AW8" s="614"/>
      <c r="AX8" s="614"/>
      <c r="AY8" s="614"/>
      <c r="AZ8" s="614"/>
      <c r="BA8" s="614"/>
      <c r="BB8" s="614"/>
      <c r="BC8" s="614"/>
      <c r="BD8" s="614"/>
      <c r="BE8" s="614"/>
      <c r="BF8" s="615"/>
      <c r="BG8" s="616">
        <v>81993</v>
      </c>
      <c r="BH8" s="610"/>
      <c r="BI8" s="610"/>
      <c r="BJ8" s="610"/>
      <c r="BK8" s="610"/>
      <c r="BL8" s="610"/>
      <c r="BM8" s="610"/>
      <c r="BN8" s="617"/>
      <c r="BO8" s="612">
        <v>1.4</v>
      </c>
      <c r="BP8" s="612"/>
      <c r="BQ8" s="612"/>
      <c r="BR8" s="612"/>
      <c r="BS8" s="607" t="s">
        <v>128</v>
      </c>
      <c r="BT8" s="607"/>
      <c r="BU8" s="607"/>
      <c r="BV8" s="607"/>
      <c r="BW8" s="607"/>
      <c r="BX8" s="607"/>
      <c r="BY8" s="607"/>
      <c r="BZ8" s="607"/>
      <c r="CA8" s="607"/>
      <c r="CB8" s="608"/>
      <c r="CD8" s="613" t="s">
        <v>241</v>
      </c>
      <c r="CE8" s="614"/>
      <c r="CF8" s="614"/>
      <c r="CG8" s="614"/>
      <c r="CH8" s="614"/>
      <c r="CI8" s="614"/>
      <c r="CJ8" s="614"/>
      <c r="CK8" s="614"/>
      <c r="CL8" s="614"/>
      <c r="CM8" s="614"/>
      <c r="CN8" s="614"/>
      <c r="CO8" s="614"/>
      <c r="CP8" s="614"/>
      <c r="CQ8" s="615"/>
      <c r="CR8" s="616">
        <v>6059627</v>
      </c>
      <c r="CS8" s="610"/>
      <c r="CT8" s="610"/>
      <c r="CU8" s="610"/>
      <c r="CV8" s="610"/>
      <c r="CW8" s="610"/>
      <c r="CX8" s="610"/>
      <c r="CY8" s="617"/>
      <c r="CZ8" s="612">
        <v>40.9</v>
      </c>
      <c r="DA8" s="612"/>
      <c r="DB8" s="612"/>
      <c r="DC8" s="612"/>
      <c r="DD8" s="609">
        <v>1823</v>
      </c>
      <c r="DE8" s="610"/>
      <c r="DF8" s="610"/>
      <c r="DG8" s="610"/>
      <c r="DH8" s="610"/>
      <c r="DI8" s="610"/>
      <c r="DJ8" s="610"/>
      <c r="DK8" s="610"/>
      <c r="DL8" s="610"/>
      <c r="DM8" s="610"/>
      <c r="DN8" s="610"/>
      <c r="DO8" s="610"/>
      <c r="DP8" s="617"/>
      <c r="DQ8" s="609">
        <v>2537615</v>
      </c>
      <c r="DR8" s="610"/>
      <c r="DS8" s="610"/>
      <c r="DT8" s="610"/>
      <c r="DU8" s="610"/>
      <c r="DV8" s="610"/>
      <c r="DW8" s="610"/>
      <c r="DX8" s="610"/>
      <c r="DY8" s="610"/>
      <c r="DZ8" s="610"/>
      <c r="EA8" s="610"/>
      <c r="EB8" s="610"/>
      <c r="EC8" s="611"/>
    </row>
    <row r="9" spans="2:143" ht="11.25" customHeight="1" x14ac:dyDescent="0.15">
      <c r="B9" s="613" t="s">
        <v>242</v>
      </c>
      <c r="C9" s="614"/>
      <c r="D9" s="614"/>
      <c r="E9" s="614"/>
      <c r="F9" s="614"/>
      <c r="G9" s="614"/>
      <c r="H9" s="614"/>
      <c r="I9" s="614"/>
      <c r="J9" s="614"/>
      <c r="K9" s="614"/>
      <c r="L9" s="614"/>
      <c r="M9" s="614"/>
      <c r="N9" s="614"/>
      <c r="O9" s="614"/>
      <c r="P9" s="614"/>
      <c r="Q9" s="615"/>
      <c r="R9" s="616">
        <v>45986</v>
      </c>
      <c r="S9" s="610"/>
      <c r="T9" s="610"/>
      <c r="U9" s="610"/>
      <c r="V9" s="610"/>
      <c r="W9" s="610"/>
      <c r="X9" s="610"/>
      <c r="Y9" s="617"/>
      <c r="Z9" s="612">
        <v>0.3</v>
      </c>
      <c r="AA9" s="612"/>
      <c r="AB9" s="612"/>
      <c r="AC9" s="612"/>
      <c r="AD9" s="607">
        <v>45986</v>
      </c>
      <c r="AE9" s="607"/>
      <c r="AF9" s="607"/>
      <c r="AG9" s="607"/>
      <c r="AH9" s="607"/>
      <c r="AI9" s="607"/>
      <c r="AJ9" s="607"/>
      <c r="AK9" s="607"/>
      <c r="AL9" s="618">
        <v>0.5</v>
      </c>
      <c r="AM9" s="619"/>
      <c r="AN9" s="619"/>
      <c r="AO9" s="620"/>
      <c r="AP9" s="613" t="s">
        <v>243</v>
      </c>
      <c r="AQ9" s="614"/>
      <c r="AR9" s="614"/>
      <c r="AS9" s="614"/>
      <c r="AT9" s="614"/>
      <c r="AU9" s="614"/>
      <c r="AV9" s="614"/>
      <c r="AW9" s="614"/>
      <c r="AX9" s="614"/>
      <c r="AY9" s="614"/>
      <c r="AZ9" s="614"/>
      <c r="BA9" s="614"/>
      <c r="BB9" s="614"/>
      <c r="BC9" s="614"/>
      <c r="BD9" s="614"/>
      <c r="BE9" s="614"/>
      <c r="BF9" s="615"/>
      <c r="BG9" s="616">
        <v>2509482</v>
      </c>
      <c r="BH9" s="610"/>
      <c r="BI9" s="610"/>
      <c r="BJ9" s="610"/>
      <c r="BK9" s="610"/>
      <c r="BL9" s="610"/>
      <c r="BM9" s="610"/>
      <c r="BN9" s="617"/>
      <c r="BO9" s="612">
        <v>43.3</v>
      </c>
      <c r="BP9" s="612"/>
      <c r="BQ9" s="612"/>
      <c r="BR9" s="612"/>
      <c r="BS9" s="607" t="s">
        <v>128</v>
      </c>
      <c r="BT9" s="607"/>
      <c r="BU9" s="607"/>
      <c r="BV9" s="607"/>
      <c r="BW9" s="607"/>
      <c r="BX9" s="607"/>
      <c r="BY9" s="607"/>
      <c r="BZ9" s="607"/>
      <c r="CA9" s="607"/>
      <c r="CB9" s="608"/>
      <c r="CD9" s="613" t="s">
        <v>244</v>
      </c>
      <c r="CE9" s="614"/>
      <c r="CF9" s="614"/>
      <c r="CG9" s="614"/>
      <c r="CH9" s="614"/>
      <c r="CI9" s="614"/>
      <c r="CJ9" s="614"/>
      <c r="CK9" s="614"/>
      <c r="CL9" s="614"/>
      <c r="CM9" s="614"/>
      <c r="CN9" s="614"/>
      <c r="CO9" s="614"/>
      <c r="CP9" s="614"/>
      <c r="CQ9" s="615"/>
      <c r="CR9" s="616">
        <v>1434239</v>
      </c>
      <c r="CS9" s="610"/>
      <c r="CT9" s="610"/>
      <c r="CU9" s="610"/>
      <c r="CV9" s="610"/>
      <c r="CW9" s="610"/>
      <c r="CX9" s="610"/>
      <c r="CY9" s="617"/>
      <c r="CZ9" s="612">
        <v>9.6999999999999993</v>
      </c>
      <c r="DA9" s="612"/>
      <c r="DB9" s="612"/>
      <c r="DC9" s="612"/>
      <c r="DD9" s="609">
        <v>4419</v>
      </c>
      <c r="DE9" s="610"/>
      <c r="DF9" s="610"/>
      <c r="DG9" s="610"/>
      <c r="DH9" s="610"/>
      <c r="DI9" s="610"/>
      <c r="DJ9" s="610"/>
      <c r="DK9" s="610"/>
      <c r="DL9" s="610"/>
      <c r="DM9" s="610"/>
      <c r="DN9" s="610"/>
      <c r="DO9" s="610"/>
      <c r="DP9" s="617"/>
      <c r="DQ9" s="609">
        <v>1004336</v>
      </c>
      <c r="DR9" s="610"/>
      <c r="DS9" s="610"/>
      <c r="DT9" s="610"/>
      <c r="DU9" s="610"/>
      <c r="DV9" s="610"/>
      <c r="DW9" s="610"/>
      <c r="DX9" s="610"/>
      <c r="DY9" s="610"/>
      <c r="DZ9" s="610"/>
      <c r="EA9" s="610"/>
      <c r="EB9" s="610"/>
      <c r="EC9" s="611"/>
    </row>
    <row r="10" spans="2:143" ht="11.25" customHeight="1" x14ac:dyDescent="0.15">
      <c r="B10" s="613" t="s">
        <v>245</v>
      </c>
      <c r="C10" s="614"/>
      <c r="D10" s="614"/>
      <c r="E10" s="614"/>
      <c r="F10" s="614"/>
      <c r="G10" s="614"/>
      <c r="H10" s="614"/>
      <c r="I10" s="614"/>
      <c r="J10" s="614"/>
      <c r="K10" s="614"/>
      <c r="L10" s="614"/>
      <c r="M10" s="614"/>
      <c r="N10" s="614"/>
      <c r="O10" s="614"/>
      <c r="P10" s="614"/>
      <c r="Q10" s="615"/>
      <c r="R10" s="616" t="s">
        <v>128</v>
      </c>
      <c r="S10" s="610"/>
      <c r="T10" s="610"/>
      <c r="U10" s="610"/>
      <c r="V10" s="610"/>
      <c r="W10" s="610"/>
      <c r="X10" s="610"/>
      <c r="Y10" s="617"/>
      <c r="Z10" s="612" t="s">
        <v>128</v>
      </c>
      <c r="AA10" s="612"/>
      <c r="AB10" s="612"/>
      <c r="AC10" s="612"/>
      <c r="AD10" s="607" t="s">
        <v>128</v>
      </c>
      <c r="AE10" s="607"/>
      <c r="AF10" s="607"/>
      <c r="AG10" s="607"/>
      <c r="AH10" s="607"/>
      <c r="AI10" s="607"/>
      <c r="AJ10" s="607"/>
      <c r="AK10" s="607"/>
      <c r="AL10" s="618" t="s">
        <v>128</v>
      </c>
      <c r="AM10" s="619"/>
      <c r="AN10" s="619"/>
      <c r="AO10" s="620"/>
      <c r="AP10" s="613" t="s">
        <v>246</v>
      </c>
      <c r="AQ10" s="614"/>
      <c r="AR10" s="614"/>
      <c r="AS10" s="614"/>
      <c r="AT10" s="614"/>
      <c r="AU10" s="614"/>
      <c r="AV10" s="614"/>
      <c r="AW10" s="614"/>
      <c r="AX10" s="614"/>
      <c r="AY10" s="614"/>
      <c r="AZ10" s="614"/>
      <c r="BA10" s="614"/>
      <c r="BB10" s="614"/>
      <c r="BC10" s="614"/>
      <c r="BD10" s="614"/>
      <c r="BE10" s="614"/>
      <c r="BF10" s="615"/>
      <c r="BG10" s="616">
        <v>119126</v>
      </c>
      <c r="BH10" s="610"/>
      <c r="BI10" s="610"/>
      <c r="BJ10" s="610"/>
      <c r="BK10" s="610"/>
      <c r="BL10" s="610"/>
      <c r="BM10" s="610"/>
      <c r="BN10" s="617"/>
      <c r="BO10" s="612">
        <v>2.1</v>
      </c>
      <c r="BP10" s="612"/>
      <c r="BQ10" s="612"/>
      <c r="BR10" s="612"/>
      <c r="BS10" s="607" t="s">
        <v>128</v>
      </c>
      <c r="BT10" s="607"/>
      <c r="BU10" s="607"/>
      <c r="BV10" s="607"/>
      <c r="BW10" s="607"/>
      <c r="BX10" s="607"/>
      <c r="BY10" s="607"/>
      <c r="BZ10" s="607"/>
      <c r="CA10" s="607"/>
      <c r="CB10" s="608"/>
      <c r="CD10" s="613" t="s">
        <v>247</v>
      </c>
      <c r="CE10" s="614"/>
      <c r="CF10" s="614"/>
      <c r="CG10" s="614"/>
      <c r="CH10" s="614"/>
      <c r="CI10" s="614"/>
      <c r="CJ10" s="614"/>
      <c r="CK10" s="614"/>
      <c r="CL10" s="614"/>
      <c r="CM10" s="614"/>
      <c r="CN10" s="614"/>
      <c r="CO10" s="614"/>
      <c r="CP10" s="614"/>
      <c r="CQ10" s="615"/>
      <c r="CR10" s="616">
        <v>10837</v>
      </c>
      <c r="CS10" s="610"/>
      <c r="CT10" s="610"/>
      <c r="CU10" s="610"/>
      <c r="CV10" s="610"/>
      <c r="CW10" s="610"/>
      <c r="CX10" s="610"/>
      <c r="CY10" s="617"/>
      <c r="CZ10" s="612">
        <v>0.1</v>
      </c>
      <c r="DA10" s="612"/>
      <c r="DB10" s="612"/>
      <c r="DC10" s="612"/>
      <c r="DD10" s="609" t="s">
        <v>128</v>
      </c>
      <c r="DE10" s="610"/>
      <c r="DF10" s="610"/>
      <c r="DG10" s="610"/>
      <c r="DH10" s="610"/>
      <c r="DI10" s="610"/>
      <c r="DJ10" s="610"/>
      <c r="DK10" s="610"/>
      <c r="DL10" s="610"/>
      <c r="DM10" s="610"/>
      <c r="DN10" s="610"/>
      <c r="DO10" s="610"/>
      <c r="DP10" s="617"/>
      <c r="DQ10" s="609">
        <v>8837</v>
      </c>
      <c r="DR10" s="610"/>
      <c r="DS10" s="610"/>
      <c r="DT10" s="610"/>
      <c r="DU10" s="610"/>
      <c r="DV10" s="610"/>
      <c r="DW10" s="610"/>
      <c r="DX10" s="610"/>
      <c r="DY10" s="610"/>
      <c r="DZ10" s="610"/>
      <c r="EA10" s="610"/>
      <c r="EB10" s="610"/>
      <c r="EC10" s="611"/>
    </row>
    <row r="11" spans="2:143" ht="11.25" customHeight="1" x14ac:dyDescent="0.15">
      <c r="B11" s="613" t="s">
        <v>248</v>
      </c>
      <c r="C11" s="614"/>
      <c r="D11" s="614"/>
      <c r="E11" s="614"/>
      <c r="F11" s="614"/>
      <c r="G11" s="614"/>
      <c r="H11" s="614"/>
      <c r="I11" s="614"/>
      <c r="J11" s="614"/>
      <c r="K11" s="614"/>
      <c r="L11" s="614"/>
      <c r="M11" s="614"/>
      <c r="N11" s="614"/>
      <c r="O11" s="614"/>
      <c r="P11" s="614"/>
      <c r="Q11" s="615"/>
      <c r="R11" s="616">
        <v>992974</v>
      </c>
      <c r="S11" s="610"/>
      <c r="T11" s="610"/>
      <c r="U11" s="610"/>
      <c r="V11" s="610"/>
      <c r="W11" s="610"/>
      <c r="X11" s="610"/>
      <c r="Y11" s="617"/>
      <c r="Z11" s="618">
        <v>6.4</v>
      </c>
      <c r="AA11" s="619"/>
      <c r="AB11" s="619"/>
      <c r="AC11" s="633"/>
      <c r="AD11" s="609">
        <v>992974</v>
      </c>
      <c r="AE11" s="610"/>
      <c r="AF11" s="610"/>
      <c r="AG11" s="610"/>
      <c r="AH11" s="610"/>
      <c r="AI11" s="610"/>
      <c r="AJ11" s="610"/>
      <c r="AK11" s="617"/>
      <c r="AL11" s="618">
        <v>11.7</v>
      </c>
      <c r="AM11" s="619"/>
      <c r="AN11" s="619"/>
      <c r="AO11" s="620"/>
      <c r="AP11" s="613" t="s">
        <v>249</v>
      </c>
      <c r="AQ11" s="614"/>
      <c r="AR11" s="614"/>
      <c r="AS11" s="614"/>
      <c r="AT11" s="614"/>
      <c r="AU11" s="614"/>
      <c r="AV11" s="614"/>
      <c r="AW11" s="614"/>
      <c r="AX11" s="614"/>
      <c r="AY11" s="614"/>
      <c r="AZ11" s="614"/>
      <c r="BA11" s="614"/>
      <c r="BB11" s="614"/>
      <c r="BC11" s="614"/>
      <c r="BD11" s="614"/>
      <c r="BE11" s="614"/>
      <c r="BF11" s="615"/>
      <c r="BG11" s="616">
        <v>250080</v>
      </c>
      <c r="BH11" s="610"/>
      <c r="BI11" s="610"/>
      <c r="BJ11" s="610"/>
      <c r="BK11" s="610"/>
      <c r="BL11" s="610"/>
      <c r="BM11" s="610"/>
      <c r="BN11" s="617"/>
      <c r="BO11" s="612">
        <v>4.3</v>
      </c>
      <c r="BP11" s="612"/>
      <c r="BQ11" s="612"/>
      <c r="BR11" s="612"/>
      <c r="BS11" s="607">
        <v>58122</v>
      </c>
      <c r="BT11" s="607"/>
      <c r="BU11" s="607"/>
      <c r="BV11" s="607"/>
      <c r="BW11" s="607"/>
      <c r="BX11" s="607"/>
      <c r="BY11" s="607"/>
      <c r="BZ11" s="607"/>
      <c r="CA11" s="607"/>
      <c r="CB11" s="608"/>
      <c r="CD11" s="613" t="s">
        <v>250</v>
      </c>
      <c r="CE11" s="614"/>
      <c r="CF11" s="614"/>
      <c r="CG11" s="614"/>
      <c r="CH11" s="614"/>
      <c r="CI11" s="614"/>
      <c r="CJ11" s="614"/>
      <c r="CK11" s="614"/>
      <c r="CL11" s="614"/>
      <c r="CM11" s="614"/>
      <c r="CN11" s="614"/>
      <c r="CO11" s="614"/>
      <c r="CP11" s="614"/>
      <c r="CQ11" s="615"/>
      <c r="CR11" s="616">
        <v>86062</v>
      </c>
      <c r="CS11" s="610"/>
      <c r="CT11" s="610"/>
      <c r="CU11" s="610"/>
      <c r="CV11" s="610"/>
      <c r="CW11" s="610"/>
      <c r="CX11" s="610"/>
      <c r="CY11" s="617"/>
      <c r="CZ11" s="612">
        <v>0.6</v>
      </c>
      <c r="DA11" s="612"/>
      <c r="DB11" s="612"/>
      <c r="DC11" s="612"/>
      <c r="DD11" s="609">
        <v>4504</v>
      </c>
      <c r="DE11" s="610"/>
      <c r="DF11" s="610"/>
      <c r="DG11" s="610"/>
      <c r="DH11" s="610"/>
      <c r="DI11" s="610"/>
      <c r="DJ11" s="610"/>
      <c r="DK11" s="610"/>
      <c r="DL11" s="610"/>
      <c r="DM11" s="610"/>
      <c r="DN11" s="610"/>
      <c r="DO11" s="610"/>
      <c r="DP11" s="617"/>
      <c r="DQ11" s="609">
        <v>77490</v>
      </c>
      <c r="DR11" s="610"/>
      <c r="DS11" s="610"/>
      <c r="DT11" s="610"/>
      <c r="DU11" s="610"/>
      <c r="DV11" s="610"/>
      <c r="DW11" s="610"/>
      <c r="DX11" s="610"/>
      <c r="DY11" s="610"/>
      <c r="DZ11" s="610"/>
      <c r="EA11" s="610"/>
      <c r="EB11" s="610"/>
      <c r="EC11" s="611"/>
    </row>
    <row r="12" spans="2:143" ht="11.25" customHeight="1" x14ac:dyDescent="0.15">
      <c r="B12" s="613" t="s">
        <v>251</v>
      </c>
      <c r="C12" s="614"/>
      <c r="D12" s="614"/>
      <c r="E12" s="614"/>
      <c r="F12" s="614"/>
      <c r="G12" s="614"/>
      <c r="H12" s="614"/>
      <c r="I12" s="614"/>
      <c r="J12" s="614"/>
      <c r="K12" s="614"/>
      <c r="L12" s="614"/>
      <c r="M12" s="614"/>
      <c r="N12" s="614"/>
      <c r="O12" s="614"/>
      <c r="P12" s="614"/>
      <c r="Q12" s="615"/>
      <c r="R12" s="616" t="s">
        <v>128</v>
      </c>
      <c r="S12" s="610"/>
      <c r="T12" s="610"/>
      <c r="U12" s="610"/>
      <c r="V12" s="610"/>
      <c r="W12" s="610"/>
      <c r="X12" s="610"/>
      <c r="Y12" s="617"/>
      <c r="Z12" s="612" t="s">
        <v>128</v>
      </c>
      <c r="AA12" s="612"/>
      <c r="AB12" s="612"/>
      <c r="AC12" s="612"/>
      <c r="AD12" s="607" t="s">
        <v>128</v>
      </c>
      <c r="AE12" s="607"/>
      <c r="AF12" s="607"/>
      <c r="AG12" s="607"/>
      <c r="AH12" s="607"/>
      <c r="AI12" s="607"/>
      <c r="AJ12" s="607"/>
      <c r="AK12" s="607"/>
      <c r="AL12" s="618" t="s">
        <v>128</v>
      </c>
      <c r="AM12" s="619"/>
      <c r="AN12" s="619"/>
      <c r="AO12" s="620"/>
      <c r="AP12" s="613" t="s">
        <v>252</v>
      </c>
      <c r="AQ12" s="614"/>
      <c r="AR12" s="614"/>
      <c r="AS12" s="614"/>
      <c r="AT12" s="614"/>
      <c r="AU12" s="614"/>
      <c r="AV12" s="614"/>
      <c r="AW12" s="614"/>
      <c r="AX12" s="614"/>
      <c r="AY12" s="614"/>
      <c r="AZ12" s="614"/>
      <c r="BA12" s="614"/>
      <c r="BB12" s="614"/>
      <c r="BC12" s="614"/>
      <c r="BD12" s="614"/>
      <c r="BE12" s="614"/>
      <c r="BF12" s="615"/>
      <c r="BG12" s="616">
        <v>2468030</v>
      </c>
      <c r="BH12" s="610"/>
      <c r="BI12" s="610"/>
      <c r="BJ12" s="610"/>
      <c r="BK12" s="610"/>
      <c r="BL12" s="610"/>
      <c r="BM12" s="610"/>
      <c r="BN12" s="617"/>
      <c r="BO12" s="612">
        <v>42.6</v>
      </c>
      <c r="BP12" s="612"/>
      <c r="BQ12" s="612"/>
      <c r="BR12" s="612"/>
      <c r="BS12" s="607" t="s">
        <v>128</v>
      </c>
      <c r="BT12" s="607"/>
      <c r="BU12" s="607"/>
      <c r="BV12" s="607"/>
      <c r="BW12" s="607"/>
      <c r="BX12" s="607"/>
      <c r="BY12" s="607"/>
      <c r="BZ12" s="607"/>
      <c r="CA12" s="607"/>
      <c r="CB12" s="608"/>
      <c r="CD12" s="613" t="s">
        <v>253</v>
      </c>
      <c r="CE12" s="614"/>
      <c r="CF12" s="614"/>
      <c r="CG12" s="614"/>
      <c r="CH12" s="614"/>
      <c r="CI12" s="614"/>
      <c r="CJ12" s="614"/>
      <c r="CK12" s="614"/>
      <c r="CL12" s="614"/>
      <c r="CM12" s="614"/>
      <c r="CN12" s="614"/>
      <c r="CO12" s="614"/>
      <c r="CP12" s="614"/>
      <c r="CQ12" s="615"/>
      <c r="CR12" s="616">
        <v>197725</v>
      </c>
      <c r="CS12" s="610"/>
      <c r="CT12" s="610"/>
      <c r="CU12" s="610"/>
      <c r="CV12" s="610"/>
      <c r="CW12" s="610"/>
      <c r="CX12" s="610"/>
      <c r="CY12" s="617"/>
      <c r="CZ12" s="612">
        <v>1.3</v>
      </c>
      <c r="DA12" s="612"/>
      <c r="DB12" s="612"/>
      <c r="DC12" s="612"/>
      <c r="DD12" s="609">
        <v>130</v>
      </c>
      <c r="DE12" s="610"/>
      <c r="DF12" s="610"/>
      <c r="DG12" s="610"/>
      <c r="DH12" s="610"/>
      <c r="DI12" s="610"/>
      <c r="DJ12" s="610"/>
      <c r="DK12" s="610"/>
      <c r="DL12" s="610"/>
      <c r="DM12" s="610"/>
      <c r="DN12" s="610"/>
      <c r="DO12" s="610"/>
      <c r="DP12" s="617"/>
      <c r="DQ12" s="609">
        <v>189018</v>
      </c>
      <c r="DR12" s="610"/>
      <c r="DS12" s="610"/>
      <c r="DT12" s="610"/>
      <c r="DU12" s="610"/>
      <c r="DV12" s="610"/>
      <c r="DW12" s="610"/>
      <c r="DX12" s="610"/>
      <c r="DY12" s="610"/>
      <c r="DZ12" s="610"/>
      <c r="EA12" s="610"/>
      <c r="EB12" s="610"/>
      <c r="EC12" s="611"/>
    </row>
    <row r="13" spans="2:143" ht="11.25" customHeight="1" x14ac:dyDescent="0.15">
      <c r="B13" s="613" t="s">
        <v>254</v>
      </c>
      <c r="C13" s="614"/>
      <c r="D13" s="614"/>
      <c r="E13" s="614"/>
      <c r="F13" s="614"/>
      <c r="G13" s="614"/>
      <c r="H13" s="614"/>
      <c r="I13" s="614"/>
      <c r="J13" s="614"/>
      <c r="K13" s="614"/>
      <c r="L13" s="614"/>
      <c r="M13" s="614"/>
      <c r="N13" s="614"/>
      <c r="O13" s="614"/>
      <c r="P13" s="614"/>
      <c r="Q13" s="615"/>
      <c r="R13" s="616" t="s">
        <v>128</v>
      </c>
      <c r="S13" s="610"/>
      <c r="T13" s="610"/>
      <c r="U13" s="610"/>
      <c r="V13" s="610"/>
      <c r="W13" s="610"/>
      <c r="X13" s="610"/>
      <c r="Y13" s="617"/>
      <c r="Z13" s="612" t="s">
        <v>128</v>
      </c>
      <c r="AA13" s="612"/>
      <c r="AB13" s="612"/>
      <c r="AC13" s="612"/>
      <c r="AD13" s="607" t="s">
        <v>128</v>
      </c>
      <c r="AE13" s="607"/>
      <c r="AF13" s="607"/>
      <c r="AG13" s="607"/>
      <c r="AH13" s="607"/>
      <c r="AI13" s="607"/>
      <c r="AJ13" s="607"/>
      <c r="AK13" s="607"/>
      <c r="AL13" s="618" t="s">
        <v>128</v>
      </c>
      <c r="AM13" s="619"/>
      <c r="AN13" s="619"/>
      <c r="AO13" s="620"/>
      <c r="AP13" s="613" t="s">
        <v>255</v>
      </c>
      <c r="AQ13" s="614"/>
      <c r="AR13" s="614"/>
      <c r="AS13" s="614"/>
      <c r="AT13" s="614"/>
      <c r="AU13" s="614"/>
      <c r="AV13" s="614"/>
      <c r="AW13" s="614"/>
      <c r="AX13" s="614"/>
      <c r="AY13" s="614"/>
      <c r="AZ13" s="614"/>
      <c r="BA13" s="614"/>
      <c r="BB13" s="614"/>
      <c r="BC13" s="614"/>
      <c r="BD13" s="614"/>
      <c r="BE13" s="614"/>
      <c r="BF13" s="615"/>
      <c r="BG13" s="616">
        <v>2458152</v>
      </c>
      <c r="BH13" s="610"/>
      <c r="BI13" s="610"/>
      <c r="BJ13" s="610"/>
      <c r="BK13" s="610"/>
      <c r="BL13" s="610"/>
      <c r="BM13" s="610"/>
      <c r="BN13" s="617"/>
      <c r="BO13" s="612">
        <v>42.4</v>
      </c>
      <c r="BP13" s="612"/>
      <c r="BQ13" s="612"/>
      <c r="BR13" s="612"/>
      <c r="BS13" s="607" t="s">
        <v>128</v>
      </c>
      <c r="BT13" s="607"/>
      <c r="BU13" s="607"/>
      <c r="BV13" s="607"/>
      <c r="BW13" s="607"/>
      <c r="BX13" s="607"/>
      <c r="BY13" s="607"/>
      <c r="BZ13" s="607"/>
      <c r="CA13" s="607"/>
      <c r="CB13" s="608"/>
      <c r="CD13" s="613" t="s">
        <v>256</v>
      </c>
      <c r="CE13" s="614"/>
      <c r="CF13" s="614"/>
      <c r="CG13" s="614"/>
      <c r="CH13" s="614"/>
      <c r="CI13" s="614"/>
      <c r="CJ13" s="614"/>
      <c r="CK13" s="614"/>
      <c r="CL13" s="614"/>
      <c r="CM13" s="614"/>
      <c r="CN13" s="614"/>
      <c r="CO13" s="614"/>
      <c r="CP13" s="614"/>
      <c r="CQ13" s="615"/>
      <c r="CR13" s="616">
        <v>1146673</v>
      </c>
      <c r="CS13" s="610"/>
      <c r="CT13" s="610"/>
      <c r="CU13" s="610"/>
      <c r="CV13" s="610"/>
      <c r="CW13" s="610"/>
      <c r="CX13" s="610"/>
      <c r="CY13" s="617"/>
      <c r="CZ13" s="612">
        <v>7.7</v>
      </c>
      <c r="DA13" s="612"/>
      <c r="DB13" s="612"/>
      <c r="DC13" s="612"/>
      <c r="DD13" s="609">
        <v>459721</v>
      </c>
      <c r="DE13" s="610"/>
      <c r="DF13" s="610"/>
      <c r="DG13" s="610"/>
      <c r="DH13" s="610"/>
      <c r="DI13" s="610"/>
      <c r="DJ13" s="610"/>
      <c r="DK13" s="610"/>
      <c r="DL13" s="610"/>
      <c r="DM13" s="610"/>
      <c r="DN13" s="610"/>
      <c r="DO13" s="610"/>
      <c r="DP13" s="617"/>
      <c r="DQ13" s="609">
        <v>713942</v>
      </c>
      <c r="DR13" s="610"/>
      <c r="DS13" s="610"/>
      <c r="DT13" s="610"/>
      <c r="DU13" s="610"/>
      <c r="DV13" s="610"/>
      <c r="DW13" s="610"/>
      <c r="DX13" s="610"/>
      <c r="DY13" s="610"/>
      <c r="DZ13" s="610"/>
      <c r="EA13" s="610"/>
      <c r="EB13" s="610"/>
      <c r="EC13" s="611"/>
    </row>
    <row r="14" spans="2:143" ht="11.25" customHeight="1" x14ac:dyDescent="0.15">
      <c r="B14" s="613" t="s">
        <v>257</v>
      </c>
      <c r="C14" s="614"/>
      <c r="D14" s="614"/>
      <c r="E14" s="614"/>
      <c r="F14" s="614"/>
      <c r="G14" s="614"/>
      <c r="H14" s="614"/>
      <c r="I14" s="614"/>
      <c r="J14" s="614"/>
      <c r="K14" s="614"/>
      <c r="L14" s="614"/>
      <c r="M14" s="614"/>
      <c r="N14" s="614"/>
      <c r="O14" s="614"/>
      <c r="P14" s="614"/>
      <c r="Q14" s="615"/>
      <c r="R14" s="616">
        <v>6</v>
      </c>
      <c r="S14" s="610"/>
      <c r="T14" s="610"/>
      <c r="U14" s="610"/>
      <c r="V14" s="610"/>
      <c r="W14" s="610"/>
      <c r="X14" s="610"/>
      <c r="Y14" s="617"/>
      <c r="Z14" s="612">
        <v>0</v>
      </c>
      <c r="AA14" s="612"/>
      <c r="AB14" s="612"/>
      <c r="AC14" s="612"/>
      <c r="AD14" s="607">
        <v>6</v>
      </c>
      <c r="AE14" s="607"/>
      <c r="AF14" s="607"/>
      <c r="AG14" s="607"/>
      <c r="AH14" s="607"/>
      <c r="AI14" s="607"/>
      <c r="AJ14" s="607"/>
      <c r="AK14" s="607"/>
      <c r="AL14" s="618">
        <v>0</v>
      </c>
      <c r="AM14" s="619"/>
      <c r="AN14" s="619"/>
      <c r="AO14" s="620"/>
      <c r="AP14" s="613" t="s">
        <v>258</v>
      </c>
      <c r="AQ14" s="614"/>
      <c r="AR14" s="614"/>
      <c r="AS14" s="614"/>
      <c r="AT14" s="614"/>
      <c r="AU14" s="614"/>
      <c r="AV14" s="614"/>
      <c r="AW14" s="614"/>
      <c r="AX14" s="614"/>
      <c r="AY14" s="614"/>
      <c r="AZ14" s="614"/>
      <c r="BA14" s="614"/>
      <c r="BB14" s="614"/>
      <c r="BC14" s="614"/>
      <c r="BD14" s="614"/>
      <c r="BE14" s="614"/>
      <c r="BF14" s="615"/>
      <c r="BG14" s="616">
        <v>104775</v>
      </c>
      <c r="BH14" s="610"/>
      <c r="BI14" s="610"/>
      <c r="BJ14" s="610"/>
      <c r="BK14" s="610"/>
      <c r="BL14" s="610"/>
      <c r="BM14" s="610"/>
      <c r="BN14" s="617"/>
      <c r="BO14" s="612">
        <v>1.8</v>
      </c>
      <c r="BP14" s="612"/>
      <c r="BQ14" s="612"/>
      <c r="BR14" s="612"/>
      <c r="BS14" s="607" t="s">
        <v>128</v>
      </c>
      <c r="BT14" s="607"/>
      <c r="BU14" s="607"/>
      <c r="BV14" s="607"/>
      <c r="BW14" s="607"/>
      <c r="BX14" s="607"/>
      <c r="BY14" s="607"/>
      <c r="BZ14" s="607"/>
      <c r="CA14" s="607"/>
      <c r="CB14" s="608"/>
      <c r="CD14" s="613" t="s">
        <v>259</v>
      </c>
      <c r="CE14" s="614"/>
      <c r="CF14" s="614"/>
      <c r="CG14" s="614"/>
      <c r="CH14" s="614"/>
      <c r="CI14" s="614"/>
      <c r="CJ14" s="614"/>
      <c r="CK14" s="614"/>
      <c r="CL14" s="614"/>
      <c r="CM14" s="614"/>
      <c r="CN14" s="614"/>
      <c r="CO14" s="614"/>
      <c r="CP14" s="614"/>
      <c r="CQ14" s="615"/>
      <c r="CR14" s="616">
        <v>606967</v>
      </c>
      <c r="CS14" s="610"/>
      <c r="CT14" s="610"/>
      <c r="CU14" s="610"/>
      <c r="CV14" s="610"/>
      <c r="CW14" s="610"/>
      <c r="CX14" s="610"/>
      <c r="CY14" s="617"/>
      <c r="CZ14" s="612">
        <v>4.0999999999999996</v>
      </c>
      <c r="DA14" s="612"/>
      <c r="DB14" s="612"/>
      <c r="DC14" s="612"/>
      <c r="DD14" s="609">
        <v>80492</v>
      </c>
      <c r="DE14" s="610"/>
      <c r="DF14" s="610"/>
      <c r="DG14" s="610"/>
      <c r="DH14" s="610"/>
      <c r="DI14" s="610"/>
      <c r="DJ14" s="610"/>
      <c r="DK14" s="610"/>
      <c r="DL14" s="610"/>
      <c r="DM14" s="610"/>
      <c r="DN14" s="610"/>
      <c r="DO14" s="610"/>
      <c r="DP14" s="617"/>
      <c r="DQ14" s="609">
        <v>557102</v>
      </c>
      <c r="DR14" s="610"/>
      <c r="DS14" s="610"/>
      <c r="DT14" s="610"/>
      <c r="DU14" s="610"/>
      <c r="DV14" s="610"/>
      <c r="DW14" s="610"/>
      <c r="DX14" s="610"/>
      <c r="DY14" s="610"/>
      <c r="DZ14" s="610"/>
      <c r="EA14" s="610"/>
      <c r="EB14" s="610"/>
      <c r="EC14" s="611"/>
    </row>
    <row r="15" spans="2:143" ht="11.25" customHeight="1" x14ac:dyDescent="0.15">
      <c r="B15" s="613" t="s">
        <v>260</v>
      </c>
      <c r="C15" s="614"/>
      <c r="D15" s="614"/>
      <c r="E15" s="614"/>
      <c r="F15" s="614"/>
      <c r="G15" s="614"/>
      <c r="H15" s="614"/>
      <c r="I15" s="614"/>
      <c r="J15" s="614"/>
      <c r="K15" s="614"/>
      <c r="L15" s="614"/>
      <c r="M15" s="614"/>
      <c r="N15" s="614"/>
      <c r="O15" s="614"/>
      <c r="P15" s="614"/>
      <c r="Q15" s="615"/>
      <c r="R15" s="616" t="s">
        <v>128</v>
      </c>
      <c r="S15" s="610"/>
      <c r="T15" s="610"/>
      <c r="U15" s="610"/>
      <c r="V15" s="610"/>
      <c r="W15" s="610"/>
      <c r="X15" s="610"/>
      <c r="Y15" s="617"/>
      <c r="Z15" s="612" t="s">
        <v>128</v>
      </c>
      <c r="AA15" s="612"/>
      <c r="AB15" s="612"/>
      <c r="AC15" s="612"/>
      <c r="AD15" s="607" t="s">
        <v>128</v>
      </c>
      <c r="AE15" s="607"/>
      <c r="AF15" s="607"/>
      <c r="AG15" s="607"/>
      <c r="AH15" s="607"/>
      <c r="AI15" s="607"/>
      <c r="AJ15" s="607"/>
      <c r="AK15" s="607"/>
      <c r="AL15" s="618" t="s">
        <v>128</v>
      </c>
      <c r="AM15" s="619"/>
      <c r="AN15" s="619"/>
      <c r="AO15" s="620"/>
      <c r="AP15" s="613" t="s">
        <v>261</v>
      </c>
      <c r="AQ15" s="614"/>
      <c r="AR15" s="614"/>
      <c r="AS15" s="614"/>
      <c r="AT15" s="614"/>
      <c r="AU15" s="614"/>
      <c r="AV15" s="614"/>
      <c r="AW15" s="614"/>
      <c r="AX15" s="614"/>
      <c r="AY15" s="614"/>
      <c r="AZ15" s="614"/>
      <c r="BA15" s="614"/>
      <c r="BB15" s="614"/>
      <c r="BC15" s="614"/>
      <c r="BD15" s="614"/>
      <c r="BE15" s="614"/>
      <c r="BF15" s="615"/>
      <c r="BG15" s="616">
        <v>263438</v>
      </c>
      <c r="BH15" s="610"/>
      <c r="BI15" s="610"/>
      <c r="BJ15" s="610"/>
      <c r="BK15" s="610"/>
      <c r="BL15" s="610"/>
      <c r="BM15" s="610"/>
      <c r="BN15" s="617"/>
      <c r="BO15" s="612">
        <v>4.5</v>
      </c>
      <c r="BP15" s="612"/>
      <c r="BQ15" s="612"/>
      <c r="BR15" s="612"/>
      <c r="BS15" s="607" t="s">
        <v>128</v>
      </c>
      <c r="BT15" s="607"/>
      <c r="BU15" s="607"/>
      <c r="BV15" s="607"/>
      <c r="BW15" s="607"/>
      <c r="BX15" s="607"/>
      <c r="BY15" s="607"/>
      <c r="BZ15" s="607"/>
      <c r="CA15" s="607"/>
      <c r="CB15" s="608"/>
      <c r="CD15" s="613" t="s">
        <v>262</v>
      </c>
      <c r="CE15" s="614"/>
      <c r="CF15" s="614"/>
      <c r="CG15" s="614"/>
      <c r="CH15" s="614"/>
      <c r="CI15" s="614"/>
      <c r="CJ15" s="614"/>
      <c r="CK15" s="614"/>
      <c r="CL15" s="614"/>
      <c r="CM15" s="614"/>
      <c r="CN15" s="614"/>
      <c r="CO15" s="614"/>
      <c r="CP15" s="614"/>
      <c r="CQ15" s="615"/>
      <c r="CR15" s="616">
        <v>1197561</v>
      </c>
      <c r="CS15" s="610"/>
      <c r="CT15" s="610"/>
      <c r="CU15" s="610"/>
      <c r="CV15" s="610"/>
      <c r="CW15" s="610"/>
      <c r="CX15" s="610"/>
      <c r="CY15" s="617"/>
      <c r="CZ15" s="612">
        <v>8.1</v>
      </c>
      <c r="DA15" s="612"/>
      <c r="DB15" s="612"/>
      <c r="DC15" s="612"/>
      <c r="DD15" s="609">
        <v>201363</v>
      </c>
      <c r="DE15" s="610"/>
      <c r="DF15" s="610"/>
      <c r="DG15" s="610"/>
      <c r="DH15" s="610"/>
      <c r="DI15" s="610"/>
      <c r="DJ15" s="610"/>
      <c r="DK15" s="610"/>
      <c r="DL15" s="610"/>
      <c r="DM15" s="610"/>
      <c r="DN15" s="610"/>
      <c r="DO15" s="610"/>
      <c r="DP15" s="617"/>
      <c r="DQ15" s="609">
        <v>959388</v>
      </c>
      <c r="DR15" s="610"/>
      <c r="DS15" s="610"/>
      <c r="DT15" s="610"/>
      <c r="DU15" s="610"/>
      <c r="DV15" s="610"/>
      <c r="DW15" s="610"/>
      <c r="DX15" s="610"/>
      <c r="DY15" s="610"/>
      <c r="DZ15" s="610"/>
      <c r="EA15" s="610"/>
      <c r="EB15" s="610"/>
      <c r="EC15" s="611"/>
    </row>
    <row r="16" spans="2:143" ht="11.25" customHeight="1" x14ac:dyDescent="0.15">
      <c r="B16" s="613" t="s">
        <v>263</v>
      </c>
      <c r="C16" s="614"/>
      <c r="D16" s="614"/>
      <c r="E16" s="614"/>
      <c r="F16" s="614"/>
      <c r="G16" s="614"/>
      <c r="H16" s="614"/>
      <c r="I16" s="614"/>
      <c r="J16" s="614"/>
      <c r="K16" s="614"/>
      <c r="L16" s="614"/>
      <c r="M16" s="614"/>
      <c r="N16" s="614"/>
      <c r="O16" s="614"/>
      <c r="P16" s="614"/>
      <c r="Q16" s="615"/>
      <c r="R16" s="616">
        <v>14604</v>
      </c>
      <c r="S16" s="610"/>
      <c r="T16" s="610"/>
      <c r="U16" s="610"/>
      <c r="V16" s="610"/>
      <c r="W16" s="610"/>
      <c r="X16" s="610"/>
      <c r="Y16" s="617"/>
      <c r="Z16" s="612">
        <v>0.1</v>
      </c>
      <c r="AA16" s="612"/>
      <c r="AB16" s="612"/>
      <c r="AC16" s="612"/>
      <c r="AD16" s="607">
        <v>14604</v>
      </c>
      <c r="AE16" s="607"/>
      <c r="AF16" s="607"/>
      <c r="AG16" s="607"/>
      <c r="AH16" s="607"/>
      <c r="AI16" s="607"/>
      <c r="AJ16" s="607"/>
      <c r="AK16" s="607"/>
      <c r="AL16" s="618">
        <v>0.2</v>
      </c>
      <c r="AM16" s="619"/>
      <c r="AN16" s="619"/>
      <c r="AO16" s="620"/>
      <c r="AP16" s="613" t="s">
        <v>264</v>
      </c>
      <c r="AQ16" s="614"/>
      <c r="AR16" s="614"/>
      <c r="AS16" s="614"/>
      <c r="AT16" s="614"/>
      <c r="AU16" s="614"/>
      <c r="AV16" s="614"/>
      <c r="AW16" s="614"/>
      <c r="AX16" s="614"/>
      <c r="AY16" s="614"/>
      <c r="AZ16" s="614"/>
      <c r="BA16" s="614"/>
      <c r="BB16" s="614"/>
      <c r="BC16" s="614"/>
      <c r="BD16" s="614"/>
      <c r="BE16" s="614"/>
      <c r="BF16" s="615"/>
      <c r="BG16" s="616" t="s">
        <v>128</v>
      </c>
      <c r="BH16" s="610"/>
      <c r="BI16" s="610"/>
      <c r="BJ16" s="610"/>
      <c r="BK16" s="610"/>
      <c r="BL16" s="610"/>
      <c r="BM16" s="610"/>
      <c r="BN16" s="617"/>
      <c r="BO16" s="612" t="s">
        <v>128</v>
      </c>
      <c r="BP16" s="612"/>
      <c r="BQ16" s="612"/>
      <c r="BR16" s="612"/>
      <c r="BS16" s="607" t="s">
        <v>128</v>
      </c>
      <c r="BT16" s="607"/>
      <c r="BU16" s="607"/>
      <c r="BV16" s="607"/>
      <c r="BW16" s="607"/>
      <c r="BX16" s="607"/>
      <c r="BY16" s="607"/>
      <c r="BZ16" s="607"/>
      <c r="CA16" s="607"/>
      <c r="CB16" s="608"/>
      <c r="CD16" s="613" t="s">
        <v>265</v>
      </c>
      <c r="CE16" s="614"/>
      <c r="CF16" s="614"/>
      <c r="CG16" s="614"/>
      <c r="CH16" s="614"/>
      <c r="CI16" s="614"/>
      <c r="CJ16" s="614"/>
      <c r="CK16" s="614"/>
      <c r="CL16" s="614"/>
      <c r="CM16" s="614"/>
      <c r="CN16" s="614"/>
      <c r="CO16" s="614"/>
      <c r="CP16" s="614"/>
      <c r="CQ16" s="615"/>
      <c r="CR16" s="616" t="s">
        <v>128</v>
      </c>
      <c r="CS16" s="610"/>
      <c r="CT16" s="610"/>
      <c r="CU16" s="610"/>
      <c r="CV16" s="610"/>
      <c r="CW16" s="610"/>
      <c r="CX16" s="610"/>
      <c r="CY16" s="617"/>
      <c r="CZ16" s="612" t="s">
        <v>128</v>
      </c>
      <c r="DA16" s="612"/>
      <c r="DB16" s="612"/>
      <c r="DC16" s="612"/>
      <c r="DD16" s="609" t="s">
        <v>128</v>
      </c>
      <c r="DE16" s="610"/>
      <c r="DF16" s="610"/>
      <c r="DG16" s="610"/>
      <c r="DH16" s="610"/>
      <c r="DI16" s="610"/>
      <c r="DJ16" s="610"/>
      <c r="DK16" s="610"/>
      <c r="DL16" s="610"/>
      <c r="DM16" s="610"/>
      <c r="DN16" s="610"/>
      <c r="DO16" s="610"/>
      <c r="DP16" s="617"/>
      <c r="DQ16" s="609" t="s">
        <v>128</v>
      </c>
      <c r="DR16" s="610"/>
      <c r="DS16" s="610"/>
      <c r="DT16" s="610"/>
      <c r="DU16" s="610"/>
      <c r="DV16" s="610"/>
      <c r="DW16" s="610"/>
      <c r="DX16" s="610"/>
      <c r="DY16" s="610"/>
      <c r="DZ16" s="610"/>
      <c r="EA16" s="610"/>
      <c r="EB16" s="610"/>
      <c r="EC16" s="611"/>
    </row>
    <row r="17" spans="2:133" ht="11.25" customHeight="1" x14ac:dyDescent="0.15">
      <c r="B17" s="613" t="s">
        <v>266</v>
      </c>
      <c r="C17" s="614"/>
      <c r="D17" s="614"/>
      <c r="E17" s="614"/>
      <c r="F17" s="614"/>
      <c r="G17" s="614"/>
      <c r="H17" s="614"/>
      <c r="I17" s="614"/>
      <c r="J17" s="614"/>
      <c r="K17" s="614"/>
      <c r="L17" s="614"/>
      <c r="M17" s="614"/>
      <c r="N17" s="614"/>
      <c r="O17" s="614"/>
      <c r="P17" s="614"/>
      <c r="Q17" s="615"/>
      <c r="R17" s="616">
        <v>63932</v>
      </c>
      <c r="S17" s="610"/>
      <c r="T17" s="610"/>
      <c r="U17" s="610"/>
      <c r="V17" s="610"/>
      <c r="W17" s="610"/>
      <c r="X17" s="610"/>
      <c r="Y17" s="617"/>
      <c r="Z17" s="612">
        <v>0.4</v>
      </c>
      <c r="AA17" s="612"/>
      <c r="AB17" s="612"/>
      <c r="AC17" s="612"/>
      <c r="AD17" s="607">
        <v>63932</v>
      </c>
      <c r="AE17" s="607"/>
      <c r="AF17" s="607"/>
      <c r="AG17" s="607"/>
      <c r="AH17" s="607"/>
      <c r="AI17" s="607"/>
      <c r="AJ17" s="607"/>
      <c r="AK17" s="607"/>
      <c r="AL17" s="618">
        <v>0.8</v>
      </c>
      <c r="AM17" s="619"/>
      <c r="AN17" s="619"/>
      <c r="AO17" s="620"/>
      <c r="AP17" s="613" t="s">
        <v>267</v>
      </c>
      <c r="AQ17" s="614"/>
      <c r="AR17" s="614"/>
      <c r="AS17" s="614"/>
      <c r="AT17" s="614"/>
      <c r="AU17" s="614"/>
      <c r="AV17" s="614"/>
      <c r="AW17" s="614"/>
      <c r="AX17" s="614"/>
      <c r="AY17" s="614"/>
      <c r="AZ17" s="614"/>
      <c r="BA17" s="614"/>
      <c r="BB17" s="614"/>
      <c r="BC17" s="614"/>
      <c r="BD17" s="614"/>
      <c r="BE17" s="614"/>
      <c r="BF17" s="615"/>
      <c r="BG17" s="616" t="s">
        <v>128</v>
      </c>
      <c r="BH17" s="610"/>
      <c r="BI17" s="610"/>
      <c r="BJ17" s="610"/>
      <c r="BK17" s="610"/>
      <c r="BL17" s="610"/>
      <c r="BM17" s="610"/>
      <c r="BN17" s="617"/>
      <c r="BO17" s="612" t="s">
        <v>128</v>
      </c>
      <c r="BP17" s="612"/>
      <c r="BQ17" s="612"/>
      <c r="BR17" s="612"/>
      <c r="BS17" s="607" t="s">
        <v>128</v>
      </c>
      <c r="BT17" s="607"/>
      <c r="BU17" s="607"/>
      <c r="BV17" s="607"/>
      <c r="BW17" s="607"/>
      <c r="BX17" s="607"/>
      <c r="BY17" s="607"/>
      <c r="BZ17" s="607"/>
      <c r="CA17" s="607"/>
      <c r="CB17" s="608"/>
      <c r="CD17" s="613" t="s">
        <v>268</v>
      </c>
      <c r="CE17" s="614"/>
      <c r="CF17" s="614"/>
      <c r="CG17" s="614"/>
      <c r="CH17" s="614"/>
      <c r="CI17" s="614"/>
      <c r="CJ17" s="614"/>
      <c r="CK17" s="614"/>
      <c r="CL17" s="614"/>
      <c r="CM17" s="614"/>
      <c r="CN17" s="614"/>
      <c r="CO17" s="614"/>
      <c r="CP17" s="614"/>
      <c r="CQ17" s="615"/>
      <c r="CR17" s="616">
        <v>1189656</v>
      </c>
      <c r="CS17" s="610"/>
      <c r="CT17" s="610"/>
      <c r="CU17" s="610"/>
      <c r="CV17" s="610"/>
      <c r="CW17" s="610"/>
      <c r="CX17" s="610"/>
      <c r="CY17" s="617"/>
      <c r="CZ17" s="612">
        <v>8</v>
      </c>
      <c r="DA17" s="612"/>
      <c r="DB17" s="612"/>
      <c r="DC17" s="612"/>
      <c r="DD17" s="609" t="s">
        <v>128</v>
      </c>
      <c r="DE17" s="610"/>
      <c r="DF17" s="610"/>
      <c r="DG17" s="610"/>
      <c r="DH17" s="610"/>
      <c r="DI17" s="610"/>
      <c r="DJ17" s="610"/>
      <c r="DK17" s="610"/>
      <c r="DL17" s="610"/>
      <c r="DM17" s="610"/>
      <c r="DN17" s="610"/>
      <c r="DO17" s="610"/>
      <c r="DP17" s="617"/>
      <c r="DQ17" s="609">
        <v>1189656</v>
      </c>
      <c r="DR17" s="610"/>
      <c r="DS17" s="610"/>
      <c r="DT17" s="610"/>
      <c r="DU17" s="610"/>
      <c r="DV17" s="610"/>
      <c r="DW17" s="610"/>
      <c r="DX17" s="610"/>
      <c r="DY17" s="610"/>
      <c r="DZ17" s="610"/>
      <c r="EA17" s="610"/>
      <c r="EB17" s="610"/>
      <c r="EC17" s="611"/>
    </row>
    <row r="18" spans="2:133" ht="11.25" customHeight="1" x14ac:dyDescent="0.15">
      <c r="B18" s="613" t="s">
        <v>269</v>
      </c>
      <c r="C18" s="614"/>
      <c r="D18" s="614"/>
      <c r="E18" s="614"/>
      <c r="F18" s="614"/>
      <c r="G18" s="614"/>
      <c r="H18" s="614"/>
      <c r="I18" s="614"/>
      <c r="J18" s="614"/>
      <c r="K18" s="614"/>
      <c r="L18" s="614"/>
      <c r="M18" s="614"/>
      <c r="N18" s="614"/>
      <c r="O18" s="614"/>
      <c r="P18" s="614"/>
      <c r="Q18" s="615"/>
      <c r="R18" s="616">
        <v>83515</v>
      </c>
      <c r="S18" s="610"/>
      <c r="T18" s="610"/>
      <c r="U18" s="610"/>
      <c r="V18" s="610"/>
      <c r="W18" s="610"/>
      <c r="X18" s="610"/>
      <c r="Y18" s="617"/>
      <c r="Z18" s="612">
        <v>0.5</v>
      </c>
      <c r="AA18" s="612"/>
      <c r="AB18" s="612"/>
      <c r="AC18" s="612"/>
      <c r="AD18" s="607">
        <v>83515</v>
      </c>
      <c r="AE18" s="607"/>
      <c r="AF18" s="607"/>
      <c r="AG18" s="607"/>
      <c r="AH18" s="607"/>
      <c r="AI18" s="607"/>
      <c r="AJ18" s="607"/>
      <c r="AK18" s="607"/>
      <c r="AL18" s="618">
        <v>1</v>
      </c>
      <c r="AM18" s="619"/>
      <c r="AN18" s="619"/>
      <c r="AO18" s="620"/>
      <c r="AP18" s="613" t="s">
        <v>270</v>
      </c>
      <c r="AQ18" s="614"/>
      <c r="AR18" s="614"/>
      <c r="AS18" s="614"/>
      <c r="AT18" s="614"/>
      <c r="AU18" s="614"/>
      <c r="AV18" s="614"/>
      <c r="AW18" s="614"/>
      <c r="AX18" s="614"/>
      <c r="AY18" s="614"/>
      <c r="AZ18" s="614"/>
      <c r="BA18" s="614"/>
      <c r="BB18" s="614"/>
      <c r="BC18" s="614"/>
      <c r="BD18" s="614"/>
      <c r="BE18" s="614"/>
      <c r="BF18" s="615"/>
      <c r="BG18" s="616" t="s">
        <v>128</v>
      </c>
      <c r="BH18" s="610"/>
      <c r="BI18" s="610"/>
      <c r="BJ18" s="610"/>
      <c r="BK18" s="610"/>
      <c r="BL18" s="610"/>
      <c r="BM18" s="610"/>
      <c r="BN18" s="617"/>
      <c r="BO18" s="612" t="s">
        <v>128</v>
      </c>
      <c r="BP18" s="612"/>
      <c r="BQ18" s="612"/>
      <c r="BR18" s="612"/>
      <c r="BS18" s="607" t="s">
        <v>128</v>
      </c>
      <c r="BT18" s="607"/>
      <c r="BU18" s="607"/>
      <c r="BV18" s="607"/>
      <c r="BW18" s="607"/>
      <c r="BX18" s="607"/>
      <c r="BY18" s="607"/>
      <c r="BZ18" s="607"/>
      <c r="CA18" s="607"/>
      <c r="CB18" s="608"/>
      <c r="CD18" s="613" t="s">
        <v>271</v>
      </c>
      <c r="CE18" s="614"/>
      <c r="CF18" s="614"/>
      <c r="CG18" s="614"/>
      <c r="CH18" s="614"/>
      <c r="CI18" s="614"/>
      <c r="CJ18" s="614"/>
      <c r="CK18" s="614"/>
      <c r="CL18" s="614"/>
      <c r="CM18" s="614"/>
      <c r="CN18" s="614"/>
      <c r="CO18" s="614"/>
      <c r="CP18" s="614"/>
      <c r="CQ18" s="615"/>
      <c r="CR18" s="616" t="s">
        <v>128</v>
      </c>
      <c r="CS18" s="610"/>
      <c r="CT18" s="610"/>
      <c r="CU18" s="610"/>
      <c r="CV18" s="610"/>
      <c r="CW18" s="610"/>
      <c r="CX18" s="610"/>
      <c r="CY18" s="617"/>
      <c r="CZ18" s="612" t="s">
        <v>128</v>
      </c>
      <c r="DA18" s="612"/>
      <c r="DB18" s="612"/>
      <c r="DC18" s="612"/>
      <c r="DD18" s="609" t="s">
        <v>128</v>
      </c>
      <c r="DE18" s="610"/>
      <c r="DF18" s="610"/>
      <c r="DG18" s="610"/>
      <c r="DH18" s="610"/>
      <c r="DI18" s="610"/>
      <c r="DJ18" s="610"/>
      <c r="DK18" s="610"/>
      <c r="DL18" s="610"/>
      <c r="DM18" s="610"/>
      <c r="DN18" s="610"/>
      <c r="DO18" s="610"/>
      <c r="DP18" s="617"/>
      <c r="DQ18" s="609" t="s">
        <v>128</v>
      </c>
      <c r="DR18" s="610"/>
      <c r="DS18" s="610"/>
      <c r="DT18" s="610"/>
      <c r="DU18" s="610"/>
      <c r="DV18" s="610"/>
      <c r="DW18" s="610"/>
      <c r="DX18" s="610"/>
      <c r="DY18" s="610"/>
      <c r="DZ18" s="610"/>
      <c r="EA18" s="610"/>
      <c r="EB18" s="610"/>
      <c r="EC18" s="611"/>
    </row>
    <row r="19" spans="2:133" ht="11.25" customHeight="1" x14ac:dyDescent="0.15">
      <c r="B19" s="613" t="s">
        <v>272</v>
      </c>
      <c r="C19" s="614"/>
      <c r="D19" s="614"/>
      <c r="E19" s="614"/>
      <c r="F19" s="614"/>
      <c r="G19" s="614"/>
      <c r="H19" s="614"/>
      <c r="I19" s="614"/>
      <c r="J19" s="614"/>
      <c r="K19" s="614"/>
      <c r="L19" s="614"/>
      <c r="M19" s="614"/>
      <c r="N19" s="614"/>
      <c r="O19" s="614"/>
      <c r="P19" s="614"/>
      <c r="Q19" s="615"/>
      <c r="R19" s="616">
        <v>50261</v>
      </c>
      <c r="S19" s="610"/>
      <c r="T19" s="610"/>
      <c r="U19" s="610"/>
      <c r="V19" s="610"/>
      <c r="W19" s="610"/>
      <c r="X19" s="610"/>
      <c r="Y19" s="617"/>
      <c r="Z19" s="612">
        <v>0.3</v>
      </c>
      <c r="AA19" s="612"/>
      <c r="AB19" s="612"/>
      <c r="AC19" s="612"/>
      <c r="AD19" s="607">
        <v>50261</v>
      </c>
      <c r="AE19" s="607"/>
      <c r="AF19" s="607"/>
      <c r="AG19" s="607"/>
      <c r="AH19" s="607"/>
      <c r="AI19" s="607"/>
      <c r="AJ19" s="607"/>
      <c r="AK19" s="607"/>
      <c r="AL19" s="618">
        <v>0.6</v>
      </c>
      <c r="AM19" s="619"/>
      <c r="AN19" s="619"/>
      <c r="AO19" s="620"/>
      <c r="AP19" s="613" t="s">
        <v>273</v>
      </c>
      <c r="AQ19" s="614"/>
      <c r="AR19" s="614"/>
      <c r="AS19" s="614"/>
      <c r="AT19" s="614"/>
      <c r="AU19" s="614"/>
      <c r="AV19" s="614"/>
      <c r="AW19" s="614"/>
      <c r="AX19" s="614"/>
      <c r="AY19" s="614"/>
      <c r="AZ19" s="614"/>
      <c r="BA19" s="614"/>
      <c r="BB19" s="614"/>
      <c r="BC19" s="614"/>
      <c r="BD19" s="614"/>
      <c r="BE19" s="614"/>
      <c r="BF19" s="615"/>
      <c r="BG19" s="616" t="s">
        <v>128</v>
      </c>
      <c r="BH19" s="610"/>
      <c r="BI19" s="610"/>
      <c r="BJ19" s="610"/>
      <c r="BK19" s="610"/>
      <c r="BL19" s="610"/>
      <c r="BM19" s="610"/>
      <c r="BN19" s="617"/>
      <c r="BO19" s="612" t="s">
        <v>128</v>
      </c>
      <c r="BP19" s="612"/>
      <c r="BQ19" s="612"/>
      <c r="BR19" s="612"/>
      <c r="BS19" s="607" t="s">
        <v>128</v>
      </c>
      <c r="BT19" s="607"/>
      <c r="BU19" s="607"/>
      <c r="BV19" s="607"/>
      <c r="BW19" s="607"/>
      <c r="BX19" s="607"/>
      <c r="BY19" s="607"/>
      <c r="BZ19" s="607"/>
      <c r="CA19" s="607"/>
      <c r="CB19" s="608"/>
      <c r="CD19" s="613" t="s">
        <v>274</v>
      </c>
      <c r="CE19" s="614"/>
      <c r="CF19" s="614"/>
      <c r="CG19" s="614"/>
      <c r="CH19" s="614"/>
      <c r="CI19" s="614"/>
      <c r="CJ19" s="614"/>
      <c r="CK19" s="614"/>
      <c r="CL19" s="614"/>
      <c r="CM19" s="614"/>
      <c r="CN19" s="614"/>
      <c r="CO19" s="614"/>
      <c r="CP19" s="614"/>
      <c r="CQ19" s="615"/>
      <c r="CR19" s="616" t="s">
        <v>128</v>
      </c>
      <c r="CS19" s="610"/>
      <c r="CT19" s="610"/>
      <c r="CU19" s="610"/>
      <c r="CV19" s="610"/>
      <c r="CW19" s="610"/>
      <c r="CX19" s="610"/>
      <c r="CY19" s="617"/>
      <c r="CZ19" s="612" t="s">
        <v>128</v>
      </c>
      <c r="DA19" s="612"/>
      <c r="DB19" s="612"/>
      <c r="DC19" s="612"/>
      <c r="DD19" s="609" t="s">
        <v>128</v>
      </c>
      <c r="DE19" s="610"/>
      <c r="DF19" s="610"/>
      <c r="DG19" s="610"/>
      <c r="DH19" s="610"/>
      <c r="DI19" s="610"/>
      <c r="DJ19" s="610"/>
      <c r="DK19" s="610"/>
      <c r="DL19" s="610"/>
      <c r="DM19" s="610"/>
      <c r="DN19" s="610"/>
      <c r="DO19" s="610"/>
      <c r="DP19" s="617"/>
      <c r="DQ19" s="609" t="s">
        <v>128</v>
      </c>
      <c r="DR19" s="610"/>
      <c r="DS19" s="610"/>
      <c r="DT19" s="610"/>
      <c r="DU19" s="610"/>
      <c r="DV19" s="610"/>
      <c r="DW19" s="610"/>
      <c r="DX19" s="610"/>
      <c r="DY19" s="610"/>
      <c r="DZ19" s="610"/>
      <c r="EA19" s="610"/>
      <c r="EB19" s="610"/>
      <c r="EC19" s="611"/>
    </row>
    <row r="20" spans="2:133" ht="11.25" customHeight="1" x14ac:dyDescent="0.15">
      <c r="B20" s="613" t="s">
        <v>275</v>
      </c>
      <c r="C20" s="614"/>
      <c r="D20" s="614"/>
      <c r="E20" s="614"/>
      <c r="F20" s="614"/>
      <c r="G20" s="614"/>
      <c r="H20" s="614"/>
      <c r="I20" s="614"/>
      <c r="J20" s="614"/>
      <c r="K20" s="614"/>
      <c r="L20" s="614"/>
      <c r="M20" s="614"/>
      <c r="N20" s="614"/>
      <c r="O20" s="614"/>
      <c r="P20" s="614"/>
      <c r="Q20" s="615"/>
      <c r="R20" s="616">
        <v>4745</v>
      </c>
      <c r="S20" s="610"/>
      <c r="T20" s="610"/>
      <c r="U20" s="610"/>
      <c r="V20" s="610"/>
      <c r="W20" s="610"/>
      <c r="X20" s="610"/>
      <c r="Y20" s="617"/>
      <c r="Z20" s="612">
        <v>0</v>
      </c>
      <c r="AA20" s="612"/>
      <c r="AB20" s="612"/>
      <c r="AC20" s="612"/>
      <c r="AD20" s="607">
        <v>4745</v>
      </c>
      <c r="AE20" s="607"/>
      <c r="AF20" s="607"/>
      <c r="AG20" s="607"/>
      <c r="AH20" s="607"/>
      <c r="AI20" s="607"/>
      <c r="AJ20" s="607"/>
      <c r="AK20" s="607"/>
      <c r="AL20" s="618">
        <v>0.1</v>
      </c>
      <c r="AM20" s="619"/>
      <c r="AN20" s="619"/>
      <c r="AO20" s="620"/>
      <c r="AP20" s="613" t="s">
        <v>276</v>
      </c>
      <c r="AQ20" s="614"/>
      <c r="AR20" s="614"/>
      <c r="AS20" s="614"/>
      <c r="AT20" s="614"/>
      <c r="AU20" s="614"/>
      <c r="AV20" s="614"/>
      <c r="AW20" s="614"/>
      <c r="AX20" s="614"/>
      <c r="AY20" s="614"/>
      <c r="AZ20" s="614"/>
      <c r="BA20" s="614"/>
      <c r="BB20" s="614"/>
      <c r="BC20" s="614"/>
      <c r="BD20" s="614"/>
      <c r="BE20" s="614"/>
      <c r="BF20" s="615"/>
      <c r="BG20" s="616" t="s">
        <v>128</v>
      </c>
      <c r="BH20" s="610"/>
      <c r="BI20" s="610"/>
      <c r="BJ20" s="610"/>
      <c r="BK20" s="610"/>
      <c r="BL20" s="610"/>
      <c r="BM20" s="610"/>
      <c r="BN20" s="617"/>
      <c r="BO20" s="612" t="s">
        <v>128</v>
      </c>
      <c r="BP20" s="612"/>
      <c r="BQ20" s="612"/>
      <c r="BR20" s="612"/>
      <c r="BS20" s="607" t="s">
        <v>128</v>
      </c>
      <c r="BT20" s="607"/>
      <c r="BU20" s="607"/>
      <c r="BV20" s="607"/>
      <c r="BW20" s="607"/>
      <c r="BX20" s="607"/>
      <c r="BY20" s="607"/>
      <c r="BZ20" s="607"/>
      <c r="CA20" s="607"/>
      <c r="CB20" s="608"/>
      <c r="CD20" s="613" t="s">
        <v>277</v>
      </c>
      <c r="CE20" s="614"/>
      <c r="CF20" s="614"/>
      <c r="CG20" s="614"/>
      <c r="CH20" s="614"/>
      <c r="CI20" s="614"/>
      <c r="CJ20" s="614"/>
      <c r="CK20" s="614"/>
      <c r="CL20" s="614"/>
      <c r="CM20" s="614"/>
      <c r="CN20" s="614"/>
      <c r="CO20" s="614"/>
      <c r="CP20" s="614"/>
      <c r="CQ20" s="615"/>
      <c r="CR20" s="616">
        <v>14798241</v>
      </c>
      <c r="CS20" s="610"/>
      <c r="CT20" s="610"/>
      <c r="CU20" s="610"/>
      <c r="CV20" s="610"/>
      <c r="CW20" s="610"/>
      <c r="CX20" s="610"/>
      <c r="CY20" s="617"/>
      <c r="CZ20" s="612">
        <v>100</v>
      </c>
      <c r="DA20" s="612"/>
      <c r="DB20" s="612"/>
      <c r="DC20" s="612"/>
      <c r="DD20" s="609">
        <v>992811</v>
      </c>
      <c r="DE20" s="610"/>
      <c r="DF20" s="610"/>
      <c r="DG20" s="610"/>
      <c r="DH20" s="610"/>
      <c r="DI20" s="610"/>
      <c r="DJ20" s="610"/>
      <c r="DK20" s="610"/>
      <c r="DL20" s="610"/>
      <c r="DM20" s="610"/>
      <c r="DN20" s="610"/>
      <c r="DO20" s="610"/>
      <c r="DP20" s="617"/>
      <c r="DQ20" s="609">
        <v>9726902</v>
      </c>
      <c r="DR20" s="610"/>
      <c r="DS20" s="610"/>
      <c r="DT20" s="610"/>
      <c r="DU20" s="610"/>
      <c r="DV20" s="610"/>
      <c r="DW20" s="610"/>
      <c r="DX20" s="610"/>
      <c r="DY20" s="610"/>
      <c r="DZ20" s="610"/>
      <c r="EA20" s="610"/>
      <c r="EB20" s="610"/>
      <c r="EC20" s="611"/>
    </row>
    <row r="21" spans="2:133" ht="11.25" customHeight="1" x14ac:dyDescent="0.15">
      <c r="B21" s="613" t="s">
        <v>278</v>
      </c>
      <c r="C21" s="614"/>
      <c r="D21" s="614"/>
      <c r="E21" s="614"/>
      <c r="F21" s="614"/>
      <c r="G21" s="614"/>
      <c r="H21" s="614"/>
      <c r="I21" s="614"/>
      <c r="J21" s="614"/>
      <c r="K21" s="614"/>
      <c r="L21" s="614"/>
      <c r="M21" s="614"/>
      <c r="N21" s="614"/>
      <c r="O21" s="614"/>
      <c r="P21" s="614"/>
      <c r="Q21" s="615"/>
      <c r="R21" s="616">
        <v>2653</v>
      </c>
      <c r="S21" s="610"/>
      <c r="T21" s="610"/>
      <c r="U21" s="610"/>
      <c r="V21" s="610"/>
      <c r="W21" s="610"/>
      <c r="X21" s="610"/>
      <c r="Y21" s="617"/>
      <c r="Z21" s="612">
        <v>0</v>
      </c>
      <c r="AA21" s="612"/>
      <c r="AB21" s="612"/>
      <c r="AC21" s="612"/>
      <c r="AD21" s="607">
        <v>2653</v>
      </c>
      <c r="AE21" s="607"/>
      <c r="AF21" s="607"/>
      <c r="AG21" s="607"/>
      <c r="AH21" s="607"/>
      <c r="AI21" s="607"/>
      <c r="AJ21" s="607"/>
      <c r="AK21" s="607"/>
      <c r="AL21" s="618">
        <v>0</v>
      </c>
      <c r="AM21" s="619"/>
      <c r="AN21" s="619"/>
      <c r="AO21" s="620"/>
      <c r="AP21" s="613" t="s">
        <v>279</v>
      </c>
      <c r="AQ21" s="637"/>
      <c r="AR21" s="637"/>
      <c r="AS21" s="637"/>
      <c r="AT21" s="637"/>
      <c r="AU21" s="637"/>
      <c r="AV21" s="637"/>
      <c r="AW21" s="637"/>
      <c r="AX21" s="637"/>
      <c r="AY21" s="637"/>
      <c r="AZ21" s="637"/>
      <c r="BA21" s="637"/>
      <c r="BB21" s="637"/>
      <c r="BC21" s="637"/>
      <c r="BD21" s="637"/>
      <c r="BE21" s="637"/>
      <c r="BF21" s="638"/>
      <c r="BG21" s="616" t="s">
        <v>128</v>
      </c>
      <c r="BH21" s="610"/>
      <c r="BI21" s="610"/>
      <c r="BJ21" s="610"/>
      <c r="BK21" s="610"/>
      <c r="BL21" s="610"/>
      <c r="BM21" s="610"/>
      <c r="BN21" s="617"/>
      <c r="BO21" s="612" t="s">
        <v>128</v>
      </c>
      <c r="BP21" s="612"/>
      <c r="BQ21" s="612"/>
      <c r="BR21" s="612"/>
      <c r="BS21" s="607" t="s">
        <v>128</v>
      </c>
      <c r="BT21" s="607"/>
      <c r="BU21" s="607"/>
      <c r="BV21" s="607"/>
      <c r="BW21" s="607"/>
      <c r="BX21" s="607"/>
      <c r="BY21" s="607"/>
      <c r="BZ21" s="607"/>
      <c r="CA21" s="607"/>
      <c r="CB21" s="608"/>
      <c r="CD21" s="645"/>
      <c r="CE21" s="646"/>
      <c r="CF21" s="646"/>
      <c r="CG21" s="646"/>
      <c r="CH21" s="646"/>
      <c r="CI21" s="646"/>
      <c r="CJ21" s="646"/>
      <c r="CK21" s="646"/>
      <c r="CL21" s="646"/>
      <c r="CM21" s="646"/>
      <c r="CN21" s="646"/>
      <c r="CO21" s="646"/>
      <c r="CP21" s="646"/>
      <c r="CQ21" s="647"/>
      <c r="CR21" s="648"/>
      <c r="CS21" s="635"/>
      <c r="CT21" s="635"/>
      <c r="CU21" s="635"/>
      <c r="CV21" s="635"/>
      <c r="CW21" s="635"/>
      <c r="CX21" s="635"/>
      <c r="CY21" s="649"/>
      <c r="CZ21" s="650"/>
      <c r="DA21" s="650"/>
      <c r="DB21" s="650"/>
      <c r="DC21" s="650"/>
      <c r="DD21" s="634"/>
      <c r="DE21" s="635"/>
      <c r="DF21" s="635"/>
      <c r="DG21" s="635"/>
      <c r="DH21" s="635"/>
      <c r="DI21" s="635"/>
      <c r="DJ21" s="635"/>
      <c r="DK21" s="635"/>
      <c r="DL21" s="635"/>
      <c r="DM21" s="635"/>
      <c r="DN21" s="635"/>
      <c r="DO21" s="635"/>
      <c r="DP21" s="649"/>
      <c r="DQ21" s="634"/>
      <c r="DR21" s="635"/>
      <c r="DS21" s="635"/>
      <c r="DT21" s="635"/>
      <c r="DU21" s="635"/>
      <c r="DV21" s="635"/>
      <c r="DW21" s="635"/>
      <c r="DX21" s="635"/>
      <c r="DY21" s="635"/>
      <c r="DZ21" s="635"/>
      <c r="EA21" s="635"/>
      <c r="EB21" s="635"/>
      <c r="EC21" s="636"/>
    </row>
    <row r="22" spans="2:133" ht="11.25" customHeight="1" x14ac:dyDescent="0.15">
      <c r="B22" s="642" t="s">
        <v>280</v>
      </c>
      <c r="C22" s="643"/>
      <c r="D22" s="643"/>
      <c r="E22" s="643"/>
      <c r="F22" s="643"/>
      <c r="G22" s="643"/>
      <c r="H22" s="643"/>
      <c r="I22" s="643"/>
      <c r="J22" s="643"/>
      <c r="K22" s="643"/>
      <c r="L22" s="643"/>
      <c r="M22" s="643"/>
      <c r="N22" s="643"/>
      <c r="O22" s="643"/>
      <c r="P22" s="643"/>
      <c r="Q22" s="644"/>
      <c r="R22" s="616">
        <v>25856</v>
      </c>
      <c r="S22" s="610"/>
      <c r="T22" s="610"/>
      <c r="U22" s="610"/>
      <c r="V22" s="610"/>
      <c r="W22" s="610"/>
      <c r="X22" s="610"/>
      <c r="Y22" s="617"/>
      <c r="Z22" s="612">
        <v>0.2</v>
      </c>
      <c r="AA22" s="612"/>
      <c r="AB22" s="612"/>
      <c r="AC22" s="612"/>
      <c r="AD22" s="607">
        <v>25856</v>
      </c>
      <c r="AE22" s="607"/>
      <c r="AF22" s="607"/>
      <c r="AG22" s="607"/>
      <c r="AH22" s="607"/>
      <c r="AI22" s="607"/>
      <c r="AJ22" s="607"/>
      <c r="AK22" s="607"/>
      <c r="AL22" s="618">
        <v>0.30000001192092896</v>
      </c>
      <c r="AM22" s="619"/>
      <c r="AN22" s="619"/>
      <c r="AO22" s="620"/>
      <c r="AP22" s="613" t="s">
        <v>281</v>
      </c>
      <c r="AQ22" s="637"/>
      <c r="AR22" s="637"/>
      <c r="AS22" s="637"/>
      <c r="AT22" s="637"/>
      <c r="AU22" s="637"/>
      <c r="AV22" s="637"/>
      <c r="AW22" s="637"/>
      <c r="AX22" s="637"/>
      <c r="AY22" s="637"/>
      <c r="AZ22" s="637"/>
      <c r="BA22" s="637"/>
      <c r="BB22" s="637"/>
      <c r="BC22" s="637"/>
      <c r="BD22" s="637"/>
      <c r="BE22" s="637"/>
      <c r="BF22" s="638"/>
      <c r="BG22" s="616" t="s">
        <v>128</v>
      </c>
      <c r="BH22" s="610"/>
      <c r="BI22" s="610"/>
      <c r="BJ22" s="610"/>
      <c r="BK22" s="610"/>
      <c r="BL22" s="610"/>
      <c r="BM22" s="610"/>
      <c r="BN22" s="617"/>
      <c r="BO22" s="612" t="s">
        <v>128</v>
      </c>
      <c r="BP22" s="612"/>
      <c r="BQ22" s="612"/>
      <c r="BR22" s="612"/>
      <c r="BS22" s="607" t="s">
        <v>128</v>
      </c>
      <c r="BT22" s="607"/>
      <c r="BU22" s="607"/>
      <c r="BV22" s="607"/>
      <c r="BW22" s="607"/>
      <c r="BX22" s="607"/>
      <c r="BY22" s="607"/>
      <c r="BZ22" s="607"/>
      <c r="CA22" s="607"/>
      <c r="CB22" s="608"/>
      <c r="CD22" s="601" t="s">
        <v>282</v>
      </c>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c r="DW22" s="602"/>
      <c r="DX22" s="602"/>
      <c r="DY22" s="602"/>
      <c r="DZ22" s="602"/>
      <c r="EA22" s="602"/>
      <c r="EB22" s="602"/>
      <c r="EC22" s="603"/>
    </row>
    <row r="23" spans="2:133" ht="11.25" customHeight="1" x14ac:dyDescent="0.15">
      <c r="B23" s="613" t="s">
        <v>283</v>
      </c>
      <c r="C23" s="614"/>
      <c r="D23" s="614"/>
      <c r="E23" s="614"/>
      <c r="F23" s="614"/>
      <c r="G23" s="614"/>
      <c r="H23" s="614"/>
      <c r="I23" s="614"/>
      <c r="J23" s="614"/>
      <c r="K23" s="614"/>
      <c r="L23" s="614"/>
      <c r="M23" s="614"/>
      <c r="N23" s="614"/>
      <c r="O23" s="614"/>
      <c r="P23" s="614"/>
      <c r="Q23" s="615"/>
      <c r="R23" s="616">
        <v>1401939</v>
      </c>
      <c r="S23" s="610"/>
      <c r="T23" s="610"/>
      <c r="U23" s="610"/>
      <c r="V23" s="610"/>
      <c r="W23" s="610"/>
      <c r="X23" s="610"/>
      <c r="Y23" s="617"/>
      <c r="Z23" s="612">
        <v>9.1</v>
      </c>
      <c r="AA23" s="612"/>
      <c r="AB23" s="612"/>
      <c r="AC23" s="612"/>
      <c r="AD23" s="607">
        <v>1302442</v>
      </c>
      <c r="AE23" s="607"/>
      <c r="AF23" s="607"/>
      <c r="AG23" s="607"/>
      <c r="AH23" s="607"/>
      <c r="AI23" s="607"/>
      <c r="AJ23" s="607"/>
      <c r="AK23" s="607"/>
      <c r="AL23" s="618">
        <v>15.3</v>
      </c>
      <c r="AM23" s="619"/>
      <c r="AN23" s="619"/>
      <c r="AO23" s="620"/>
      <c r="AP23" s="613" t="s">
        <v>284</v>
      </c>
      <c r="AQ23" s="637"/>
      <c r="AR23" s="637"/>
      <c r="AS23" s="637"/>
      <c r="AT23" s="637"/>
      <c r="AU23" s="637"/>
      <c r="AV23" s="637"/>
      <c r="AW23" s="637"/>
      <c r="AX23" s="637"/>
      <c r="AY23" s="637"/>
      <c r="AZ23" s="637"/>
      <c r="BA23" s="637"/>
      <c r="BB23" s="637"/>
      <c r="BC23" s="637"/>
      <c r="BD23" s="637"/>
      <c r="BE23" s="637"/>
      <c r="BF23" s="638"/>
      <c r="BG23" s="616" t="s">
        <v>128</v>
      </c>
      <c r="BH23" s="610"/>
      <c r="BI23" s="610"/>
      <c r="BJ23" s="610"/>
      <c r="BK23" s="610"/>
      <c r="BL23" s="610"/>
      <c r="BM23" s="610"/>
      <c r="BN23" s="617"/>
      <c r="BO23" s="612" t="s">
        <v>128</v>
      </c>
      <c r="BP23" s="612"/>
      <c r="BQ23" s="612"/>
      <c r="BR23" s="612"/>
      <c r="BS23" s="607" t="s">
        <v>128</v>
      </c>
      <c r="BT23" s="607"/>
      <c r="BU23" s="607"/>
      <c r="BV23" s="607"/>
      <c r="BW23" s="607"/>
      <c r="BX23" s="607"/>
      <c r="BY23" s="607"/>
      <c r="BZ23" s="607"/>
      <c r="CA23" s="607"/>
      <c r="CB23" s="608"/>
      <c r="CD23" s="601" t="s">
        <v>224</v>
      </c>
      <c r="CE23" s="602"/>
      <c r="CF23" s="602"/>
      <c r="CG23" s="602"/>
      <c r="CH23" s="602"/>
      <c r="CI23" s="602"/>
      <c r="CJ23" s="602"/>
      <c r="CK23" s="602"/>
      <c r="CL23" s="602"/>
      <c r="CM23" s="602"/>
      <c r="CN23" s="602"/>
      <c r="CO23" s="602"/>
      <c r="CP23" s="602"/>
      <c r="CQ23" s="603"/>
      <c r="CR23" s="601" t="s">
        <v>285</v>
      </c>
      <c r="CS23" s="602"/>
      <c r="CT23" s="602"/>
      <c r="CU23" s="602"/>
      <c r="CV23" s="602"/>
      <c r="CW23" s="602"/>
      <c r="CX23" s="602"/>
      <c r="CY23" s="603"/>
      <c r="CZ23" s="601" t="s">
        <v>286</v>
      </c>
      <c r="DA23" s="602"/>
      <c r="DB23" s="602"/>
      <c r="DC23" s="603"/>
      <c r="DD23" s="601" t="s">
        <v>287</v>
      </c>
      <c r="DE23" s="602"/>
      <c r="DF23" s="602"/>
      <c r="DG23" s="602"/>
      <c r="DH23" s="602"/>
      <c r="DI23" s="602"/>
      <c r="DJ23" s="602"/>
      <c r="DK23" s="603"/>
      <c r="DL23" s="639" t="s">
        <v>288</v>
      </c>
      <c r="DM23" s="640"/>
      <c r="DN23" s="640"/>
      <c r="DO23" s="640"/>
      <c r="DP23" s="640"/>
      <c r="DQ23" s="640"/>
      <c r="DR23" s="640"/>
      <c r="DS23" s="640"/>
      <c r="DT23" s="640"/>
      <c r="DU23" s="640"/>
      <c r="DV23" s="641"/>
      <c r="DW23" s="601" t="s">
        <v>289</v>
      </c>
      <c r="DX23" s="602"/>
      <c r="DY23" s="602"/>
      <c r="DZ23" s="602"/>
      <c r="EA23" s="602"/>
      <c r="EB23" s="602"/>
      <c r="EC23" s="603"/>
    </row>
    <row r="24" spans="2:133" ht="11.25" customHeight="1" x14ac:dyDescent="0.15">
      <c r="B24" s="613" t="s">
        <v>290</v>
      </c>
      <c r="C24" s="614"/>
      <c r="D24" s="614"/>
      <c r="E24" s="614"/>
      <c r="F24" s="614"/>
      <c r="G24" s="614"/>
      <c r="H24" s="614"/>
      <c r="I24" s="614"/>
      <c r="J24" s="614"/>
      <c r="K24" s="614"/>
      <c r="L24" s="614"/>
      <c r="M24" s="614"/>
      <c r="N24" s="614"/>
      <c r="O24" s="614"/>
      <c r="P24" s="614"/>
      <c r="Q24" s="615"/>
      <c r="R24" s="616">
        <v>1302442</v>
      </c>
      <c r="S24" s="610"/>
      <c r="T24" s="610"/>
      <c r="U24" s="610"/>
      <c r="V24" s="610"/>
      <c r="W24" s="610"/>
      <c r="X24" s="610"/>
      <c r="Y24" s="617"/>
      <c r="Z24" s="612">
        <v>8.4</v>
      </c>
      <c r="AA24" s="612"/>
      <c r="AB24" s="612"/>
      <c r="AC24" s="612"/>
      <c r="AD24" s="607">
        <v>1302442</v>
      </c>
      <c r="AE24" s="607"/>
      <c r="AF24" s="607"/>
      <c r="AG24" s="607"/>
      <c r="AH24" s="607"/>
      <c r="AI24" s="607"/>
      <c r="AJ24" s="607"/>
      <c r="AK24" s="607"/>
      <c r="AL24" s="618">
        <v>15.3</v>
      </c>
      <c r="AM24" s="619"/>
      <c r="AN24" s="619"/>
      <c r="AO24" s="620"/>
      <c r="AP24" s="613" t="s">
        <v>291</v>
      </c>
      <c r="AQ24" s="637"/>
      <c r="AR24" s="637"/>
      <c r="AS24" s="637"/>
      <c r="AT24" s="637"/>
      <c r="AU24" s="637"/>
      <c r="AV24" s="637"/>
      <c r="AW24" s="637"/>
      <c r="AX24" s="637"/>
      <c r="AY24" s="637"/>
      <c r="AZ24" s="637"/>
      <c r="BA24" s="637"/>
      <c r="BB24" s="637"/>
      <c r="BC24" s="637"/>
      <c r="BD24" s="637"/>
      <c r="BE24" s="637"/>
      <c r="BF24" s="638"/>
      <c r="BG24" s="616" t="s">
        <v>128</v>
      </c>
      <c r="BH24" s="610"/>
      <c r="BI24" s="610"/>
      <c r="BJ24" s="610"/>
      <c r="BK24" s="610"/>
      <c r="BL24" s="610"/>
      <c r="BM24" s="610"/>
      <c r="BN24" s="617"/>
      <c r="BO24" s="612" t="s">
        <v>128</v>
      </c>
      <c r="BP24" s="612"/>
      <c r="BQ24" s="612"/>
      <c r="BR24" s="612"/>
      <c r="BS24" s="607" t="s">
        <v>128</v>
      </c>
      <c r="BT24" s="607"/>
      <c r="BU24" s="607"/>
      <c r="BV24" s="607"/>
      <c r="BW24" s="607"/>
      <c r="BX24" s="607"/>
      <c r="BY24" s="607"/>
      <c r="BZ24" s="607"/>
      <c r="CA24" s="607"/>
      <c r="CB24" s="608"/>
      <c r="CD24" s="621" t="s">
        <v>292</v>
      </c>
      <c r="CE24" s="622"/>
      <c r="CF24" s="622"/>
      <c r="CG24" s="622"/>
      <c r="CH24" s="622"/>
      <c r="CI24" s="622"/>
      <c r="CJ24" s="622"/>
      <c r="CK24" s="622"/>
      <c r="CL24" s="622"/>
      <c r="CM24" s="622"/>
      <c r="CN24" s="622"/>
      <c r="CO24" s="622"/>
      <c r="CP24" s="622"/>
      <c r="CQ24" s="623"/>
      <c r="CR24" s="624">
        <v>8152337</v>
      </c>
      <c r="CS24" s="625"/>
      <c r="CT24" s="625"/>
      <c r="CU24" s="625"/>
      <c r="CV24" s="625"/>
      <c r="CW24" s="625"/>
      <c r="CX24" s="625"/>
      <c r="CY24" s="626"/>
      <c r="CZ24" s="629">
        <v>55.1</v>
      </c>
      <c r="DA24" s="630"/>
      <c r="DB24" s="630"/>
      <c r="DC24" s="632"/>
      <c r="DD24" s="653">
        <v>4760819</v>
      </c>
      <c r="DE24" s="625"/>
      <c r="DF24" s="625"/>
      <c r="DG24" s="625"/>
      <c r="DH24" s="625"/>
      <c r="DI24" s="625"/>
      <c r="DJ24" s="625"/>
      <c r="DK24" s="626"/>
      <c r="DL24" s="653">
        <v>4721068</v>
      </c>
      <c r="DM24" s="625"/>
      <c r="DN24" s="625"/>
      <c r="DO24" s="625"/>
      <c r="DP24" s="625"/>
      <c r="DQ24" s="625"/>
      <c r="DR24" s="625"/>
      <c r="DS24" s="625"/>
      <c r="DT24" s="625"/>
      <c r="DU24" s="625"/>
      <c r="DV24" s="626"/>
      <c r="DW24" s="629">
        <v>50.5</v>
      </c>
      <c r="DX24" s="630"/>
      <c r="DY24" s="630"/>
      <c r="DZ24" s="630"/>
      <c r="EA24" s="630"/>
      <c r="EB24" s="630"/>
      <c r="EC24" s="631"/>
    </row>
    <row r="25" spans="2:133" ht="11.25" customHeight="1" x14ac:dyDescent="0.15">
      <c r="B25" s="613" t="s">
        <v>293</v>
      </c>
      <c r="C25" s="614"/>
      <c r="D25" s="614"/>
      <c r="E25" s="614"/>
      <c r="F25" s="614"/>
      <c r="G25" s="614"/>
      <c r="H25" s="614"/>
      <c r="I25" s="614"/>
      <c r="J25" s="614"/>
      <c r="K25" s="614"/>
      <c r="L25" s="614"/>
      <c r="M25" s="614"/>
      <c r="N25" s="614"/>
      <c r="O25" s="614"/>
      <c r="P25" s="614"/>
      <c r="Q25" s="615"/>
      <c r="R25" s="616">
        <v>99497</v>
      </c>
      <c r="S25" s="610"/>
      <c r="T25" s="610"/>
      <c r="U25" s="610"/>
      <c r="V25" s="610"/>
      <c r="W25" s="610"/>
      <c r="X25" s="610"/>
      <c r="Y25" s="617"/>
      <c r="Z25" s="612">
        <v>0.6</v>
      </c>
      <c r="AA25" s="612"/>
      <c r="AB25" s="612"/>
      <c r="AC25" s="612"/>
      <c r="AD25" s="607" t="s">
        <v>128</v>
      </c>
      <c r="AE25" s="607"/>
      <c r="AF25" s="607"/>
      <c r="AG25" s="607"/>
      <c r="AH25" s="607"/>
      <c r="AI25" s="607"/>
      <c r="AJ25" s="607"/>
      <c r="AK25" s="607"/>
      <c r="AL25" s="618" t="s">
        <v>128</v>
      </c>
      <c r="AM25" s="619"/>
      <c r="AN25" s="619"/>
      <c r="AO25" s="620"/>
      <c r="AP25" s="613" t="s">
        <v>294</v>
      </c>
      <c r="AQ25" s="637"/>
      <c r="AR25" s="637"/>
      <c r="AS25" s="637"/>
      <c r="AT25" s="637"/>
      <c r="AU25" s="637"/>
      <c r="AV25" s="637"/>
      <c r="AW25" s="637"/>
      <c r="AX25" s="637"/>
      <c r="AY25" s="637"/>
      <c r="AZ25" s="637"/>
      <c r="BA25" s="637"/>
      <c r="BB25" s="637"/>
      <c r="BC25" s="637"/>
      <c r="BD25" s="637"/>
      <c r="BE25" s="637"/>
      <c r="BF25" s="638"/>
      <c r="BG25" s="616" t="s">
        <v>128</v>
      </c>
      <c r="BH25" s="610"/>
      <c r="BI25" s="610"/>
      <c r="BJ25" s="610"/>
      <c r="BK25" s="610"/>
      <c r="BL25" s="610"/>
      <c r="BM25" s="610"/>
      <c r="BN25" s="617"/>
      <c r="BO25" s="612" t="s">
        <v>128</v>
      </c>
      <c r="BP25" s="612"/>
      <c r="BQ25" s="612"/>
      <c r="BR25" s="612"/>
      <c r="BS25" s="607" t="s">
        <v>128</v>
      </c>
      <c r="BT25" s="607"/>
      <c r="BU25" s="607"/>
      <c r="BV25" s="607"/>
      <c r="BW25" s="607"/>
      <c r="BX25" s="607"/>
      <c r="BY25" s="607"/>
      <c r="BZ25" s="607"/>
      <c r="CA25" s="607"/>
      <c r="CB25" s="608"/>
      <c r="CD25" s="613" t="s">
        <v>295</v>
      </c>
      <c r="CE25" s="614"/>
      <c r="CF25" s="614"/>
      <c r="CG25" s="614"/>
      <c r="CH25" s="614"/>
      <c r="CI25" s="614"/>
      <c r="CJ25" s="614"/>
      <c r="CK25" s="614"/>
      <c r="CL25" s="614"/>
      <c r="CM25" s="614"/>
      <c r="CN25" s="614"/>
      <c r="CO25" s="614"/>
      <c r="CP25" s="614"/>
      <c r="CQ25" s="615"/>
      <c r="CR25" s="616">
        <v>2883853</v>
      </c>
      <c r="CS25" s="655"/>
      <c r="CT25" s="655"/>
      <c r="CU25" s="655"/>
      <c r="CV25" s="655"/>
      <c r="CW25" s="655"/>
      <c r="CX25" s="655"/>
      <c r="CY25" s="656"/>
      <c r="CZ25" s="618">
        <v>19.5</v>
      </c>
      <c r="DA25" s="651"/>
      <c r="DB25" s="651"/>
      <c r="DC25" s="654"/>
      <c r="DD25" s="609">
        <v>2529914</v>
      </c>
      <c r="DE25" s="655"/>
      <c r="DF25" s="655"/>
      <c r="DG25" s="655"/>
      <c r="DH25" s="655"/>
      <c r="DI25" s="655"/>
      <c r="DJ25" s="655"/>
      <c r="DK25" s="656"/>
      <c r="DL25" s="609">
        <v>2527713</v>
      </c>
      <c r="DM25" s="655"/>
      <c r="DN25" s="655"/>
      <c r="DO25" s="655"/>
      <c r="DP25" s="655"/>
      <c r="DQ25" s="655"/>
      <c r="DR25" s="655"/>
      <c r="DS25" s="655"/>
      <c r="DT25" s="655"/>
      <c r="DU25" s="655"/>
      <c r="DV25" s="656"/>
      <c r="DW25" s="618">
        <v>27.1</v>
      </c>
      <c r="DX25" s="651"/>
      <c r="DY25" s="651"/>
      <c r="DZ25" s="651"/>
      <c r="EA25" s="651"/>
      <c r="EB25" s="651"/>
      <c r="EC25" s="652"/>
    </row>
    <row r="26" spans="2:133" ht="11.25" customHeight="1" x14ac:dyDescent="0.15">
      <c r="B26" s="613" t="s">
        <v>296</v>
      </c>
      <c r="C26" s="614"/>
      <c r="D26" s="614"/>
      <c r="E26" s="614"/>
      <c r="F26" s="614"/>
      <c r="G26" s="614"/>
      <c r="H26" s="614"/>
      <c r="I26" s="614"/>
      <c r="J26" s="614"/>
      <c r="K26" s="614"/>
      <c r="L26" s="614"/>
      <c r="M26" s="614"/>
      <c r="N26" s="614"/>
      <c r="O26" s="614"/>
      <c r="P26" s="614"/>
      <c r="Q26" s="615"/>
      <c r="R26" s="616" t="s">
        <v>128</v>
      </c>
      <c r="S26" s="610"/>
      <c r="T26" s="610"/>
      <c r="U26" s="610"/>
      <c r="V26" s="610"/>
      <c r="W26" s="610"/>
      <c r="X26" s="610"/>
      <c r="Y26" s="617"/>
      <c r="Z26" s="612" t="s">
        <v>128</v>
      </c>
      <c r="AA26" s="612"/>
      <c r="AB26" s="612"/>
      <c r="AC26" s="612"/>
      <c r="AD26" s="607" t="s">
        <v>128</v>
      </c>
      <c r="AE26" s="607"/>
      <c r="AF26" s="607"/>
      <c r="AG26" s="607"/>
      <c r="AH26" s="607"/>
      <c r="AI26" s="607"/>
      <c r="AJ26" s="607"/>
      <c r="AK26" s="607"/>
      <c r="AL26" s="618" t="s">
        <v>128</v>
      </c>
      <c r="AM26" s="619"/>
      <c r="AN26" s="619"/>
      <c r="AO26" s="620"/>
      <c r="AP26" s="613" t="s">
        <v>297</v>
      </c>
      <c r="AQ26" s="637"/>
      <c r="AR26" s="637"/>
      <c r="AS26" s="637"/>
      <c r="AT26" s="637"/>
      <c r="AU26" s="637"/>
      <c r="AV26" s="637"/>
      <c r="AW26" s="637"/>
      <c r="AX26" s="637"/>
      <c r="AY26" s="637"/>
      <c r="AZ26" s="637"/>
      <c r="BA26" s="637"/>
      <c r="BB26" s="637"/>
      <c r="BC26" s="637"/>
      <c r="BD26" s="637"/>
      <c r="BE26" s="637"/>
      <c r="BF26" s="638"/>
      <c r="BG26" s="616" t="s">
        <v>128</v>
      </c>
      <c r="BH26" s="610"/>
      <c r="BI26" s="610"/>
      <c r="BJ26" s="610"/>
      <c r="BK26" s="610"/>
      <c r="BL26" s="610"/>
      <c r="BM26" s="610"/>
      <c r="BN26" s="617"/>
      <c r="BO26" s="612" t="s">
        <v>128</v>
      </c>
      <c r="BP26" s="612"/>
      <c r="BQ26" s="612"/>
      <c r="BR26" s="612"/>
      <c r="BS26" s="607" t="s">
        <v>128</v>
      </c>
      <c r="BT26" s="607"/>
      <c r="BU26" s="607"/>
      <c r="BV26" s="607"/>
      <c r="BW26" s="607"/>
      <c r="BX26" s="607"/>
      <c r="BY26" s="607"/>
      <c r="BZ26" s="607"/>
      <c r="CA26" s="607"/>
      <c r="CB26" s="608"/>
      <c r="CD26" s="613" t="s">
        <v>298</v>
      </c>
      <c r="CE26" s="614"/>
      <c r="CF26" s="614"/>
      <c r="CG26" s="614"/>
      <c r="CH26" s="614"/>
      <c r="CI26" s="614"/>
      <c r="CJ26" s="614"/>
      <c r="CK26" s="614"/>
      <c r="CL26" s="614"/>
      <c r="CM26" s="614"/>
      <c r="CN26" s="614"/>
      <c r="CO26" s="614"/>
      <c r="CP26" s="614"/>
      <c r="CQ26" s="615"/>
      <c r="CR26" s="616">
        <v>1895849</v>
      </c>
      <c r="CS26" s="610"/>
      <c r="CT26" s="610"/>
      <c r="CU26" s="610"/>
      <c r="CV26" s="610"/>
      <c r="CW26" s="610"/>
      <c r="CX26" s="610"/>
      <c r="CY26" s="617"/>
      <c r="CZ26" s="618">
        <v>12.8</v>
      </c>
      <c r="DA26" s="651"/>
      <c r="DB26" s="651"/>
      <c r="DC26" s="654"/>
      <c r="DD26" s="609">
        <v>1674756</v>
      </c>
      <c r="DE26" s="610"/>
      <c r="DF26" s="610"/>
      <c r="DG26" s="610"/>
      <c r="DH26" s="610"/>
      <c r="DI26" s="610"/>
      <c r="DJ26" s="610"/>
      <c r="DK26" s="617"/>
      <c r="DL26" s="609" t="s">
        <v>128</v>
      </c>
      <c r="DM26" s="610"/>
      <c r="DN26" s="610"/>
      <c r="DO26" s="610"/>
      <c r="DP26" s="610"/>
      <c r="DQ26" s="610"/>
      <c r="DR26" s="610"/>
      <c r="DS26" s="610"/>
      <c r="DT26" s="610"/>
      <c r="DU26" s="610"/>
      <c r="DV26" s="617"/>
      <c r="DW26" s="618" t="s">
        <v>128</v>
      </c>
      <c r="DX26" s="651"/>
      <c r="DY26" s="651"/>
      <c r="DZ26" s="651"/>
      <c r="EA26" s="651"/>
      <c r="EB26" s="651"/>
      <c r="EC26" s="652"/>
    </row>
    <row r="27" spans="2:133" ht="11.25" customHeight="1" x14ac:dyDescent="0.15">
      <c r="B27" s="613" t="s">
        <v>299</v>
      </c>
      <c r="C27" s="614"/>
      <c r="D27" s="614"/>
      <c r="E27" s="614"/>
      <c r="F27" s="614"/>
      <c r="G27" s="614"/>
      <c r="H27" s="614"/>
      <c r="I27" s="614"/>
      <c r="J27" s="614"/>
      <c r="K27" s="614"/>
      <c r="L27" s="614"/>
      <c r="M27" s="614"/>
      <c r="N27" s="614"/>
      <c r="O27" s="614"/>
      <c r="P27" s="614"/>
      <c r="Q27" s="615"/>
      <c r="R27" s="616">
        <v>8553070</v>
      </c>
      <c r="S27" s="610"/>
      <c r="T27" s="610"/>
      <c r="U27" s="610"/>
      <c r="V27" s="610"/>
      <c r="W27" s="610"/>
      <c r="X27" s="610"/>
      <c r="Y27" s="617"/>
      <c r="Z27" s="612">
        <v>55.4</v>
      </c>
      <c r="AA27" s="612"/>
      <c r="AB27" s="612"/>
      <c r="AC27" s="612"/>
      <c r="AD27" s="607">
        <v>8453573</v>
      </c>
      <c r="AE27" s="607"/>
      <c r="AF27" s="607"/>
      <c r="AG27" s="607"/>
      <c r="AH27" s="607"/>
      <c r="AI27" s="607"/>
      <c r="AJ27" s="607"/>
      <c r="AK27" s="607"/>
      <c r="AL27" s="618">
        <v>99.199996948242188</v>
      </c>
      <c r="AM27" s="619"/>
      <c r="AN27" s="619"/>
      <c r="AO27" s="620"/>
      <c r="AP27" s="613" t="s">
        <v>300</v>
      </c>
      <c r="AQ27" s="614"/>
      <c r="AR27" s="614"/>
      <c r="AS27" s="614"/>
      <c r="AT27" s="614"/>
      <c r="AU27" s="614"/>
      <c r="AV27" s="614"/>
      <c r="AW27" s="614"/>
      <c r="AX27" s="614"/>
      <c r="AY27" s="614"/>
      <c r="AZ27" s="614"/>
      <c r="BA27" s="614"/>
      <c r="BB27" s="614"/>
      <c r="BC27" s="614"/>
      <c r="BD27" s="614"/>
      <c r="BE27" s="614"/>
      <c r="BF27" s="615"/>
      <c r="BG27" s="616">
        <v>5796924</v>
      </c>
      <c r="BH27" s="610"/>
      <c r="BI27" s="610"/>
      <c r="BJ27" s="610"/>
      <c r="BK27" s="610"/>
      <c r="BL27" s="610"/>
      <c r="BM27" s="610"/>
      <c r="BN27" s="617"/>
      <c r="BO27" s="612">
        <v>100</v>
      </c>
      <c r="BP27" s="612"/>
      <c r="BQ27" s="612"/>
      <c r="BR27" s="612"/>
      <c r="BS27" s="607">
        <v>58122</v>
      </c>
      <c r="BT27" s="607"/>
      <c r="BU27" s="607"/>
      <c r="BV27" s="607"/>
      <c r="BW27" s="607"/>
      <c r="BX27" s="607"/>
      <c r="BY27" s="607"/>
      <c r="BZ27" s="607"/>
      <c r="CA27" s="607"/>
      <c r="CB27" s="608"/>
      <c r="CD27" s="613" t="s">
        <v>301</v>
      </c>
      <c r="CE27" s="614"/>
      <c r="CF27" s="614"/>
      <c r="CG27" s="614"/>
      <c r="CH27" s="614"/>
      <c r="CI27" s="614"/>
      <c r="CJ27" s="614"/>
      <c r="CK27" s="614"/>
      <c r="CL27" s="614"/>
      <c r="CM27" s="614"/>
      <c r="CN27" s="614"/>
      <c r="CO27" s="614"/>
      <c r="CP27" s="614"/>
      <c r="CQ27" s="615"/>
      <c r="CR27" s="616">
        <v>4078828</v>
      </c>
      <c r="CS27" s="655"/>
      <c r="CT27" s="655"/>
      <c r="CU27" s="655"/>
      <c r="CV27" s="655"/>
      <c r="CW27" s="655"/>
      <c r="CX27" s="655"/>
      <c r="CY27" s="656"/>
      <c r="CZ27" s="618">
        <v>27.6</v>
      </c>
      <c r="DA27" s="651"/>
      <c r="DB27" s="651"/>
      <c r="DC27" s="654"/>
      <c r="DD27" s="609">
        <v>1041249</v>
      </c>
      <c r="DE27" s="655"/>
      <c r="DF27" s="655"/>
      <c r="DG27" s="655"/>
      <c r="DH27" s="655"/>
      <c r="DI27" s="655"/>
      <c r="DJ27" s="655"/>
      <c r="DK27" s="656"/>
      <c r="DL27" s="609">
        <v>1003699</v>
      </c>
      <c r="DM27" s="655"/>
      <c r="DN27" s="655"/>
      <c r="DO27" s="655"/>
      <c r="DP27" s="655"/>
      <c r="DQ27" s="655"/>
      <c r="DR27" s="655"/>
      <c r="DS27" s="655"/>
      <c r="DT27" s="655"/>
      <c r="DU27" s="655"/>
      <c r="DV27" s="656"/>
      <c r="DW27" s="618">
        <v>10.7</v>
      </c>
      <c r="DX27" s="651"/>
      <c r="DY27" s="651"/>
      <c r="DZ27" s="651"/>
      <c r="EA27" s="651"/>
      <c r="EB27" s="651"/>
      <c r="EC27" s="652"/>
    </row>
    <row r="28" spans="2:133" ht="11.25" customHeight="1" x14ac:dyDescent="0.15">
      <c r="B28" s="613" t="s">
        <v>302</v>
      </c>
      <c r="C28" s="614"/>
      <c r="D28" s="614"/>
      <c r="E28" s="614"/>
      <c r="F28" s="614"/>
      <c r="G28" s="614"/>
      <c r="H28" s="614"/>
      <c r="I28" s="614"/>
      <c r="J28" s="614"/>
      <c r="K28" s="614"/>
      <c r="L28" s="614"/>
      <c r="M28" s="614"/>
      <c r="N28" s="614"/>
      <c r="O28" s="614"/>
      <c r="P28" s="614"/>
      <c r="Q28" s="615"/>
      <c r="R28" s="616">
        <v>5802</v>
      </c>
      <c r="S28" s="610"/>
      <c r="T28" s="610"/>
      <c r="U28" s="610"/>
      <c r="V28" s="610"/>
      <c r="W28" s="610"/>
      <c r="X28" s="610"/>
      <c r="Y28" s="617"/>
      <c r="Z28" s="612">
        <v>0</v>
      </c>
      <c r="AA28" s="612"/>
      <c r="AB28" s="612"/>
      <c r="AC28" s="612"/>
      <c r="AD28" s="607">
        <v>5802</v>
      </c>
      <c r="AE28" s="607"/>
      <c r="AF28" s="607"/>
      <c r="AG28" s="607"/>
      <c r="AH28" s="607"/>
      <c r="AI28" s="607"/>
      <c r="AJ28" s="607"/>
      <c r="AK28" s="607"/>
      <c r="AL28" s="618">
        <v>0.1</v>
      </c>
      <c r="AM28" s="619"/>
      <c r="AN28" s="619"/>
      <c r="AO28" s="620"/>
      <c r="AP28" s="613"/>
      <c r="AQ28" s="614"/>
      <c r="AR28" s="614"/>
      <c r="AS28" s="614"/>
      <c r="AT28" s="614"/>
      <c r="AU28" s="614"/>
      <c r="AV28" s="614"/>
      <c r="AW28" s="614"/>
      <c r="AX28" s="614"/>
      <c r="AY28" s="614"/>
      <c r="AZ28" s="614"/>
      <c r="BA28" s="614"/>
      <c r="BB28" s="614"/>
      <c r="BC28" s="614"/>
      <c r="BD28" s="614"/>
      <c r="BE28" s="614"/>
      <c r="BF28" s="615"/>
      <c r="BG28" s="616"/>
      <c r="BH28" s="610"/>
      <c r="BI28" s="610"/>
      <c r="BJ28" s="610"/>
      <c r="BK28" s="610"/>
      <c r="BL28" s="610"/>
      <c r="BM28" s="610"/>
      <c r="BN28" s="617"/>
      <c r="BO28" s="612"/>
      <c r="BP28" s="612"/>
      <c r="BQ28" s="612"/>
      <c r="BR28" s="612"/>
      <c r="BS28" s="609"/>
      <c r="BT28" s="610"/>
      <c r="BU28" s="610"/>
      <c r="BV28" s="610"/>
      <c r="BW28" s="610"/>
      <c r="BX28" s="610"/>
      <c r="BY28" s="610"/>
      <c r="BZ28" s="610"/>
      <c r="CA28" s="610"/>
      <c r="CB28" s="611"/>
      <c r="CD28" s="613" t="s">
        <v>303</v>
      </c>
      <c r="CE28" s="614"/>
      <c r="CF28" s="614"/>
      <c r="CG28" s="614"/>
      <c r="CH28" s="614"/>
      <c r="CI28" s="614"/>
      <c r="CJ28" s="614"/>
      <c r="CK28" s="614"/>
      <c r="CL28" s="614"/>
      <c r="CM28" s="614"/>
      <c r="CN28" s="614"/>
      <c r="CO28" s="614"/>
      <c r="CP28" s="614"/>
      <c r="CQ28" s="615"/>
      <c r="CR28" s="616">
        <v>1189656</v>
      </c>
      <c r="CS28" s="610"/>
      <c r="CT28" s="610"/>
      <c r="CU28" s="610"/>
      <c r="CV28" s="610"/>
      <c r="CW28" s="610"/>
      <c r="CX28" s="610"/>
      <c r="CY28" s="617"/>
      <c r="CZ28" s="618">
        <v>8</v>
      </c>
      <c r="DA28" s="651"/>
      <c r="DB28" s="651"/>
      <c r="DC28" s="654"/>
      <c r="DD28" s="609">
        <v>1189656</v>
      </c>
      <c r="DE28" s="610"/>
      <c r="DF28" s="610"/>
      <c r="DG28" s="610"/>
      <c r="DH28" s="610"/>
      <c r="DI28" s="610"/>
      <c r="DJ28" s="610"/>
      <c r="DK28" s="617"/>
      <c r="DL28" s="609">
        <v>1189656</v>
      </c>
      <c r="DM28" s="610"/>
      <c r="DN28" s="610"/>
      <c r="DO28" s="610"/>
      <c r="DP28" s="610"/>
      <c r="DQ28" s="610"/>
      <c r="DR28" s="610"/>
      <c r="DS28" s="610"/>
      <c r="DT28" s="610"/>
      <c r="DU28" s="610"/>
      <c r="DV28" s="617"/>
      <c r="DW28" s="618">
        <v>12.7</v>
      </c>
      <c r="DX28" s="651"/>
      <c r="DY28" s="651"/>
      <c r="DZ28" s="651"/>
      <c r="EA28" s="651"/>
      <c r="EB28" s="651"/>
      <c r="EC28" s="652"/>
    </row>
    <row r="29" spans="2:133" ht="11.25" customHeight="1" x14ac:dyDescent="0.15">
      <c r="B29" s="613" t="s">
        <v>304</v>
      </c>
      <c r="C29" s="614"/>
      <c r="D29" s="614"/>
      <c r="E29" s="614"/>
      <c r="F29" s="614"/>
      <c r="G29" s="614"/>
      <c r="H29" s="614"/>
      <c r="I29" s="614"/>
      <c r="J29" s="614"/>
      <c r="K29" s="614"/>
      <c r="L29" s="614"/>
      <c r="M29" s="614"/>
      <c r="N29" s="614"/>
      <c r="O29" s="614"/>
      <c r="P29" s="614"/>
      <c r="Q29" s="615"/>
      <c r="R29" s="616">
        <v>31514</v>
      </c>
      <c r="S29" s="610"/>
      <c r="T29" s="610"/>
      <c r="U29" s="610"/>
      <c r="V29" s="610"/>
      <c r="W29" s="610"/>
      <c r="X29" s="610"/>
      <c r="Y29" s="617"/>
      <c r="Z29" s="612">
        <v>0.2</v>
      </c>
      <c r="AA29" s="612"/>
      <c r="AB29" s="612"/>
      <c r="AC29" s="612"/>
      <c r="AD29" s="607" t="s">
        <v>128</v>
      </c>
      <c r="AE29" s="607"/>
      <c r="AF29" s="607"/>
      <c r="AG29" s="607"/>
      <c r="AH29" s="607"/>
      <c r="AI29" s="607"/>
      <c r="AJ29" s="607"/>
      <c r="AK29" s="607"/>
      <c r="AL29" s="618" t="s">
        <v>128</v>
      </c>
      <c r="AM29" s="619"/>
      <c r="AN29" s="619"/>
      <c r="AO29" s="620"/>
      <c r="AP29" s="645"/>
      <c r="AQ29" s="646"/>
      <c r="AR29" s="646"/>
      <c r="AS29" s="646"/>
      <c r="AT29" s="646"/>
      <c r="AU29" s="646"/>
      <c r="AV29" s="646"/>
      <c r="AW29" s="646"/>
      <c r="AX29" s="646"/>
      <c r="AY29" s="646"/>
      <c r="AZ29" s="646"/>
      <c r="BA29" s="646"/>
      <c r="BB29" s="646"/>
      <c r="BC29" s="646"/>
      <c r="BD29" s="646"/>
      <c r="BE29" s="646"/>
      <c r="BF29" s="647"/>
      <c r="BG29" s="616"/>
      <c r="BH29" s="610"/>
      <c r="BI29" s="610"/>
      <c r="BJ29" s="610"/>
      <c r="BK29" s="610"/>
      <c r="BL29" s="610"/>
      <c r="BM29" s="610"/>
      <c r="BN29" s="617"/>
      <c r="BO29" s="612"/>
      <c r="BP29" s="612"/>
      <c r="BQ29" s="612"/>
      <c r="BR29" s="612"/>
      <c r="BS29" s="607"/>
      <c r="BT29" s="607"/>
      <c r="BU29" s="607"/>
      <c r="BV29" s="607"/>
      <c r="BW29" s="607"/>
      <c r="BX29" s="607"/>
      <c r="BY29" s="607"/>
      <c r="BZ29" s="607"/>
      <c r="CA29" s="607"/>
      <c r="CB29" s="608"/>
      <c r="CD29" s="660" t="s">
        <v>305</v>
      </c>
      <c r="CE29" s="661"/>
      <c r="CF29" s="613" t="s">
        <v>69</v>
      </c>
      <c r="CG29" s="614"/>
      <c r="CH29" s="614"/>
      <c r="CI29" s="614"/>
      <c r="CJ29" s="614"/>
      <c r="CK29" s="614"/>
      <c r="CL29" s="614"/>
      <c r="CM29" s="614"/>
      <c r="CN29" s="614"/>
      <c r="CO29" s="614"/>
      <c r="CP29" s="614"/>
      <c r="CQ29" s="615"/>
      <c r="CR29" s="616">
        <v>1189656</v>
      </c>
      <c r="CS29" s="655"/>
      <c r="CT29" s="655"/>
      <c r="CU29" s="655"/>
      <c r="CV29" s="655"/>
      <c r="CW29" s="655"/>
      <c r="CX29" s="655"/>
      <c r="CY29" s="656"/>
      <c r="CZ29" s="618">
        <v>8</v>
      </c>
      <c r="DA29" s="651"/>
      <c r="DB29" s="651"/>
      <c r="DC29" s="654"/>
      <c r="DD29" s="609">
        <v>1189656</v>
      </c>
      <c r="DE29" s="655"/>
      <c r="DF29" s="655"/>
      <c r="DG29" s="655"/>
      <c r="DH29" s="655"/>
      <c r="DI29" s="655"/>
      <c r="DJ29" s="655"/>
      <c r="DK29" s="656"/>
      <c r="DL29" s="609">
        <v>1189656</v>
      </c>
      <c r="DM29" s="655"/>
      <c r="DN29" s="655"/>
      <c r="DO29" s="655"/>
      <c r="DP29" s="655"/>
      <c r="DQ29" s="655"/>
      <c r="DR29" s="655"/>
      <c r="DS29" s="655"/>
      <c r="DT29" s="655"/>
      <c r="DU29" s="655"/>
      <c r="DV29" s="656"/>
      <c r="DW29" s="618">
        <v>12.7</v>
      </c>
      <c r="DX29" s="651"/>
      <c r="DY29" s="651"/>
      <c r="DZ29" s="651"/>
      <c r="EA29" s="651"/>
      <c r="EB29" s="651"/>
      <c r="EC29" s="652"/>
    </row>
    <row r="30" spans="2:133" ht="11.25" customHeight="1" x14ac:dyDescent="0.15">
      <c r="B30" s="613" t="s">
        <v>306</v>
      </c>
      <c r="C30" s="614"/>
      <c r="D30" s="614"/>
      <c r="E30" s="614"/>
      <c r="F30" s="614"/>
      <c r="G30" s="614"/>
      <c r="H30" s="614"/>
      <c r="I30" s="614"/>
      <c r="J30" s="614"/>
      <c r="K30" s="614"/>
      <c r="L30" s="614"/>
      <c r="M30" s="614"/>
      <c r="N30" s="614"/>
      <c r="O30" s="614"/>
      <c r="P30" s="614"/>
      <c r="Q30" s="615"/>
      <c r="R30" s="616">
        <v>169482</v>
      </c>
      <c r="S30" s="610"/>
      <c r="T30" s="610"/>
      <c r="U30" s="610"/>
      <c r="V30" s="610"/>
      <c r="W30" s="610"/>
      <c r="X30" s="610"/>
      <c r="Y30" s="617"/>
      <c r="Z30" s="612">
        <v>1.1000000000000001</v>
      </c>
      <c r="AA30" s="612"/>
      <c r="AB30" s="612"/>
      <c r="AC30" s="612"/>
      <c r="AD30" s="607">
        <v>36837</v>
      </c>
      <c r="AE30" s="607"/>
      <c r="AF30" s="607"/>
      <c r="AG30" s="607"/>
      <c r="AH30" s="607"/>
      <c r="AI30" s="607"/>
      <c r="AJ30" s="607"/>
      <c r="AK30" s="607"/>
      <c r="AL30" s="618">
        <v>0.4</v>
      </c>
      <c r="AM30" s="619"/>
      <c r="AN30" s="619"/>
      <c r="AO30" s="620"/>
      <c r="AP30" s="601" t="s">
        <v>224</v>
      </c>
      <c r="AQ30" s="602"/>
      <c r="AR30" s="602"/>
      <c r="AS30" s="602"/>
      <c r="AT30" s="602"/>
      <c r="AU30" s="602"/>
      <c r="AV30" s="602"/>
      <c r="AW30" s="602"/>
      <c r="AX30" s="602"/>
      <c r="AY30" s="602"/>
      <c r="AZ30" s="602"/>
      <c r="BA30" s="602"/>
      <c r="BB30" s="602"/>
      <c r="BC30" s="602"/>
      <c r="BD30" s="602"/>
      <c r="BE30" s="602"/>
      <c r="BF30" s="603"/>
      <c r="BG30" s="601" t="s">
        <v>307</v>
      </c>
      <c r="BH30" s="657"/>
      <c r="BI30" s="657"/>
      <c r="BJ30" s="657"/>
      <c r="BK30" s="657"/>
      <c r="BL30" s="657"/>
      <c r="BM30" s="657"/>
      <c r="BN30" s="657"/>
      <c r="BO30" s="657"/>
      <c r="BP30" s="657"/>
      <c r="BQ30" s="658"/>
      <c r="BR30" s="601" t="s">
        <v>308</v>
      </c>
      <c r="BS30" s="657"/>
      <c r="BT30" s="657"/>
      <c r="BU30" s="657"/>
      <c r="BV30" s="657"/>
      <c r="BW30" s="657"/>
      <c r="BX30" s="657"/>
      <c r="BY30" s="657"/>
      <c r="BZ30" s="657"/>
      <c r="CA30" s="657"/>
      <c r="CB30" s="658"/>
      <c r="CD30" s="662"/>
      <c r="CE30" s="663"/>
      <c r="CF30" s="613" t="s">
        <v>309</v>
      </c>
      <c r="CG30" s="614"/>
      <c r="CH30" s="614"/>
      <c r="CI30" s="614"/>
      <c r="CJ30" s="614"/>
      <c r="CK30" s="614"/>
      <c r="CL30" s="614"/>
      <c r="CM30" s="614"/>
      <c r="CN30" s="614"/>
      <c r="CO30" s="614"/>
      <c r="CP30" s="614"/>
      <c r="CQ30" s="615"/>
      <c r="CR30" s="616">
        <v>1142782</v>
      </c>
      <c r="CS30" s="610"/>
      <c r="CT30" s="610"/>
      <c r="CU30" s="610"/>
      <c r="CV30" s="610"/>
      <c r="CW30" s="610"/>
      <c r="CX30" s="610"/>
      <c r="CY30" s="617"/>
      <c r="CZ30" s="618">
        <v>7.7</v>
      </c>
      <c r="DA30" s="651"/>
      <c r="DB30" s="651"/>
      <c r="DC30" s="654"/>
      <c r="DD30" s="609">
        <v>1142782</v>
      </c>
      <c r="DE30" s="610"/>
      <c r="DF30" s="610"/>
      <c r="DG30" s="610"/>
      <c r="DH30" s="610"/>
      <c r="DI30" s="610"/>
      <c r="DJ30" s="610"/>
      <c r="DK30" s="617"/>
      <c r="DL30" s="609">
        <v>1142782</v>
      </c>
      <c r="DM30" s="610"/>
      <c r="DN30" s="610"/>
      <c r="DO30" s="610"/>
      <c r="DP30" s="610"/>
      <c r="DQ30" s="610"/>
      <c r="DR30" s="610"/>
      <c r="DS30" s="610"/>
      <c r="DT30" s="610"/>
      <c r="DU30" s="610"/>
      <c r="DV30" s="617"/>
      <c r="DW30" s="618">
        <v>12.2</v>
      </c>
      <c r="DX30" s="651"/>
      <c r="DY30" s="651"/>
      <c r="DZ30" s="651"/>
      <c r="EA30" s="651"/>
      <c r="EB30" s="651"/>
      <c r="EC30" s="652"/>
    </row>
    <row r="31" spans="2:133" ht="11.25" customHeight="1" x14ac:dyDescent="0.15">
      <c r="B31" s="613" t="s">
        <v>310</v>
      </c>
      <c r="C31" s="614"/>
      <c r="D31" s="614"/>
      <c r="E31" s="614"/>
      <c r="F31" s="614"/>
      <c r="G31" s="614"/>
      <c r="H31" s="614"/>
      <c r="I31" s="614"/>
      <c r="J31" s="614"/>
      <c r="K31" s="614"/>
      <c r="L31" s="614"/>
      <c r="M31" s="614"/>
      <c r="N31" s="614"/>
      <c r="O31" s="614"/>
      <c r="P31" s="614"/>
      <c r="Q31" s="615"/>
      <c r="R31" s="616">
        <v>85739</v>
      </c>
      <c r="S31" s="610"/>
      <c r="T31" s="610"/>
      <c r="U31" s="610"/>
      <c r="V31" s="610"/>
      <c r="W31" s="610"/>
      <c r="X31" s="610"/>
      <c r="Y31" s="617"/>
      <c r="Z31" s="612">
        <v>0.6</v>
      </c>
      <c r="AA31" s="612"/>
      <c r="AB31" s="612"/>
      <c r="AC31" s="612"/>
      <c r="AD31" s="607" t="s">
        <v>128</v>
      </c>
      <c r="AE31" s="607"/>
      <c r="AF31" s="607"/>
      <c r="AG31" s="607"/>
      <c r="AH31" s="607"/>
      <c r="AI31" s="607"/>
      <c r="AJ31" s="607"/>
      <c r="AK31" s="607"/>
      <c r="AL31" s="618" t="s">
        <v>128</v>
      </c>
      <c r="AM31" s="619"/>
      <c r="AN31" s="619"/>
      <c r="AO31" s="620"/>
      <c r="AP31" s="669" t="s">
        <v>311</v>
      </c>
      <c r="AQ31" s="670"/>
      <c r="AR31" s="670"/>
      <c r="AS31" s="670"/>
      <c r="AT31" s="675" t="s">
        <v>312</v>
      </c>
      <c r="AU31" s="355"/>
      <c r="AV31" s="355"/>
      <c r="AW31" s="355"/>
      <c r="AX31" s="621" t="s">
        <v>191</v>
      </c>
      <c r="AY31" s="622"/>
      <c r="AZ31" s="622"/>
      <c r="BA31" s="622"/>
      <c r="BB31" s="622"/>
      <c r="BC31" s="622"/>
      <c r="BD31" s="622"/>
      <c r="BE31" s="622"/>
      <c r="BF31" s="623"/>
      <c r="BG31" s="668">
        <v>99.4</v>
      </c>
      <c r="BH31" s="666"/>
      <c r="BI31" s="666"/>
      <c r="BJ31" s="666"/>
      <c r="BK31" s="666"/>
      <c r="BL31" s="666"/>
      <c r="BM31" s="630">
        <v>98.7</v>
      </c>
      <c r="BN31" s="666"/>
      <c r="BO31" s="666"/>
      <c r="BP31" s="666"/>
      <c r="BQ31" s="667"/>
      <c r="BR31" s="668">
        <v>99.2</v>
      </c>
      <c r="BS31" s="666"/>
      <c r="BT31" s="666"/>
      <c r="BU31" s="666"/>
      <c r="BV31" s="666"/>
      <c r="BW31" s="666"/>
      <c r="BX31" s="630">
        <v>98.3</v>
      </c>
      <c r="BY31" s="666"/>
      <c r="BZ31" s="666"/>
      <c r="CA31" s="666"/>
      <c r="CB31" s="667"/>
      <c r="CD31" s="662"/>
      <c r="CE31" s="663"/>
      <c r="CF31" s="613" t="s">
        <v>313</v>
      </c>
      <c r="CG31" s="614"/>
      <c r="CH31" s="614"/>
      <c r="CI31" s="614"/>
      <c r="CJ31" s="614"/>
      <c r="CK31" s="614"/>
      <c r="CL31" s="614"/>
      <c r="CM31" s="614"/>
      <c r="CN31" s="614"/>
      <c r="CO31" s="614"/>
      <c r="CP31" s="614"/>
      <c r="CQ31" s="615"/>
      <c r="CR31" s="616">
        <v>46874</v>
      </c>
      <c r="CS31" s="655"/>
      <c r="CT31" s="655"/>
      <c r="CU31" s="655"/>
      <c r="CV31" s="655"/>
      <c r="CW31" s="655"/>
      <c r="CX31" s="655"/>
      <c r="CY31" s="656"/>
      <c r="CZ31" s="618">
        <v>0.3</v>
      </c>
      <c r="DA31" s="651"/>
      <c r="DB31" s="651"/>
      <c r="DC31" s="654"/>
      <c r="DD31" s="609">
        <v>46874</v>
      </c>
      <c r="DE31" s="655"/>
      <c r="DF31" s="655"/>
      <c r="DG31" s="655"/>
      <c r="DH31" s="655"/>
      <c r="DI31" s="655"/>
      <c r="DJ31" s="655"/>
      <c r="DK31" s="656"/>
      <c r="DL31" s="609">
        <v>46874</v>
      </c>
      <c r="DM31" s="655"/>
      <c r="DN31" s="655"/>
      <c r="DO31" s="655"/>
      <c r="DP31" s="655"/>
      <c r="DQ31" s="655"/>
      <c r="DR31" s="655"/>
      <c r="DS31" s="655"/>
      <c r="DT31" s="655"/>
      <c r="DU31" s="655"/>
      <c r="DV31" s="656"/>
      <c r="DW31" s="618">
        <v>0.5</v>
      </c>
      <c r="DX31" s="651"/>
      <c r="DY31" s="651"/>
      <c r="DZ31" s="651"/>
      <c r="EA31" s="651"/>
      <c r="EB31" s="651"/>
      <c r="EC31" s="652"/>
    </row>
    <row r="32" spans="2:133" ht="11.25" customHeight="1" x14ac:dyDescent="0.15">
      <c r="B32" s="613" t="s">
        <v>314</v>
      </c>
      <c r="C32" s="614"/>
      <c r="D32" s="614"/>
      <c r="E32" s="614"/>
      <c r="F32" s="614"/>
      <c r="G32" s="614"/>
      <c r="H32" s="614"/>
      <c r="I32" s="614"/>
      <c r="J32" s="614"/>
      <c r="K32" s="614"/>
      <c r="L32" s="614"/>
      <c r="M32" s="614"/>
      <c r="N32" s="614"/>
      <c r="O32" s="614"/>
      <c r="P32" s="614"/>
      <c r="Q32" s="615"/>
      <c r="R32" s="616">
        <v>3223675</v>
      </c>
      <c r="S32" s="610"/>
      <c r="T32" s="610"/>
      <c r="U32" s="610"/>
      <c r="V32" s="610"/>
      <c r="W32" s="610"/>
      <c r="X32" s="610"/>
      <c r="Y32" s="617"/>
      <c r="Z32" s="612">
        <v>20.9</v>
      </c>
      <c r="AA32" s="612"/>
      <c r="AB32" s="612"/>
      <c r="AC32" s="612"/>
      <c r="AD32" s="607" t="s">
        <v>128</v>
      </c>
      <c r="AE32" s="607"/>
      <c r="AF32" s="607"/>
      <c r="AG32" s="607"/>
      <c r="AH32" s="607"/>
      <c r="AI32" s="607"/>
      <c r="AJ32" s="607"/>
      <c r="AK32" s="607"/>
      <c r="AL32" s="618" t="s">
        <v>128</v>
      </c>
      <c r="AM32" s="619"/>
      <c r="AN32" s="619"/>
      <c r="AO32" s="620"/>
      <c r="AP32" s="671"/>
      <c r="AQ32" s="672"/>
      <c r="AR32" s="672"/>
      <c r="AS32" s="672"/>
      <c r="AT32" s="676"/>
      <c r="AU32" s="211" t="s">
        <v>315</v>
      </c>
      <c r="AX32" s="613" t="s">
        <v>316</v>
      </c>
      <c r="AY32" s="614"/>
      <c r="AZ32" s="614"/>
      <c r="BA32" s="614"/>
      <c r="BB32" s="614"/>
      <c r="BC32" s="614"/>
      <c r="BD32" s="614"/>
      <c r="BE32" s="614"/>
      <c r="BF32" s="615"/>
      <c r="BG32" s="678">
        <v>99</v>
      </c>
      <c r="BH32" s="655"/>
      <c r="BI32" s="655"/>
      <c r="BJ32" s="655"/>
      <c r="BK32" s="655"/>
      <c r="BL32" s="655"/>
      <c r="BM32" s="619">
        <v>98</v>
      </c>
      <c r="BN32" s="655"/>
      <c r="BO32" s="655"/>
      <c r="BP32" s="655"/>
      <c r="BQ32" s="659"/>
      <c r="BR32" s="678">
        <v>99</v>
      </c>
      <c r="BS32" s="655"/>
      <c r="BT32" s="655"/>
      <c r="BU32" s="655"/>
      <c r="BV32" s="655"/>
      <c r="BW32" s="655"/>
      <c r="BX32" s="619">
        <v>97.8</v>
      </c>
      <c r="BY32" s="655"/>
      <c r="BZ32" s="655"/>
      <c r="CA32" s="655"/>
      <c r="CB32" s="659"/>
      <c r="CD32" s="664"/>
      <c r="CE32" s="665"/>
      <c r="CF32" s="613" t="s">
        <v>317</v>
      </c>
      <c r="CG32" s="614"/>
      <c r="CH32" s="614"/>
      <c r="CI32" s="614"/>
      <c r="CJ32" s="614"/>
      <c r="CK32" s="614"/>
      <c r="CL32" s="614"/>
      <c r="CM32" s="614"/>
      <c r="CN32" s="614"/>
      <c r="CO32" s="614"/>
      <c r="CP32" s="614"/>
      <c r="CQ32" s="615"/>
      <c r="CR32" s="616" t="s">
        <v>128</v>
      </c>
      <c r="CS32" s="610"/>
      <c r="CT32" s="610"/>
      <c r="CU32" s="610"/>
      <c r="CV32" s="610"/>
      <c r="CW32" s="610"/>
      <c r="CX32" s="610"/>
      <c r="CY32" s="617"/>
      <c r="CZ32" s="618" t="s">
        <v>128</v>
      </c>
      <c r="DA32" s="651"/>
      <c r="DB32" s="651"/>
      <c r="DC32" s="654"/>
      <c r="DD32" s="609" t="s">
        <v>128</v>
      </c>
      <c r="DE32" s="610"/>
      <c r="DF32" s="610"/>
      <c r="DG32" s="610"/>
      <c r="DH32" s="610"/>
      <c r="DI32" s="610"/>
      <c r="DJ32" s="610"/>
      <c r="DK32" s="617"/>
      <c r="DL32" s="609" t="s">
        <v>128</v>
      </c>
      <c r="DM32" s="610"/>
      <c r="DN32" s="610"/>
      <c r="DO32" s="610"/>
      <c r="DP32" s="610"/>
      <c r="DQ32" s="610"/>
      <c r="DR32" s="610"/>
      <c r="DS32" s="610"/>
      <c r="DT32" s="610"/>
      <c r="DU32" s="610"/>
      <c r="DV32" s="617"/>
      <c r="DW32" s="618" t="s">
        <v>128</v>
      </c>
      <c r="DX32" s="651"/>
      <c r="DY32" s="651"/>
      <c r="DZ32" s="651"/>
      <c r="EA32" s="651"/>
      <c r="EB32" s="651"/>
      <c r="EC32" s="652"/>
    </row>
    <row r="33" spans="2:133" ht="11.25" customHeight="1" x14ac:dyDescent="0.15">
      <c r="B33" s="642" t="s">
        <v>318</v>
      </c>
      <c r="C33" s="643"/>
      <c r="D33" s="643"/>
      <c r="E33" s="643"/>
      <c r="F33" s="643"/>
      <c r="G33" s="643"/>
      <c r="H33" s="643"/>
      <c r="I33" s="643"/>
      <c r="J33" s="643"/>
      <c r="K33" s="643"/>
      <c r="L33" s="643"/>
      <c r="M33" s="643"/>
      <c r="N33" s="643"/>
      <c r="O33" s="643"/>
      <c r="P33" s="643"/>
      <c r="Q33" s="644"/>
      <c r="R33" s="616" t="s">
        <v>128</v>
      </c>
      <c r="S33" s="610"/>
      <c r="T33" s="610"/>
      <c r="U33" s="610"/>
      <c r="V33" s="610"/>
      <c r="W33" s="610"/>
      <c r="X33" s="610"/>
      <c r="Y33" s="617"/>
      <c r="Z33" s="612" t="s">
        <v>128</v>
      </c>
      <c r="AA33" s="612"/>
      <c r="AB33" s="612"/>
      <c r="AC33" s="612"/>
      <c r="AD33" s="607" t="s">
        <v>128</v>
      </c>
      <c r="AE33" s="607"/>
      <c r="AF33" s="607"/>
      <c r="AG33" s="607"/>
      <c r="AH33" s="607"/>
      <c r="AI33" s="607"/>
      <c r="AJ33" s="607"/>
      <c r="AK33" s="607"/>
      <c r="AL33" s="618" t="s">
        <v>128</v>
      </c>
      <c r="AM33" s="619"/>
      <c r="AN33" s="619"/>
      <c r="AO33" s="620"/>
      <c r="AP33" s="673"/>
      <c r="AQ33" s="674"/>
      <c r="AR33" s="674"/>
      <c r="AS33" s="674"/>
      <c r="AT33" s="677"/>
      <c r="AU33" s="356"/>
      <c r="AV33" s="356"/>
      <c r="AW33" s="356"/>
      <c r="AX33" s="645" t="s">
        <v>319</v>
      </c>
      <c r="AY33" s="646"/>
      <c r="AZ33" s="646"/>
      <c r="BA33" s="646"/>
      <c r="BB33" s="646"/>
      <c r="BC33" s="646"/>
      <c r="BD33" s="646"/>
      <c r="BE33" s="646"/>
      <c r="BF33" s="647"/>
      <c r="BG33" s="679">
        <v>99.8</v>
      </c>
      <c r="BH33" s="680"/>
      <c r="BI33" s="680"/>
      <c r="BJ33" s="680"/>
      <c r="BK33" s="680"/>
      <c r="BL33" s="680"/>
      <c r="BM33" s="681">
        <v>99.4</v>
      </c>
      <c r="BN33" s="680"/>
      <c r="BO33" s="680"/>
      <c r="BP33" s="680"/>
      <c r="BQ33" s="682"/>
      <c r="BR33" s="679">
        <v>99.4</v>
      </c>
      <c r="BS33" s="680"/>
      <c r="BT33" s="680"/>
      <c r="BU33" s="680"/>
      <c r="BV33" s="680"/>
      <c r="BW33" s="680"/>
      <c r="BX33" s="681">
        <v>98.9</v>
      </c>
      <c r="BY33" s="680"/>
      <c r="BZ33" s="680"/>
      <c r="CA33" s="680"/>
      <c r="CB33" s="682"/>
      <c r="CD33" s="613" t="s">
        <v>320</v>
      </c>
      <c r="CE33" s="614"/>
      <c r="CF33" s="614"/>
      <c r="CG33" s="614"/>
      <c r="CH33" s="614"/>
      <c r="CI33" s="614"/>
      <c r="CJ33" s="614"/>
      <c r="CK33" s="614"/>
      <c r="CL33" s="614"/>
      <c r="CM33" s="614"/>
      <c r="CN33" s="614"/>
      <c r="CO33" s="614"/>
      <c r="CP33" s="614"/>
      <c r="CQ33" s="615"/>
      <c r="CR33" s="616">
        <v>5653093</v>
      </c>
      <c r="CS33" s="655"/>
      <c r="CT33" s="655"/>
      <c r="CU33" s="655"/>
      <c r="CV33" s="655"/>
      <c r="CW33" s="655"/>
      <c r="CX33" s="655"/>
      <c r="CY33" s="656"/>
      <c r="CZ33" s="618">
        <v>38.200000000000003</v>
      </c>
      <c r="DA33" s="651"/>
      <c r="DB33" s="651"/>
      <c r="DC33" s="654"/>
      <c r="DD33" s="609">
        <v>4718040</v>
      </c>
      <c r="DE33" s="655"/>
      <c r="DF33" s="655"/>
      <c r="DG33" s="655"/>
      <c r="DH33" s="655"/>
      <c r="DI33" s="655"/>
      <c r="DJ33" s="655"/>
      <c r="DK33" s="656"/>
      <c r="DL33" s="609">
        <v>3182207</v>
      </c>
      <c r="DM33" s="655"/>
      <c r="DN33" s="655"/>
      <c r="DO33" s="655"/>
      <c r="DP33" s="655"/>
      <c r="DQ33" s="655"/>
      <c r="DR33" s="655"/>
      <c r="DS33" s="655"/>
      <c r="DT33" s="655"/>
      <c r="DU33" s="655"/>
      <c r="DV33" s="656"/>
      <c r="DW33" s="618">
        <v>34.1</v>
      </c>
      <c r="DX33" s="651"/>
      <c r="DY33" s="651"/>
      <c r="DZ33" s="651"/>
      <c r="EA33" s="651"/>
      <c r="EB33" s="651"/>
      <c r="EC33" s="652"/>
    </row>
    <row r="34" spans="2:133" ht="11.25" customHeight="1" x14ac:dyDescent="0.15">
      <c r="B34" s="613" t="s">
        <v>321</v>
      </c>
      <c r="C34" s="614"/>
      <c r="D34" s="614"/>
      <c r="E34" s="614"/>
      <c r="F34" s="614"/>
      <c r="G34" s="614"/>
      <c r="H34" s="614"/>
      <c r="I34" s="614"/>
      <c r="J34" s="614"/>
      <c r="K34" s="614"/>
      <c r="L34" s="614"/>
      <c r="M34" s="614"/>
      <c r="N34" s="614"/>
      <c r="O34" s="614"/>
      <c r="P34" s="614"/>
      <c r="Q34" s="615"/>
      <c r="R34" s="616">
        <v>956337</v>
      </c>
      <c r="S34" s="610"/>
      <c r="T34" s="610"/>
      <c r="U34" s="610"/>
      <c r="V34" s="610"/>
      <c r="W34" s="610"/>
      <c r="X34" s="610"/>
      <c r="Y34" s="617"/>
      <c r="Z34" s="612">
        <v>6.2</v>
      </c>
      <c r="AA34" s="612"/>
      <c r="AB34" s="612"/>
      <c r="AC34" s="612"/>
      <c r="AD34" s="607" t="s">
        <v>128</v>
      </c>
      <c r="AE34" s="607"/>
      <c r="AF34" s="607"/>
      <c r="AG34" s="607"/>
      <c r="AH34" s="607"/>
      <c r="AI34" s="607"/>
      <c r="AJ34" s="607"/>
      <c r="AK34" s="607"/>
      <c r="AL34" s="618" t="s">
        <v>128</v>
      </c>
      <c r="AM34" s="619"/>
      <c r="AN34" s="619"/>
      <c r="AO34" s="62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3" t="s">
        <v>322</v>
      </c>
      <c r="CE34" s="614"/>
      <c r="CF34" s="614"/>
      <c r="CG34" s="614"/>
      <c r="CH34" s="614"/>
      <c r="CI34" s="614"/>
      <c r="CJ34" s="614"/>
      <c r="CK34" s="614"/>
      <c r="CL34" s="614"/>
      <c r="CM34" s="614"/>
      <c r="CN34" s="614"/>
      <c r="CO34" s="614"/>
      <c r="CP34" s="614"/>
      <c r="CQ34" s="615"/>
      <c r="CR34" s="616">
        <v>2625333</v>
      </c>
      <c r="CS34" s="610"/>
      <c r="CT34" s="610"/>
      <c r="CU34" s="610"/>
      <c r="CV34" s="610"/>
      <c r="CW34" s="610"/>
      <c r="CX34" s="610"/>
      <c r="CY34" s="617"/>
      <c r="CZ34" s="618">
        <v>17.7</v>
      </c>
      <c r="DA34" s="651"/>
      <c r="DB34" s="651"/>
      <c r="DC34" s="654"/>
      <c r="DD34" s="609">
        <v>2065302</v>
      </c>
      <c r="DE34" s="610"/>
      <c r="DF34" s="610"/>
      <c r="DG34" s="610"/>
      <c r="DH34" s="610"/>
      <c r="DI34" s="610"/>
      <c r="DJ34" s="610"/>
      <c r="DK34" s="617"/>
      <c r="DL34" s="609">
        <v>1869999</v>
      </c>
      <c r="DM34" s="610"/>
      <c r="DN34" s="610"/>
      <c r="DO34" s="610"/>
      <c r="DP34" s="610"/>
      <c r="DQ34" s="610"/>
      <c r="DR34" s="610"/>
      <c r="DS34" s="610"/>
      <c r="DT34" s="610"/>
      <c r="DU34" s="610"/>
      <c r="DV34" s="617"/>
      <c r="DW34" s="618">
        <v>20</v>
      </c>
      <c r="DX34" s="651"/>
      <c r="DY34" s="651"/>
      <c r="DZ34" s="651"/>
      <c r="EA34" s="651"/>
      <c r="EB34" s="651"/>
      <c r="EC34" s="652"/>
    </row>
    <row r="35" spans="2:133" ht="11.25" customHeight="1" x14ac:dyDescent="0.15">
      <c r="B35" s="613" t="s">
        <v>323</v>
      </c>
      <c r="C35" s="614"/>
      <c r="D35" s="614"/>
      <c r="E35" s="614"/>
      <c r="F35" s="614"/>
      <c r="G35" s="614"/>
      <c r="H35" s="614"/>
      <c r="I35" s="614"/>
      <c r="J35" s="614"/>
      <c r="K35" s="614"/>
      <c r="L35" s="614"/>
      <c r="M35" s="614"/>
      <c r="N35" s="614"/>
      <c r="O35" s="614"/>
      <c r="P35" s="614"/>
      <c r="Q35" s="615"/>
      <c r="R35" s="616">
        <v>15832</v>
      </c>
      <c r="S35" s="610"/>
      <c r="T35" s="610"/>
      <c r="U35" s="610"/>
      <c r="V35" s="610"/>
      <c r="W35" s="610"/>
      <c r="X35" s="610"/>
      <c r="Y35" s="617"/>
      <c r="Z35" s="612">
        <v>0.1</v>
      </c>
      <c r="AA35" s="612"/>
      <c r="AB35" s="612"/>
      <c r="AC35" s="612"/>
      <c r="AD35" s="607">
        <v>13014</v>
      </c>
      <c r="AE35" s="607"/>
      <c r="AF35" s="607"/>
      <c r="AG35" s="607"/>
      <c r="AH35" s="607"/>
      <c r="AI35" s="607"/>
      <c r="AJ35" s="607"/>
      <c r="AK35" s="607"/>
      <c r="AL35" s="618">
        <v>0.2</v>
      </c>
      <c r="AM35" s="619"/>
      <c r="AN35" s="619"/>
      <c r="AO35" s="620"/>
      <c r="AP35" s="216"/>
      <c r="AQ35" s="601" t="s">
        <v>324</v>
      </c>
      <c r="AR35" s="602"/>
      <c r="AS35" s="602"/>
      <c r="AT35" s="602"/>
      <c r="AU35" s="602"/>
      <c r="AV35" s="602"/>
      <c r="AW35" s="602"/>
      <c r="AX35" s="602"/>
      <c r="AY35" s="602"/>
      <c r="AZ35" s="602"/>
      <c r="BA35" s="602"/>
      <c r="BB35" s="602"/>
      <c r="BC35" s="602"/>
      <c r="BD35" s="602"/>
      <c r="BE35" s="602"/>
      <c r="BF35" s="603"/>
      <c r="BG35" s="601" t="s">
        <v>325</v>
      </c>
      <c r="BH35" s="602"/>
      <c r="BI35" s="602"/>
      <c r="BJ35" s="602"/>
      <c r="BK35" s="602"/>
      <c r="BL35" s="602"/>
      <c r="BM35" s="602"/>
      <c r="BN35" s="602"/>
      <c r="BO35" s="602"/>
      <c r="BP35" s="602"/>
      <c r="BQ35" s="602"/>
      <c r="BR35" s="602"/>
      <c r="BS35" s="602"/>
      <c r="BT35" s="602"/>
      <c r="BU35" s="602"/>
      <c r="BV35" s="602"/>
      <c r="BW35" s="602"/>
      <c r="BX35" s="602"/>
      <c r="BY35" s="602"/>
      <c r="BZ35" s="602"/>
      <c r="CA35" s="602"/>
      <c r="CB35" s="603"/>
      <c r="CD35" s="613" t="s">
        <v>326</v>
      </c>
      <c r="CE35" s="614"/>
      <c r="CF35" s="614"/>
      <c r="CG35" s="614"/>
      <c r="CH35" s="614"/>
      <c r="CI35" s="614"/>
      <c r="CJ35" s="614"/>
      <c r="CK35" s="614"/>
      <c r="CL35" s="614"/>
      <c r="CM35" s="614"/>
      <c r="CN35" s="614"/>
      <c r="CO35" s="614"/>
      <c r="CP35" s="614"/>
      <c r="CQ35" s="615"/>
      <c r="CR35" s="616">
        <v>158944</v>
      </c>
      <c r="CS35" s="655"/>
      <c r="CT35" s="655"/>
      <c r="CU35" s="655"/>
      <c r="CV35" s="655"/>
      <c r="CW35" s="655"/>
      <c r="CX35" s="655"/>
      <c r="CY35" s="656"/>
      <c r="CZ35" s="618">
        <v>1.1000000000000001</v>
      </c>
      <c r="DA35" s="651"/>
      <c r="DB35" s="651"/>
      <c r="DC35" s="654"/>
      <c r="DD35" s="609">
        <v>156728</v>
      </c>
      <c r="DE35" s="655"/>
      <c r="DF35" s="655"/>
      <c r="DG35" s="655"/>
      <c r="DH35" s="655"/>
      <c r="DI35" s="655"/>
      <c r="DJ35" s="655"/>
      <c r="DK35" s="656"/>
      <c r="DL35" s="609">
        <v>125402</v>
      </c>
      <c r="DM35" s="655"/>
      <c r="DN35" s="655"/>
      <c r="DO35" s="655"/>
      <c r="DP35" s="655"/>
      <c r="DQ35" s="655"/>
      <c r="DR35" s="655"/>
      <c r="DS35" s="655"/>
      <c r="DT35" s="655"/>
      <c r="DU35" s="655"/>
      <c r="DV35" s="656"/>
      <c r="DW35" s="618">
        <v>1.3</v>
      </c>
      <c r="DX35" s="651"/>
      <c r="DY35" s="651"/>
      <c r="DZ35" s="651"/>
      <c r="EA35" s="651"/>
      <c r="EB35" s="651"/>
      <c r="EC35" s="652"/>
    </row>
    <row r="36" spans="2:133" ht="11.25" customHeight="1" x14ac:dyDescent="0.15">
      <c r="B36" s="613" t="s">
        <v>327</v>
      </c>
      <c r="C36" s="614"/>
      <c r="D36" s="614"/>
      <c r="E36" s="614"/>
      <c r="F36" s="614"/>
      <c r="G36" s="614"/>
      <c r="H36" s="614"/>
      <c r="I36" s="614"/>
      <c r="J36" s="614"/>
      <c r="K36" s="614"/>
      <c r="L36" s="614"/>
      <c r="M36" s="614"/>
      <c r="N36" s="614"/>
      <c r="O36" s="614"/>
      <c r="P36" s="614"/>
      <c r="Q36" s="615"/>
      <c r="R36" s="616">
        <v>20407</v>
      </c>
      <c r="S36" s="610"/>
      <c r="T36" s="610"/>
      <c r="U36" s="610"/>
      <c r="V36" s="610"/>
      <c r="W36" s="610"/>
      <c r="X36" s="610"/>
      <c r="Y36" s="617"/>
      <c r="Z36" s="612">
        <v>0.1</v>
      </c>
      <c r="AA36" s="612"/>
      <c r="AB36" s="612"/>
      <c r="AC36" s="612"/>
      <c r="AD36" s="607" t="s">
        <v>128</v>
      </c>
      <c r="AE36" s="607"/>
      <c r="AF36" s="607"/>
      <c r="AG36" s="607"/>
      <c r="AH36" s="607"/>
      <c r="AI36" s="607"/>
      <c r="AJ36" s="607"/>
      <c r="AK36" s="607"/>
      <c r="AL36" s="618" t="s">
        <v>128</v>
      </c>
      <c r="AM36" s="619"/>
      <c r="AN36" s="619"/>
      <c r="AO36" s="620"/>
      <c r="AP36" s="216"/>
      <c r="AQ36" s="683" t="s">
        <v>328</v>
      </c>
      <c r="AR36" s="684"/>
      <c r="AS36" s="684"/>
      <c r="AT36" s="684"/>
      <c r="AU36" s="684"/>
      <c r="AV36" s="684"/>
      <c r="AW36" s="684"/>
      <c r="AX36" s="684"/>
      <c r="AY36" s="685"/>
      <c r="AZ36" s="624">
        <v>1227614</v>
      </c>
      <c r="BA36" s="625"/>
      <c r="BB36" s="625"/>
      <c r="BC36" s="625"/>
      <c r="BD36" s="625"/>
      <c r="BE36" s="625"/>
      <c r="BF36" s="686"/>
      <c r="BG36" s="621" t="s">
        <v>329</v>
      </c>
      <c r="BH36" s="622"/>
      <c r="BI36" s="622"/>
      <c r="BJ36" s="622"/>
      <c r="BK36" s="622"/>
      <c r="BL36" s="622"/>
      <c r="BM36" s="622"/>
      <c r="BN36" s="622"/>
      <c r="BO36" s="622"/>
      <c r="BP36" s="622"/>
      <c r="BQ36" s="622"/>
      <c r="BR36" s="622"/>
      <c r="BS36" s="622"/>
      <c r="BT36" s="622"/>
      <c r="BU36" s="623"/>
      <c r="BV36" s="624">
        <v>133499</v>
      </c>
      <c r="BW36" s="625"/>
      <c r="BX36" s="625"/>
      <c r="BY36" s="625"/>
      <c r="BZ36" s="625"/>
      <c r="CA36" s="625"/>
      <c r="CB36" s="686"/>
      <c r="CD36" s="613" t="s">
        <v>330</v>
      </c>
      <c r="CE36" s="614"/>
      <c r="CF36" s="614"/>
      <c r="CG36" s="614"/>
      <c r="CH36" s="614"/>
      <c r="CI36" s="614"/>
      <c r="CJ36" s="614"/>
      <c r="CK36" s="614"/>
      <c r="CL36" s="614"/>
      <c r="CM36" s="614"/>
      <c r="CN36" s="614"/>
      <c r="CO36" s="614"/>
      <c r="CP36" s="614"/>
      <c r="CQ36" s="615"/>
      <c r="CR36" s="616">
        <v>881588</v>
      </c>
      <c r="CS36" s="610"/>
      <c r="CT36" s="610"/>
      <c r="CU36" s="610"/>
      <c r="CV36" s="610"/>
      <c r="CW36" s="610"/>
      <c r="CX36" s="610"/>
      <c r="CY36" s="617"/>
      <c r="CZ36" s="618">
        <v>6</v>
      </c>
      <c r="DA36" s="651"/>
      <c r="DB36" s="651"/>
      <c r="DC36" s="654"/>
      <c r="DD36" s="609">
        <v>675628</v>
      </c>
      <c r="DE36" s="610"/>
      <c r="DF36" s="610"/>
      <c r="DG36" s="610"/>
      <c r="DH36" s="610"/>
      <c r="DI36" s="610"/>
      <c r="DJ36" s="610"/>
      <c r="DK36" s="617"/>
      <c r="DL36" s="609">
        <v>334436</v>
      </c>
      <c r="DM36" s="610"/>
      <c r="DN36" s="610"/>
      <c r="DO36" s="610"/>
      <c r="DP36" s="610"/>
      <c r="DQ36" s="610"/>
      <c r="DR36" s="610"/>
      <c r="DS36" s="610"/>
      <c r="DT36" s="610"/>
      <c r="DU36" s="610"/>
      <c r="DV36" s="617"/>
      <c r="DW36" s="618">
        <v>3.6</v>
      </c>
      <c r="DX36" s="651"/>
      <c r="DY36" s="651"/>
      <c r="DZ36" s="651"/>
      <c r="EA36" s="651"/>
      <c r="EB36" s="651"/>
      <c r="EC36" s="652"/>
    </row>
    <row r="37" spans="2:133" ht="11.25" customHeight="1" x14ac:dyDescent="0.15">
      <c r="B37" s="613" t="s">
        <v>331</v>
      </c>
      <c r="C37" s="614"/>
      <c r="D37" s="614"/>
      <c r="E37" s="614"/>
      <c r="F37" s="614"/>
      <c r="G37" s="614"/>
      <c r="H37" s="614"/>
      <c r="I37" s="614"/>
      <c r="J37" s="614"/>
      <c r="K37" s="614"/>
      <c r="L37" s="614"/>
      <c r="M37" s="614"/>
      <c r="N37" s="614"/>
      <c r="O37" s="614"/>
      <c r="P37" s="614"/>
      <c r="Q37" s="615"/>
      <c r="R37" s="616">
        <v>31189</v>
      </c>
      <c r="S37" s="610"/>
      <c r="T37" s="610"/>
      <c r="U37" s="610"/>
      <c r="V37" s="610"/>
      <c r="W37" s="610"/>
      <c r="X37" s="610"/>
      <c r="Y37" s="617"/>
      <c r="Z37" s="612">
        <v>0.2</v>
      </c>
      <c r="AA37" s="612"/>
      <c r="AB37" s="612"/>
      <c r="AC37" s="612"/>
      <c r="AD37" s="607" t="s">
        <v>128</v>
      </c>
      <c r="AE37" s="607"/>
      <c r="AF37" s="607"/>
      <c r="AG37" s="607"/>
      <c r="AH37" s="607"/>
      <c r="AI37" s="607"/>
      <c r="AJ37" s="607"/>
      <c r="AK37" s="607"/>
      <c r="AL37" s="618" t="s">
        <v>128</v>
      </c>
      <c r="AM37" s="619"/>
      <c r="AN37" s="619"/>
      <c r="AO37" s="620"/>
      <c r="AQ37" s="687" t="s">
        <v>332</v>
      </c>
      <c r="AR37" s="688"/>
      <c r="AS37" s="688"/>
      <c r="AT37" s="688"/>
      <c r="AU37" s="688"/>
      <c r="AV37" s="688"/>
      <c r="AW37" s="688"/>
      <c r="AX37" s="688"/>
      <c r="AY37" s="689"/>
      <c r="AZ37" s="616">
        <v>187300</v>
      </c>
      <c r="BA37" s="610"/>
      <c r="BB37" s="610"/>
      <c r="BC37" s="610"/>
      <c r="BD37" s="655"/>
      <c r="BE37" s="655"/>
      <c r="BF37" s="659"/>
      <c r="BG37" s="613" t="s">
        <v>333</v>
      </c>
      <c r="BH37" s="614"/>
      <c r="BI37" s="614"/>
      <c r="BJ37" s="614"/>
      <c r="BK37" s="614"/>
      <c r="BL37" s="614"/>
      <c r="BM37" s="614"/>
      <c r="BN37" s="614"/>
      <c r="BO37" s="614"/>
      <c r="BP37" s="614"/>
      <c r="BQ37" s="614"/>
      <c r="BR37" s="614"/>
      <c r="BS37" s="614"/>
      <c r="BT37" s="614"/>
      <c r="BU37" s="615"/>
      <c r="BV37" s="616">
        <v>122902</v>
      </c>
      <c r="BW37" s="610"/>
      <c r="BX37" s="610"/>
      <c r="BY37" s="610"/>
      <c r="BZ37" s="610"/>
      <c r="CA37" s="610"/>
      <c r="CB37" s="611"/>
      <c r="CD37" s="613" t="s">
        <v>334</v>
      </c>
      <c r="CE37" s="614"/>
      <c r="CF37" s="614"/>
      <c r="CG37" s="614"/>
      <c r="CH37" s="614"/>
      <c r="CI37" s="614"/>
      <c r="CJ37" s="614"/>
      <c r="CK37" s="614"/>
      <c r="CL37" s="614"/>
      <c r="CM37" s="614"/>
      <c r="CN37" s="614"/>
      <c r="CO37" s="614"/>
      <c r="CP37" s="614"/>
      <c r="CQ37" s="615"/>
      <c r="CR37" s="616">
        <v>34143</v>
      </c>
      <c r="CS37" s="655"/>
      <c r="CT37" s="655"/>
      <c r="CU37" s="655"/>
      <c r="CV37" s="655"/>
      <c r="CW37" s="655"/>
      <c r="CX37" s="655"/>
      <c r="CY37" s="656"/>
      <c r="CZ37" s="618">
        <v>0.2</v>
      </c>
      <c r="DA37" s="651"/>
      <c r="DB37" s="651"/>
      <c r="DC37" s="654"/>
      <c r="DD37" s="609">
        <v>34143</v>
      </c>
      <c r="DE37" s="655"/>
      <c r="DF37" s="655"/>
      <c r="DG37" s="655"/>
      <c r="DH37" s="655"/>
      <c r="DI37" s="655"/>
      <c r="DJ37" s="655"/>
      <c r="DK37" s="656"/>
      <c r="DL37" s="609">
        <v>34143</v>
      </c>
      <c r="DM37" s="655"/>
      <c r="DN37" s="655"/>
      <c r="DO37" s="655"/>
      <c r="DP37" s="655"/>
      <c r="DQ37" s="655"/>
      <c r="DR37" s="655"/>
      <c r="DS37" s="655"/>
      <c r="DT37" s="655"/>
      <c r="DU37" s="655"/>
      <c r="DV37" s="656"/>
      <c r="DW37" s="618">
        <v>0.4</v>
      </c>
      <c r="DX37" s="651"/>
      <c r="DY37" s="651"/>
      <c r="DZ37" s="651"/>
      <c r="EA37" s="651"/>
      <c r="EB37" s="651"/>
      <c r="EC37" s="652"/>
    </row>
    <row r="38" spans="2:133" ht="11.25" customHeight="1" x14ac:dyDescent="0.15">
      <c r="B38" s="613" t="s">
        <v>335</v>
      </c>
      <c r="C38" s="614"/>
      <c r="D38" s="614"/>
      <c r="E38" s="614"/>
      <c r="F38" s="614"/>
      <c r="G38" s="614"/>
      <c r="H38" s="614"/>
      <c r="I38" s="614"/>
      <c r="J38" s="614"/>
      <c r="K38" s="614"/>
      <c r="L38" s="614"/>
      <c r="M38" s="614"/>
      <c r="N38" s="614"/>
      <c r="O38" s="614"/>
      <c r="P38" s="614"/>
      <c r="Q38" s="615"/>
      <c r="R38" s="616">
        <v>595431</v>
      </c>
      <c r="S38" s="610"/>
      <c r="T38" s="610"/>
      <c r="U38" s="610"/>
      <c r="V38" s="610"/>
      <c r="W38" s="610"/>
      <c r="X38" s="610"/>
      <c r="Y38" s="617"/>
      <c r="Z38" s="612">
        <v>3.9</v>
      </c>
      <c r="AA38" s="612"/>
      <c r="AB38" s="612"/>
      <c r="AC38" s="612"/>
      <c r="AD38" s="607" t="s">
        <v>128</v>
      </c>
      <c r="AE38" s="607"/>
      <c r="AF38" s="607"/>
      <c r="AG38" s="607"/>
      <c r="AH38" s="607"/>
      <c r="AI38" s="607"/>
      <c r="AJ38" s="607"/>
      <c r="AK38" s="607"/>
      <c r="AL38" s="618" t="s">
        <v>128</v>
      </c>
      <c r="AM38" s="619"/>
      <c r="AN38" s="619"/>
      <c r="AO38" s="620"/>
      <c r="AQ38" s="687" t="s">
        <v>336</v>
      </c>
      <c r="AR38" s="688"/>
      <c r="AS38" s="688"/>
      <c r="AT38" s="688"/>
      <c r="AU38" s="688"/>
      <c r="AV38" s="688"/>
      <c r="AW38" s="688"/>
      <c r="AX38" s="688"/>
      <c r="AY38" s="689"/>
      <c r="AZ38" s="616">
        <v>4021</v>
      </c>
      <c r="BA38" s="610"/>
      <c r="BB38" s="610"/>
      <c r="BC38" s="610"/>
      <c r="BD38" s="655"/>
      <c r="BE38" s="655"/>
      <c r="BF38" s="659"/>
      <c r="BG38" s="613" t="s">
        <v>337</v>
      </c>
      <c r="BH38" s="614"/>
      <c r="BI38" s="614"/>
      <c r="BJ38" s="614"/>
      <c r="BK38" s="614"/>
      <c r="BL38" s="614"/>
      <c r="BM38" s="614"/>
      <c r="BN38" s="614"/>
      <c r="BO38" s="614"/>
      <c r="BP38" s="614"/>
      <c r="BQ38" s="614"/>
      <c r="BR38" s="614"/>
      <c r="BS38" s="614"/>
      <c r="BT38" s="614"/>
      <c r="BU38" s="615"/>
      <c r="BV38" s="616">
        <v>5133</v>
      </c>
      <c r="BW38" s="610"/>
      <c r="BX38" s="610"/>
      <c r="BY38" s="610"/>
      <c r="BZ38" s="610"/>
      <c r="CA38" s="610"/>
      <c r="CB38" s="611"/>
      <c r="CD38" s="613" t="s">
        <v>338</v>
      </c>
      <c r="CE38" s="614"/>
      <c r="CF38" s="614"/>
      <c r="CG38" s="614"/>
      <c r="CH38" s="614"/>
      <c r="CI38" s="614"/>
      <c r="CJ38" s="614"/>
      <c r="CK38" s="614"/>
      <c r="CL38" s="614"/>
      <c r="CM38" s="614"/>
      <c r="CN38" s="614"/>
      <c r="CO38" s="614"/>
      <c r="CP38" s="614"/>
      <c r="CQ38" s="615"/>
      <c r="CR38" s="616">
        <v>1036293</v>
      </c>
      <c r="CS38" s="610"/>
      <c r="CT38" s="610"/>
      <c r="CU38" s="610"/>
      <c r="CV38" s="610"/>
      <c r="CW38" s="610"/>
      <c r="CX38" s="610"/>
      <c r="CY38" s="617"/>
      <c r="CZ38" s="618">
        <v>7</v>
      </c>
      <c r="DA38" s="651"/>
      <c r="DB38" s="651"/>
      <c r="DC38" s="654"/>
      <c r="DD38" s="609">
        <v>879913</v>
      </c>
      <c r="DE38" s="610"/>
      <c r="DF38" s="610"/>
      <c r="DG38" s="610"/>
      <c r="DH38" s="610"/>
      <c r="DI38" s="610"/>
      <c r="DJ38" s="610"/>
      <c r="DK38" s="617"/>
      <c r="DL38" s="609">
        <v>852370</v>
      </c>
      <c r="DM38" s="610"/>
      <c r="DN38" s="610"/>
      <c r="DO38" s="610"/>
      <c r="DP38" s="610"/>
      <c r="DQ38" s="610"/>
      <c r="DR38" s="610"/>
      <c r="DS38" s="610"/>
      <c r="DT38" s="610"/>
      <c r="DU38" s="610"/>
      <c r="DV38" s="617"/>
      <c r="DW38" s="618">
        <v>9.1</v>
      </c>
      <c r="DX38" s="651"/>
      <c r="DY38" s="651"/>
      <c r="DZ38" s="651"/>
      <c r="EA38" s="651"/>
      <c r="EB38" s="651"/>
      <c r="EC38" s="652"/>
    </row>
    <row r="39" spans="2:133" ht="11.25" customHeight="1" x14ac:dyDescent="0.15">
      <c r="B39" s="613" t="s">
        <v>339</v>
      </c>
      <c r="C39" s="614"/>
      <c r="D39" s="614"/>
      <c r="E39" s="614"/>
      <c r="F39" s="614"/>
      <c r="G39" s="614"/>
      <c r="H39" s="614"/>
      <c r="I39" s="614"/>
      <c r="J39" s="614"/>
      <c r="K39" s="614"/>
      <c r="L39" s="614"/>
      <c r="M39" s="614"/>
      <c r="N39" s="614"/>
      <c r="O39" s="614"/>
      <c r="P39" s="614"/>
      <c r="Q39" s="615"/>
      <c r="R39" s="616">
        <v>422790</v>
      </c>
      <c r="S39" s="610"/>
      <c r="T39" s="610"/>
      <c r="U39" s="610"/>
      <c r="V39" s="610"/>
      <c r="W39" s="610"/>
      <c r="X39" s="610"/>
      <c r="Y39" s="617"/>
      <c r="Z39" s="612">
        <v>2.7</v>
      </c>
      <c r="AA39" s="612"/>
      <c r="AB39" s="612"/>
      <c r="AC39" s="612"/>
      <c r="AD39" s="607">
        <v>13297</v>
      </c>
      <c r="AE39" s="607"/>
      <c r="AF39" s="607"/>
      <c r="AG39" s="607"/>
      <c r="AH39" s="607"/>
      <c r="AI39" s="607"/>
      <c r="AJ39" s="607"/>
      <c r="AK39" s="607"/>
      <c r="AL39" s="618">
        <v>0.2</v>
      </c>
      <c r="AM39" s="619"/>
      <c r="AN39" s="619"/>
      <c r="AO39" s="620"/>
      <c r="AQ39" s="687" t="s">
        <v>340</v>
      </c>
      <c r="AR39" s="688"/>
      <c r="AS39" s="688"/>
      <c r="AT39" s="688"/>
      <c r="AU39" s="688"/>
      <c r="AV39" s="688"/>
      <c r="AW39" s="688"/>
      <c r="AX39" s="688"/>
      <c r="AY39" s="689"/>
      <c r="AZ39" s="616" t="s">
        <v>128</v>
      </c>
      <c r="BA39" s="610"/>
      <c r="BB39" s="610"/>
      <c r="BC39" s="610"/>
      <c r="BD39" s="655"/>
      <c r="BE39" s="655"/>
      <c r="BF39" s="659"/>
      <c r="BG39" s="613" t="s">
        <v>341</v>
      </c>
      <c r="BH39" s="614"/>
      <c r="BI39" s="614"/>
      <c r="BJ39" s="614"/>
      <c r="BK39" s="614"/>
      <c r="BL39" s="614"/>
      <c r="BM39" s="614"/>
      <c r="BN39" s="614"/>
      <c r="BO39" s="614"/>
      <c r="BP39" s="614"/>
      <c r="BQ39" s="614"/>
      <c r="BR39" s="614"/>
      <c r="BS39" s="614"/>
      <c r="BT39" s="614"/>
      <c r="BU39" s="615"/>
      <c r="BV39" s="616">
        <v>7963</v>
      </c>
      <c r="BW39" s="610"/>
      <c r="BX39" s="610"/>
      <c r="BY39" s="610"/>
      <c r="BZ39" s="610"/>
      <c r="CA39" s="610"/>
      <c r="CB39" s="611"/>
      <c r="CD39" s="613" t="s">
        <v>342</v>
      </c>
      <c r="CE39" s="614"/>
      <c r="CF39" s="614"/>
      <c r="CG39" s="614"/>
      <c r="CH39" s="614"/>
      <c r="CI39" s="614"/>
      <c r="CJ39" s="614"/>
      <c r="CK39" s="614"/>
      <c r="CL39" s="614"/>
      <c r="CM39" s="614"/>
      <c r="CN39" s="614"/>
      <c r="CO39" s="614"/>
      <c r="CP39" s="614"/>
      <c r="CQ39" s="615"/>
      <c r="CR39" s="616">
        <v>941485</v>
      </c>
      <c r="CS39" s="655"/>
      <c r="CT39" s="655"/>
      <c r="CU39" s="655"/>
      <c r="CV39" s="655"/>
      <c r="CW39" s="655"/>
      <c r="CX39" s="655"/>
      <c r="CY39" s="656"/>
      <c r="CZ39" s="618">
        <v>6.4</v>
      </c>
      <c r="DA39" s="651"/>
      <c r="DB39" s="651"/>
      <c r="DC39" s="654"/>
      <c r="DD39" s="609">
        <v>940469</v>
      </c>
      <c r="DE39" s="655"/>
      <c r="DF39" s="655"/>
      <c r="DG39" s="655"/>
      <c r="DH39" s="655"/>
      <c r="DI39" s="655"/>
      <c r="DJ39" s="655"/>
      <c r="DK39" s="656"/>
      <c r="DL39" s="609" t="s">
        <v>128</v>
      </c>
      <c r="DM39" s="655"/>
      <c r="DN39" s="655"/>
      <c r="DO39" s="655"/>
      <c r="DP39" s="655"/>
      <c r="DQ39" s="655"/>
      <c r="DR39" s="655"/>
      <c r="DS39" s="655"/>
      <c r="DT39" s="655"/>
      <c r="DU39" s="655"/>
      <c r="DV39" s="656"/>
      <c r="DW39" s="618" t="s">
        <v>128</v>
      </c>
      <c r="DX39" s="651"/>
      <c r="DY39" s="651"/>
      <c r="DZ39" s="651"/>
      <c r="EA39" s="651"/>
      <c r="EB39" s="651"/>
      <c r="EC39" s="652"/>
    </row>
    <row r="40" spans="2:133" ht="11.25" customHeight="1" x14ac:dyDescent="0.15">
      <c r="B40" s="613" t="s">
        <v>343</v>
      </c>
      <c r="C40" s="614"/>
      <c r="D40" s="614"/>
      <c r="E40" s="614"/>
      <c r="F40" s="614"/>
      <c r="G40" s="614"/>
      <c r="H40" s="614"/>
      <c r="I40" s="614"/>
      <c r="J40" s="614"/>
      <c r="K40" s="614"/>
      <c r="L40" s="614"/>
      <c r="M40" s="614"/>
      <c r="N40" s="614"/>
      <c r="O40" s="614"/>
      <c r="P40" s="614"/>
      <c r="Q40" s="615"/>
      <c r="R40" s="616">
        <v>1341066</v>
      </c>
      <c r="S40" s="610"/>
      <c r="T40" s="610"/>
      <c r="U40" s="610"/>
      <c r="V40" s="610"/>
      <c r="W40" s="610"/>
      <c r="X40" s="610"/>
      <c r="Y40" s="617"/>
      <c r="Z40" s="612">
        <v>8.6999999999999993</v>
      </c>
      <c r="AA40" s="612"/>
      <c r="AB40" s="612"/>
      <c r="AC40" s="612"/>
      <c r="AD40" s="607" t="s">
        <v>128</v>
      </c>
      <c r="AE40" s="607"/>
      <c r="AF40" s="607"/>
      <c r="AG40" s="607"/>
      <c r="AH40" s="607"/>
      <c r="AI40" s="607"/>
      <c r="AJ40" s="607"/>
      <c r="AK40" s="607"/>
      <c r="AL40" s="618" t="s">
        <v>128</v>
      </c>
      <c r="AM40" s="619"/>
      <c r="AN40" s="619"/>
      <c r="AO40" s="620"/>
      <c r="AQ40" s="687" t="s">
        <v>344</v>
      </c>
      <c r="AR40" s="688"/>
      <c r="AS40" s="688"/>
      <c r="AT40" s="688"/>
      <c r="AU40" s="688"/>
      <c r="AV40" s="688"/>
      <c r="AW40" s="688"/>
      <c r="AX40" s="688"/>
      <c r="AY40" s="689"/>
      <c r="AZ40" s="616" t="s">
        <v>128</v>
      </c>
      <c r="BA40" s="610"/>
      <c r="BB40" s="610"/>
      <c r="BC40" s="610"/>
      <c r="BD40" s="655"/>
      <c r="BE40" s="655"/>
      <c r="BF40" s="659"/>
      <c r="BG40" s="671" t="s">
        <v>345</v>
      </c>
      <c r="BH40" s="672"/>
      <c r="BI40" s="672"/>
      <c r="BJ40" s="672"/>
      <c r="BK40" s="672"/>
      <c r="BL40" s="360"/>
      <c r="BM40" s="614" t="s">
        <v>346</v>
      </c>
      <c r="BN40" s="614"/>
      <c r="BO40" s="614"/>
      <c r="BP40" s="614"/>
      <c r="BQ40" s="614"/>
      <c r="BR40" s="614"/>
      <c r="BS40" s="614"/>
      <c r="BT40" s="614"/>
      <c r="BU40" s="615"/>
      <c r="BV40" s="616">
        <v>91</v>
      </c>
      <c r="BW40" s="610"/>
      <c r="BX40" s="610"/>
      <c r="BY40" s="610"/>
      <c r="BZ40" s="610"/>
      <c r="CA40" s="610"/>
      <c r="CB40" s="611"/>
      <c r="CD40" s="613" t="s">
        <v>347</v>
      </c>
      <c r="CE40" s="614"/>
      <c r="CF40" s="614"/>
      <c r="CG40" s="614"/>
      <c r="CH40" s="614"/>
      <c r="CI40" s="614"/>
      <c r="CJ40" s="614"/>
      <c r="CK40" s="614"/>
      <c r="CL40" s="614"/>
      <c r="CM40" s="614"/>
      <c r="CN40" s="614"/>
      <c r="CO40" s="614"/>
      <c r="CP40" s="614"/>
      <c r="CQ40" s="615"/>
      <c r="CR40" s="616">
        <v>9450</v>
      </c>
      <c r="CS40" s="610"/>
      <c r="CT40" s="610"/>
      <c r="CU40" s="610"/>
      <c r="CV40" s="610"/>
      <c r="CW40" s="610"/>
      <c r="CX40" s="610"/>
      <c r="CY40" s="617"/>
      <c r="CZ40" s="618">
        <v>0.1</v>
      </c>
      <c r="DA40" s="651"/>
      <c r="DB40" s="651"/>
      <c r="DC40" s="654"/>
      <c r="DD40" s="609" t="s">
        <v>128</v>
      </c>
      <c r="DE40" s="610"/>
      <c r="DF40" s="610"/>
      <c r="DG40" s="610"/>
      <c r="DH40" s="610"/>
      <c r="DI40" s="610"/>
      <c r="DJ40" s="610"/>
      <c r="DK40" s="617"/>
      <c r="DL40" s="609" t="s">
        <v>128</v>
      </c>
      <c r="DM40" s="610"/>
      <c r="DN40" s="610"/>
      <c r="DO40" s="610"/>
      <c r="DP40" s="610"/>
      <c r="DQ40" s="610"/>
      <c r="DR40" s="610"/>
      <c r="DS40" s="610"/>
      <c r="DT40" s="610"/>
      <c r="DU40" s="610"/>
      <c r="DV40" s="617"/>
      <c r="DW40" s="618" t="s">
        <v>128</v>
      </c>
      <c r="DX40" s="651"/>
      <c r="DY40" s="651"/>
      <c r="DZ40" s="651"/>
      <c r="EA40" s="651"/>
      <c r="EB40" s="651"/>
      <c r="EC40" s="652"/>
    </row>
    <row r="41" spans="2:133" ht="11.25" customHeight="1" x14ac:dyDescent="0.15">
      <c r="B41" s="613" t="s">
        <v>348</v>
      </c>
      <c r="C41" s="614"/>
      <c r="D41" s="614"/>
      <c r="E41" s="614"/>
      <c r="F41" s="614"/>
      <c r="G41" s="614"/>
      <c r="H41" s="614"/>
      <c r="I41" s="614"/>
      <c r="J41" s="614"/>
      <c r="K41" s="614"/>
      <c r="L41" s="614"/>
      <c r="M41" s="614"/>
      <c r="N41" s="614"/>
      <c r="O41" s="614"/>
      <c r="P41" s="614"/>
      <c r="Q41" s="615"/>
      <c r="R41" s="616" t="s">
        <v>128</v>
      </c>
      <c r="S41" s="610"/>
      <c r="T41" s="610"/>
      <c r="U41" s="610"/>
      <c r="V41" s="610"/>
      <c r="W41" s="610"/>
      <c r="X41" s="610"/>
      <c r="Y41" s="617"/>
      <c r="Z41" s="612" t="s">
        <v>128</v>
      </c>
      <c r="AA41" s="612"/>
      <c r="AB41" s="612"/>
      <c r="AC41" s="612"/>
      <c r="AD41" s="607" t="s">
        <v>128</v>
      </c>
      <c r="AE41" s="607"/>
      <c r="AF41" s="607"/>
      <c r="AG41" s="607"/>
      <c r="AH41" s="607"/>
      <c r="AI41" s="607"/>
      <c r="AJ41" s="607"/>
      <c r="AK41" s="607"/>
      <c r="AL41" s="618" t="s">
        <v>128</v>
      </c>
      <c r="AM41" s="619"/>
      <c r="AN41" s="619"/>
      <c r="AO41" s="620"/>
      <c r="AQ41" s="687" t="s">
        <v>349</v>
      </c>
      <c r="AR41" s="688"/>
      <c r="AS41" s="688"/>
      <c r="AT41" s="688"/>
      <c r="AU41" s="688"/>
      <c r="AV41" s="688"/>
      <c r="AW41" s="688"/>
      <c r="AX41" s="688"/>
      <c r="AY41" s="689"/>
      <c r="AZ41" s="616">
        <v>175021</v>
      </c>
      <c r="BA41" s="610"/>
      <c r="BB41" s="610"/>
      <c r="BC41" s="610"/>
      <c r="BD41" s="655"/>
      <c r="BE41" s="655"/>
      <c r="BF41" s="659"/>
      <c r="BG41" s="671"/>
      <c r="BH41" s="672"/>
      <c r="BI41" s="672"/>
      <c r="BJ41" s="672"/>
      <c r="BK41" s="672"/>
      <c r="BL41" s="360"/>
      <c r="BM41" s="614" t="s">
        <v>350</v>
      </c>
      <c r="BN41" s="614"/>
      <c r="BO41" s="614"/>
      <c r="BP41" s="614"/>
      <c r="BQ41" s="614"/>
      <c r="BR41" s="614"/>
      <c r="BS41" s="614"/>
      <c r="BT41" s="614"/>
      <c r="BU41" s="615"/>
      <c r="BV41" s="616" t="s">
        <v>128</v>
      </c>
      <c r="BW41" s="610"/>
      <c r="BX41" s="610"/>
      <c r="BY41" s="610"/>
      <c r="BZ41" s="610"/>
      <c r="CA41" s="610"/>
      <c r="CB41" s="611"/>
      <c r="CD41" s="613" t="s">
        <v>351</v>
      </c>
      <c r="CE41" s="614"/>
      <c r="CF41" s="614"/>
      <c r="CG41" s="614"/>
      <c r="CH41" s="614"/>
      <c r="CI41" s="614"/>
      <c r="CJ41" s="614"/>
      <c r="CK41" s="614"/>
      <c r="CL41" s="614"/>
      <c r="CM41" s="614"/>
      <c r="CN41" s="614"/>
      <c r="CO41" s="614"/>
      <c r="CP41" s="614"/>
      <c r="CQ41" s="615"/>
      <c r="CR41" s="616" t="s">
        <v>128</v>
      </c>
      <c r="CS41" s="655"/>
      <c r="CT41" s="655"/>
      <c r="CU41" s="655"/>
      <c r="CV41" s="655"/>
      <c r="CW41" s="655"/>
      <c r="CX41" s="655"/>
      <c r="CY41" s="656"/>
      <c r="CZ41" s="618" t="s">
        <v>128</v>
      </c>
      <c r="DA41" s="651"/>
      <c r="DB41" s="651"/>
      <c r="DC41" s="654"/>
      <c r="DD41" s="609" t="s">
        <v>128</v>
      </c>
      <c r="DE41" s="655"/>
      <c r="DF41" s="655"/>
      <c r="DG41" s="655"/>
      <c r="DH41" s="655"/>
      <c r="DI41" s="655"/>
      <c r="DJ41" s="655"/>
      <c r="DK41" s="656"/>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15">
      <c r="B42" s="613" t="s">
        <v>352</v>
      </c>
      <c r="C42" s="614"/>
      <c r="D42" s="614"/>
      <c r="E42" s="614"/>
      <c r="F42" s="614"/>
      <c r="G42" s="614"/>
      <c r="H42" s="614"/>
      <c r="I42" s="614"/>
      <c r="J42" s="614"/>
      <c r="K42" s="614"/>
      <c r="L42" s="614"/>
      <c r="M42" s="614"/>
      <c r="N42" s="614"/>
      <c r="O42" s="614"/>
      <c r="P42" s="614"/>
      <c r="Q42" s="615"/>
      <c r="R42" s="616" t="s">
        <v>128</v>
      </c>
      <c r="S42" s="610"/>
      <c r="T42" s="610"/>
      <c r="U42" s="610"/>
      <c r="V42" s="610"/>
      <c r="W42" s="610"/>
      <c r="X42" s="610"/>
      <c r="Y42" s="617"/>
      <c r="Z42" s="612" t="s">
        <v>128</v>
      </c>
      <c r="AA42" s="612"/>
      <c r="AB42" s="612"/>
      <c r="AC42" s="612"/>
      <c r="AD42" s="607" t="s">
        <v>128</v>
      </c>
      <c r="AE42" s="607"/>
      <c r="AF42" s="607"/>
      <c r="AG42" s="607"/>
      <c r="AH42" s="607"/>
      <c r="AI42" s="607"/>
      <c r="AJ42" s="607"/>
      <c r="AK42" s="607"/>
      <c r="AL42" s="618" t="s">
        <v>128</v>
      </c>
      <c r="AM42" s="619"/>
      <c r="AN42" s="619"/>
      <c r="AO42" s="620"/>
      <c r="AQ42" s="693" t="s">
        <v>353</v>
      </c>
      <c r="AR42" s="694"/>
      <c r="AS42" s="694"/>
      <c r="AT42" s="694"/>
      <c r="AU42" s="694"/>
      <c r="AV42" s="694"/>
      <c r="AW42" s="694"/>
      <c r="AX42" s="694"/>
      <c r="AY42" s="695"/>
      <c r="AZ42" s="699">
        <v>861272</v>
      </c>
      <c r="BA42" s="700"/>
      <c r="BB42" s="700"/>
      <c r="BC42" s="700"/>
      <c r="BD42" s="680"/>
      <c r="BE42" s="680"/>
      <c r="BF42" s="682"/>
      <c r="BG42" s="673"/>
      <c r="BH42" s="674"/>
      <c r="BI42" s="674"/>
      <c r="BJ42" s="674"/>
      <c r="BK42" s="674"/>
      <c r="BL42" s="357"/>
      <c r="BM42" s="646" t="s">
        <v>354</v>
      </c>
      <c r="BN42" s="646"/>
      <c r="BO42" s="646"/>
      <c r="BP42" s="646"/>
      <c r="BQ42" s="646"/>
      <c r="BR42" s="646"/>
      <c r="BS42" s="646"/>
      <c r="BT42" s="646"/>
      <c r="BU42" s="647"/>
      <c r="BV42" s="699">
        <v>312</v>
      </c>
      <c r="BW42" s="700"/>
      <c r="BX42" s="700"/>
      <c r="BY42" s="700"/>
      <c r="BZ42" s="700"/>
      <c r="CA42" s="700"/>
      <c r="CB42" s="701"/>
      <c r="CD42" s="613" t="s">
        <v>355</v>
      </c>
      <c r="CE42" s="614"/>
      <c r="CF42" s="614"/>
      <c r="CG42" s="614"/>
      <c r="CH42" s="614"/>
      <c r="CI42" s="614"/>
      <c r="CJ42" s="614"/>
      <c r="CK42" s="614"/>
      <c r="CL42" s="614"/>
      <c r="CM42" s="614"/>
      <c r="CN42" s="614"/>
      <c r="CO42" s="614"/>
      <c r="CP42" s="614"/>
      <c r="CQ42" s="615"/>
      <c r="CR42" s="616">
        <v>992811</v>
      </c>
      <c r="CS42" s="655"/>
      <c r="CT42" s="655"/>
      <c r="CU42" s="655"/>
      <c r="CV42" s="655"/>
      <c r="CW42" s="655"/>
      <c r="CX42" s="655"/>
      <c r="CY42" s="656"/>
      <c r="CZ42" s="618">
        <v>6.7</v>
      </c>
      <c r="DA42" s="651"/>
      <c r="DB42" s="651"/>
      <c r="DC42" s="654"/>
      <c r="DD42" s="609">
        <v>248043</v>
      </c>
      <c r="DE42" s="655"/>
      <c r="DF42" s="655"/>
      <c r="DG42" s="655"/>
      <c r="DH42" s="655"/>
      <c r="DI42" s="655"/>
      <c r="DJ42" s="655"/>
      <c r="DK42" s="656"/>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15">
      <c r="B43" s="613" t="s">
        <v>356</v>
      </c>
      <c r="C43" s="614"/>
      <c r="D43" s="614"/>
      <c r="E43" s="614"/>
      <c r="F43" s="614"/>
      <c r="G43" s="614"/>
      <c r="H43" s="614"/>
      <c r="I43" s="614"/>
      <c r="J43" s="614"/>
      <c r="K43" s="614"/>
      <c r="L43" s="614"/>
      <c r="M43" s="614"/>
      <c r="N43" s="614"/>
      <c r="O43" s="614"/>
      <c r="P43" s="614"/>
      <c r="Q43" s="615"/>
      <c r="R43" s="616">
        <v>819066</v>
      </c>
      <c r="S43" s="610"/>
      <c r="T43" s="610"/>
      <c r="U43" s="610"/>
      <c r="V43" s="610"/>
      <c r="W43" s="610"/>
      <c r="X43" s="610"/>
      <c r="Y43" s="617"/>
      <c r="Z43" s="612">
        <v>5.3</v>
      </c>
      <c r="AA43" s="612"/>
      <c r="AB43" s="612"/>
      <c r="AC43" s="612"/>
      <c r="AD43" s="607" t="s">
        <v>128</v>
      </c>
      <c r="AE43" s="607"/>
      <c r="AF43" s="607"/>
      <c r="AG43" s="607"/>
      <c r="AH43" s="607"/>
      <c r="AI43" s="607"/>
      <c r="AJ43" s="607"/>
      <c r="AK43" s="607"/>
      <c r="AL43" s="618" t="s">
        <v>128</v>
      </c>
      <c r="AM43" s="619"/>
      <c r="AN43" s="619"/>
      <c r="AO43" s="620"/>
      <c r="CD43" s="613" t="s">
        <v>357</v>
      </c>
      <c r="CE43" s="614"/>
      <c r="CF43" s="614"/>
      <c r="CG43" s="614"/>
      <c r="CH43" s="614"/>
      <c r="CI43" s="614"/>
      <c r="CJ43" s="614"/>
      <c r="CK43" s="614"/>
      <c r="CL43" s="614"/>
      <c r="CM43" s="614"/>
      <c r="CN43" s="614"/>
      <c r="CO43" s="614"/>
      <c r="CP43" s="614"/>
      <c r="CQ43" s="615"/>
      <c r="CR43" s="616">
        <v>28765</v>
      </c>
      <c r="CS43" s="655"/>
      <c r="CT43" s="655"/>
      <c r="CU43" s="655"/>
      <c r="CV43" s="655"/>
      <c r="CW43" s="655"/>
      <c r="CX43" s="655"/>
      <c r="CY43" s="656"/>
      <c r="CZ43" s="618">
        <v>0.2</v>
      </c>
      <c r="DA43" s="651"/>
      <c r="DB43" s="651"/>
      <c r="DC43" s="654"/>
      <c r="DD43" s="609">
        <v>28765</v>
      </c>
      <c r="DE43" s="655"/>
      <c r="DF43" s="655"/>
      <c r="DG43" s="655"/>
      <c r="DH43" s="655"/>
      <c r="DI43" s="655"/>
      <c r="DJ43" s="655"/>
      <c r="DK43" s="656"/>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15">
      <c r="B44" s="645" t="s">
        <v>358</v>
      </c>
      <c r="C44" s="646"/>
      <c r="D44" s="646"/>
      <c r="E44" s="646"/>
      <c r="F44" s="646"/>
      <c r="G44" s="646"/>
      <c r="H44" s="646"/>
      <c r="I44" s="646"/>
      <c r="J44" s="646"/>
      <c r="K44" s="646"/>
      <c r="L44" s="646"/>
      <c r="M44" s="646"/>
      <c r="N44" s="646"/>
      <c r="O44" s="646"/>
      <c r="P44" s="646"/>
      <c r="Q44" s="647"/>
      <c r="R44" s="699">
        <v>15452334</v>
      </c>
      <c r="S44" s="700"/>
      <c r="T44" s="700"/>
      <c r="U44" s="700"/>
      <c r="V44" s="700"/>
      <c r="W44" s="700"/>
      <c r="X44" s="700"/>
      <c r="Y44" s="702"/>
      <c r="Z44" s="703">
        <v>100</v>
      </c>
      <c r="AA44" s="703"/>
      <c r="AB44" s="703"/>
      <c r="AC44" s="703"/>
      <c r="AD44" s="704">
        <v>8522523</v>
      </c>
      <c r="AE44" s="704"/>
      <c r="AF44" s="704"/>
      <c r="AG44" s="704"/>
      <c r="AH44" s="704"/>
      <c r="AI44" s="704"/>
      <c r="AJ44" s="704"/>
      <c r="AK44" s="704"/>
      <c r="AL44" s="705">
        <v>100</v>
      </c>
      <c r="AM44" s="681"/>
      <c r="AN44" s="681"/>
      <c r="AO44" s="706"/>
      <c r="CD44" s="660" t="s">
        <v>305</v>
      </c>
      <c r="CE44" s="661"/>
      <c r="CF44" s="613" t="s">
        <v>359</v>
      </c>
      <c r="CG44" s="614"/>
      <c r="CH44" s="614"/>
      <c r="CI44" s="614"/>
      <c r="CJ44" s="614"/>
      <c r="CK44" s="614"/>
      <c r="CL44" s="614"/>
      <c r="CM44" s="614"/>
      <c r="CN44" s="614"/>
      <c r="CO44" s="614"/>
      <c r="CP44" s="614"/>
      <c r="CQ44" s="615"/>
      <c r="CR44" s="616">
        <v>992811</v>
      </c>
      <c r="CS44" s="610"/>
      <c r="CT44" s="610"/>
      <c r="CU44" s="610"/>
      <c r="CV44" s="610"/>
      <c r="CW44" s="610"/>
      <c r="CX44" s="610"/>
      <c r="CY44" s="617"/>
      <c r="CZ44" s="618">
        <v>6.7</v>
      </c>
      <c r="DA44" s="619"/>
      <c r="DB44" s="619"/>
      <c r="DC44" s="633"/>
      <c r="DD44" s="609">
        <v>248043</v>
      </c>
      <c r="DE44" s="610"/>
      <c r="DF44" s="610"/>
      <c r="DG44" s="610"/>
      <c r="DH44" s="610"/>
      <c r="DI44" s="610"/>
      <c r="DJ44" s="610"/>
      <c r="DK44" s="617"/>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15">
      <c r="CD45" s="662"/>
      <c r="CE45" s="663"/>
      <c r="CF45" s="613" t="s">
        <v>360</v>
      </c>
      <c r="CG45" s="614"/>
      <c r="CH45" s="614"/>
      <c r="CI45" s="614"/>
      <c r="CJ45" s="614"/>
      <c r="CK45" s="614"/>
      <c r="CL45" s="614"/>
      <c r="CM45" s="614"/>
      <c r="CN45" s="614"/>
      <c r="CO45" s="614"/>
      <c r="CP45" s="614"/>
      <c r="CQ45" s="615"/>
      <c r="CR45" s="616">
        <v>172391</v>
      </c>
      <c r="CS45" s="655"/>
      <c r="CT45" s="655"/>
      <c r="CU45" s="655"/>
      <c r="CV45" s="655"/>
      <c r="CW45" s="655"/>
      <c r="CX45" s="655"/>
      <c r="CY45" s="656"/>
      <c r="CZ45" s="618">
        <v>1.2</v>
      </c>
      <c r="DA45" s="651"/>
      <c r="DB45" s="651"/>
      <c r="DC45" s="654"/>
      <c r="DD45" s="609">
        <v>7872</v>
      </c>
      <c r="DE45" s="655"/>
      <c r="DF45" s="655"/>
      <c r="DG45" s="655"/>
      <c r="DH45" s="655"/>
      <c r="DI45" s="655"/>
      <c r="DJ45" s="655"/>
      <c r="DK45" s="656"/>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15">
      <c r="B46" s="211" t="s">
        <v>361</v>
      </c>
      <c r="CD46" s="662"/>
      <c r="CE46" s="663"/>
      <c r="CF46" s="613" t="s">
        <v>362</v>
      </c>
      <c r="CG46" s="614"/>
      <c r="CH46" s="614"/>
      <c r="CI46" s="614"/>
      <c r="CJ46" s="614"/>
      <c r="CK46" s="614"/>
      <c r="CL46" s="614"/>
      <c r="CM46" s="614"/>
      <c r="CN46" s="614"/>
      <c r="CO46" s="614"/>
      <c r="CP46" s="614"/>
      <c r="CQ46" s="615"/>
      <c r="CR46" s="616">
        <v>817687</v>
      </c>
      <c r="CS46" s="610"/>
      <c r="CT46" s="610"/>
      <c r="CU46" s="610"/>
      <c r="CV46" s="610"/>
      <c r="CW46" s="610"/>
      <c r="CX46" s="610"/>
      <c r="CY46" s="617"/>
      <c r="CZ46" s="618">
        <v>5.5</v>
      </c>
      <c r="DA46" s="619"/>
      <c r="DB46" s="619"/>
      <c r="DC46" s="633"/>
      <c r="DD46" s="609">
        <v>238941</v>
      </c>
      <c r="DE46" s="610"/>
      <c r="DF46" s="610"/>
      <c r="DG46" s="610"/>
      <c r="DH46" s="610"/>
      <c r="DI46" s="610"/>
      <c r="DJ46" s="610"/>
      <c r="DK46" s="617"/>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15">
      <c r="B47" s="707" t="s">
        <v>363</v>
      </c>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c r="BY47" s="707"/>
      <c r="BZ47" s="707"/>
      <c r="CA47" s="707"/>
      <c r="CB47" s="707"/>
      <c r="CD47" s="662"/>
      <c r="CE47" s="663"/>
      <c r="CF47" s="613" t="s">
        <v>364</v>
      </c>
      <c r="CG47" s="614"/>
      <c r="CH47" s="614"/>
      <c r="CI47" s="614"/>
      <c r="CJ47" s="614"/>
      <c r="CK47" s="614"/>
      <c r="CL47" s="614"/>
      <c r="CM47" s="614"/>
      <c r="CN47" s="614"/>
      <c r="CO47" s="614"/>
      <c r="CP47" s="614"/>
      <c r="CQ47" s="615"/>
      <c r="CR47" s="616" t="s">
        <v>128</v>
      </c>
      <c r="CS47" s="655"/>
      <c r="CT47" s="655"/>
      <c r="CU47" s="655"/>
      <c r="CV47" s="655"/>
      <c r="CW47" s="655"/>
      <c r="CX47" s="655"/>
      <c r="CY47" s="656"/>
      <c r="CZ47" s="618" t="s">
        <v>128</v>
      </c>
      <c r="DA47" s="651"/>
      <c r="DB47" s="651"/>
      <c r="DC47" s="654"/>
      <c r="DD47" s="609" t="s">
        <v>128</v>
      </c>
      <c r="DE47" s="655"/>
      <c r="DF47" s="655"/>
      <c r="DG47" s="655"/>
      <c r="DH47" s="655"/>
      <c r="DI47" s="655"/>
      <c r="DJ47" s="655"/>
      <c r="DK47" s="656"/>
      <c r="DL47" s="696"/>
      <c r="DM47" s="697"/>
      <c r="DN47" s="697"/>
      <c r="DO47" s="697"/>
      <c r="DP47" s="697"/>
      <c r="DQ47" s="697"/>
      <c r="DR47" s="697"/>
      <c r="DS47" s="697"/>
      <c r="DT47" s="697"/>
      <c r="DU47" s="697"/>
      <c r="DV47" s="698"/>
      <c r="DW47" s="690"/>
      <c r="DX47" s="691"/>
      <c r="DY47" s="691"/>
      <c r="DZ47" s="691"/>
      <c r="EA47" s="691"/>
      <c r="EB47" s="691"/>
      <c r="EC47" s="692"/>
    </row>
    <row r="48" spans="2:133" ht="11.25" x14ac:dyDescent="0.15">
      <c r="B48" s="707" t="s">
        <v>365</v>
      </c>
      <c r="C48" s="707"/>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c r="BY48" s="707"/>
      <c r="BZ48" s="707"/>
      <c r="CA48" s="707"/>
      <c r="CB48" s="707"/>
      <c r="CD48" s="664"/>
      <c r="CE48" s="665"/>
      <c r="CF48" s="613" t="s">
        <v>366</v>
      </c>
      <c r="CG48" s="614"/>
      <c r="CH48" s="614"/>
      <c r="CI48" s="614"/>
      <c r="CJ48" s="614"/>
      <c r="CK48" s="614"/>
      <c r="CL48" s="614"/>
      <c r="CM48" s="614"/>
      <c r="CN48" s="614"/>
      <c r="CO48" s="614"/>
      <c r="CP48" s="614"/>
      <c r="CQ48" s="615"/>
      <c r="CR48" s="616" t="s">
        <v>128</v>
      </c>
      <c r="CS48" s="610"/>
      <c r="CT48" s="610"/>
      <c r="CU48" s="610"/>
      <c r="CV48" s="610"/>
      <c r="CW48" s="610"/>
      <c r="CX48" s="610"/>
      <c r="CY48" s="617"/>
      <c r="CZ48" s="618" t="s">
        <v>128</v>
      </c>
      <c r="DA48" s="619"/>
      <c r="DB48" s="619"/>
      <c r="DC48" s="633"/>
      <c r="DD48" s="609" t="s">
        <v>128</v>
      </c>
      <c r="DE48" s="610"/>
      <c r="DF48" s="610"/>
      <c r="DG48" s="610"/>
      <c r="DH48" s="610"/>
      <c r="DI48" s="610"/>
      <c r="DJ48" s="610"/>
      <c r="DK48" s="617"/>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15">
      <c r="B49" s="359"/>
      <c r="CD49" s="645" t="s">
        <v>367</v>
      </c>
      <c r="CE49" s="646"/>
      <c r="CF49" s="646"/>
      <c r="CG49" s="646"/>
      <c r="CH49" s="646"/>
      <c r="CI49" s="646"/>
      <c r="CJ49" s="646"/>
      <c r="CK49" s="646"/>
      <c r="CL49" s="646"/>
      <c r="CM49" s="646"/>
      <c r="CN49" s="646"/>
      <c r="CO49" s="646"/>
      <c r="CP49" s="646"/>
      <c r="CQ49" s="647"/>
      <c r="CR49" s="699">
        <v>14798241</v>
      </c>
      <c r="CS49" s="680"/>
      <c r="CT49" s="680"/>
      <c r="CU49" s="680"/>
      <c r="CV49" s="680"/>
      <c r="CW49" s="680"/>
      <c r="CX49" s="680"/>
      <c r="CY49" s="708"/>
      <c r="CZ49" s="705">
        <v>100</v>
      </c>
      <c r="DA49" s="709"/>
      <c r="DB49" s="709"/>
      <c r="DC49" s="710"/>
      <c r="DD49" s="711">
        <v>9726902</v>
      </c>
      <c r="DE49" s="680"/>
      <c r="DF49" s="680"/>
      <c r="DG49" s="680"/>
      <c r="DH49" s="680"/>
      <c r="DI49" s="680"/>
      <c r="DJ49" s="680"/>
      <c r="DK49" s="708"/>
      <c r="DL49" s="712"/>
      <c r="DM49" s="713"/>
      <c r="DN49" s="713"/>
      <c r="DO49" s="713"/>
      <c r="DP49" s="713"/>
      <c r="DQ49" s="713"/>
      <c r="DR49" s="713"/>
      <c r="DS49" s="713"/>
      <c r="DT49" s="713"/>
      <c r="DU49" s="713"/>
      <c r="DV49" s="714"/>
      <c r="DW49" s="715"/>
      <c r="DX49" s="716"/>
      <c r="DY49" s="716"/>
      <c r="DZ49" s="716"/>
      <c r="EA49" s="716"/>
      <c r="EB49" s="716"/>
      <c r="EC49" s="717"/>
    </row>
    <row r="50" spans="2:133" ht="11.25" hidden="1" x14ac:dyDescent="0.15">
      <c r="B50" s="359"/>
    </row>
  </sheetData>
  <mergeCells count="618">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DD44:DK44"/>
    <mergeCell ref="DL44:DV44"/>
    <mergeCell ref="DW44:EC44"/>
    <mergeCell ref="DW46:EC46"/>
    <mergeCell ref="CF45:CQ45"/>
    <mergeCell ref="CR45:CY45"/>
    <mergeCell ref="CZ45:DC45"/>
    <mergeCell ref="DD45:DK45"/>
    <mergeCell ref="DL45:DV45"/>
    <mergeCell ref="DW45:EC45"/>
    <mergeCell ref="B44:Q44"/>
    <mergeCell ref="R44:Y44"/>
    <mergeCell ref="Z44:AC44"/>
    <mergeCell ref="AD44:AK44"/>
    <mergeCell ref="AL44:AO44"/>
    <mergeCell ref="CD44:CE48"/>
    <mergeCell ref="CF44:CQ44"/>
    <mergeCell ref="CR44:CY44"/>
    <mergeCell ref="CZ44:DC44"/>
    <mergeCell ref="CR47:CY47"/>
    <mergeCell ref="CZ47:DC47"/>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L41:DV41"/>
    <mergeCell ref="DL42:DV42"/>
    <mergeCell ref="BM41:BU41"/>
    <mergeCell ref="BV41:CB41"/>
    <mergeCell ref="BV40:CB40"/>
    <mergeCell ref="BV38:CB38"/>
    <mergeCell ref="AQ40:AY40"/>
    <mergeCell ref="AZ40:BF40"/>
    <mergeCell ref="BG40:BK42"/>
    <mergeCell ref="BM40:BU40"/>
    <mergeCell ref="DL40:DV40"/>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8:BF38"/>
    <mergeCell ref="AZ37:BF37"/>
    <mergeCell ref="DL38:DV38"/>
    <mergeCell ref="DW38:EC38"/>
    <mergeCell ref="CD36:CQ36"/>
    <mergeCell ref="CR36:CY36"/>
    <mergeCell ref="CZ36:DC36"/>
    <mergeCell ref="DD36:DK36"/>
    <mergeCell ref="DL36:DV36"/>
    <mergeCell ref="DW36:EC36"/>
    <mergeCell ref="CR37:CY37"/>
    <mergeCell ref="CZ37:D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B26:Q26"/>
    <mergeCell ref="R26:Y26"/>
    <mergeCell ref="Z26:AC26"/>
    <mergeCell ref="AD26:AK26"/>
    <mergeCell ref="AL26:AO26"/>
    <mergeCell ref="AP26:BF26"/>
    <mergeCell ref="BG26:BN26"/>
    <mergeCell ref="BO26:BR26"/>
    <mergeCell ref="CZ26:DC26"/>
    <mergeCell ref="DD26:DK26"/>
    <mergeCell ref="DD24:DK24"/>
    <mergeCell ref="DL24:DV24"/>
    <mergeCell ref="DW24:EC24"/>
    <mergeCell ref="B25:Q25"/>
    <mergeCell ref="R25:Y25"/>
    <mergeCell ref="Z25:AC25"/>
    <mergeCell ref="AD25:AK25"/>
    <mergeCell ref="AL25:AO25"/>
    <mergeCell ref="AP25:BF25"/>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J73" sqref="BJ7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368</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369</v>
      </c>
      <c r="DK2" s="720"/>
      <c r="DL2" s="720"/>
      <c r="DM2" s="720"/>
      <c r="DN2" s="720"/>
      <c r="DO2" s="721"/>
      <c r="DP2" s="219"/>
      <c r="DQ2" s="719" t="s">
        <v>370</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371</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372</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373</v>
      </c>
      <c r="B5" s="725"/>
      <c r="C5" s="725"/>
      <c r="D5" s="725"/>
      <c r="E5" s="725"/>
      <c r="F5" s="725"/>
      <c r="G5" s="725"/>
      <c r="H5" s="725"/>
      <c r="I5" s="725"/>
      <c r="J5" s="725"/>
      <c r="K5" s="725"/>
      <c r="L5" s="725"/>
      <c r="M5" s="725"/>
      <c r="N5" s="725"/>
      <c r="O5" s="725"/>
      <c r="P5" s="726"/>
      <c r="Q5" s="730" t="s">
        <v>374</v>
      </c>
      <c r="R5" s="731"/>
      <c r="S5" s="731"/>
      <c r="T5" s="731"/>
      <c r="U5" s="732"/>
      <c r="V5" s="730" t="s">
        <v>375</v>
      </c>
      <c r="W5" s="731"/>
      <c r="X5" s="731"/>
      <c r="Y5" s="731"/>
      <c r="Z5" s="732"/>
      <c r="AA5" s="730" t="s">
        <v>376</v>
      </c>
      <c r="AB5" s="731"/>
      <c r="AC5" s="731"/>
      <c r="AD5" s="731"/>
      <c r="AE5" s="731"/>
      <c r="AF5" s="736" t="s">
        <v>377</v>
      </c>
      <c r="AG5" s="731"/>
      <c r="AH5" s="731"/>
      <c r="AI5" s="731"/>
      <c r="AJ5" s="737"/>
      <c r="AK5" s="731" t="s">
        <v>378</v>
      </c>
      <c r="AL5" s="731"/>
      <c r="AM5" s="731"/>
      <c r="AN5" s="731"/>
      <c r="AO5" s="732"/>
      <c r="AP5" s="730" t="s">
        <v>379</v>
      </c>
      <c r="AQ5" s="731"/>
      <c r="AR5" s="731"/>
      <c r="AS5" s="731"/>
      <c r="AT5" s="732"/>
      <c r="AU5" s="730" t="s">
        <v>380</v>
      </c>
      <c r="AV5" s="731"/>
      <c r="AW5" s="731"/>
      <c r="AX5" s="731"/>
      <c r="AY5" s="737"/>
      <c r="AZ5" s="223"/>
      <c r="BA5" s="223"/>
      <c r="BB5" s="223"/>
      <c r="BC5" s="223"/>
      <c r="BD5" s="223"/>
      <c r="BE5" s="224"/>
      <c r="BF5" s="224"/>
      <c r="BG5" s="224"/>
      <c r="BH5" s="224"/>
      <c r="BI5" s="224"/>
      <c r="BJ5" s="224"/>
      <c r="BK5" s="224"/>
      <c r="BL5" s="224"/>
      <c r="BM5" s="224"/>
      <c r="BN5" s="224"/>
      <c r="BO5" s="224"/>
      <c r="BP5" s="224"/>
      <c r="BQ5" s="724" t="s">
        <v>381</v>
      </c>
      <c r="BR5" s="725"/>
      <c r="BS5" s="725"/>
      <c r="BT5" s="725"/>
      <c r="BU5" s="725"/>
      <c r="BV5" s="725"/>
      <c r="BW5" s="725"/>
      <c r="BX5" s="725"/>
      <c r="BY5" s="725"/>
      <c r="BZ5" s="725"/>
      <c r="CA5" s="725"/>
      <c r="CB5" s="725"/>
      <c r="CC5" s="725"/>
      <c r="CD5" s="725"/>
      <c r="CE5" s="725"/>
      <c r="CF5" s="725"/>
      <c r="CG5" s="726"/>
      <c r="CH5" s="730" t="s">
        <v>382</v>
      </c>
      <c r="CI5" s="731"/>
      <c r="CJ5" s="731"/>
      <c r="CK5" s="731"/>
      <c r="CL5" s="732"/>
      <c r="CM5" s="730" t="s">
        <v>383</v>
      </c>
      <c r="CN5" s="731"/>
      <c r="CO5" s="731"/>
      <c r="CP5" s="731"/>
      <c r="CQ5" s="732"/>
      <c r="CR5" s="730" t="s">
        <v>384</v>
      </c>
      <c r="CS5" s="731"/>
      <c r="CT5" s="731"/>
      <c r="CU5" s="731"/>
      <c r="CV5" s="732"/>
      <c r="CW5" s="730" t="s">
        <v>385</v>
      </c>
      <c r="CX5" s="731"/>
      <c r="CY5" s="731"/>
      <c r="CZ5" s="731"/>
      <c r="DA5" s="732"/>
      <c r="DB5" s="730" t="s">
        <v>386</v>
      </c>
      <c r="DC5" s="731"/>
      <c r="DD5" s="731"/>
      <c r="DE5" s="731"/>
      <c r="DF5" s="732"/>
      <c r="DG5" s="760" t="s">
        <v>387</v>
      </c>
      <c r="DH5" s="761"/>
      <c r="DI5" s="761"/>
      <c r="DJ5" s="761"/>
      <c r="DK5" s="762"/>
      <c r="DL5" s="760" t="s">
        <v>388</v>
      </c>
      <c r="DM5" s="761"/>
      <c r="DN5" s="761"/>
      <c r="DO5" s="761"/>
      <c r="DP5" s="762"/>
      <c r="DQ5" s="730" t="s">
        <v>389</v>
      </c>
      <c r="DR5" s="731"/>
      <c r="DS5" s="731"/>
      <c r="DT5" s="731"/>
      <c r="DU5" s="732"/>
      <c r="DV5" s="730" t="s">
        <v>380</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390</v>
      </c>
      <c r="C7" s="747"/>
      <c r="D7" s="747"/>
      <c r="E7" s="747"/>
      <c r="F7" s="747"/>
      <c r="G7" s="747"/>
      <c r="H7" s="747"/>
      <c r="I7" s="747"/>
      <c r="J7" s="747"/>
      <c r="K7" s="747"/>
      <c r="L7" s="747"/>
      <c r="M7" s="747"/>
      <c r="N7" s="747"/>
      <c r="O7" s="747"/>
      <c r="P7" s="748"/>
      <c r="Q7" s="749">
        <v>15123</v>
      </c>
      <c r="R7" s="750"/>
      <c r="S7" s="750"/>
      <c r="T7" s="750"/>
      <c r="U7" s="750"/>
      <c r="V7" s="750">
        <v>14473</v>
      </c>
      <c r="W7" s="750"/>
      <c r="X7" s="750"/>
      <c r="Y7" s="750"/>
      <c r="Z7" s="750"/>
      <c r="AA7" s="750">
        <v>650</v>
      </c>
      <c r="AB7" s="750"/>
      <c r="AC7" s="750"/>
      <c r="AD7" s="750"/>
      <c r="AE7" s="751"/>
      <c r="AF7" s="752">
        <v>873</v>
      </c>
      <c r="AG7" s="753"/>
      <c r="AH7" s="753"/>
      <c r="AI7" s="753"/>
      <c r="AJ7" s="754"/>
      <c r="AK7" s="755"/>
      <c r="AL7" s="756"/>
      <c r="AM7" s="756"/>
      <c r="AN7" s="756"/>
      <c r="AO7" s="756"/>
      <c r="AP7" s="756">
        <v>11245</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c r="BT7" s="744"/>
      <c r="BU7" s="744"/>
      <c r="BV7" s="744"/>
      <c r="BW7" s="744"/>
      <c r="BX7" s="744"/>
      <c r="BY7" s="744"/>
      <c r="BZ7" s="744"/>
      <c r="CA7" s="744"/>
      <c r="CB7" s="744"/>
      <c r="CC7" s="744"/>
      <c r="CD7" s="744"/>
      <c r="CE7" s="744"/>
      <c r="CF7" s="744"/>
      <c r="CG7" s="759"/>
      <c r="CH7" s="740"/>
      <c r="CI7" s="741"/>
      <c r="CJ7" s="741"/>
      <c r="CK7" s="741"/>
      <c r="CL7" s="742"/>
      <c r="CM7" s="740"/>
      <c r="CN7" s="741"/>
      <c r="CO7" s="741"/>
      <c r="CP7" s="741"/>
      <c r="CQ7" s="742"/>
      <c r="CR7" s="740"/>
      <c r="CS7" s="741"/>
      <c r="CT7" s="741"/>
      <c r="CU7" s="741"/>
      <c r="CV7" s="742"/>
      <c r="CW7" s="740"/>
      <c r="CX7" s="741"/>
      <c r="CY7" s="741"/>
      <c r="CZ7" s="741"/>
      <c r="DA7" s="742"/>
      <c r="DB7" s="740"/>
      <c r="DC7" s="741"/>
      <c r="DD7" s="741"/>
      <c r="DE7" s="741"/>
      <c r="DF7" s="742"/>
      <c r="DG7" s="740"/>
      <c r="DH7" s="741"/>
      <c r="DI7" s="741"/>
      <c r="DJ7" s="741"/>
      <c r="DK7" s="742"/>
      <c r="DL7" s="740"/>
      <c r="DM7" s="741"/>
      <c r="DN7" s="741"/>
      <c r="DO7" s="741"/>
      <c r="DP7" s="742"/>
      <c r="DQ7" s="740"/>
      <c r="DR7" s="741"/>
      <c r="DS7" s="741"/>
      <c r="DT7" s="741"/>
      <c r="DU7" s="742"/>
      <c r="DV7" s="743"/>
      <c r="DW7" s="744"/>
      <c r="DX7" s="744"/>
      <c r="DY7" s="744"/>
      <c r="DZ7" s="745"/>
      <c r="EA7" s="225"/>
    </row>
    <row r="8" spans="1:131" s="226" customFormat="1" ht="26.25" customHeight="1" x14ac:dyDescent="0.15">
      <c r="A8" s="229">
        <v>2</v>
      </c>
      <c r="B8" s="777" t="s">
        <v>391</v>
      </c>
      <c r="C8" s="778"/>
      <c r="D8" s="778"/>
      <c r="E8" s="778"/>
      <c r="F8" s="778"/>
      <c r="G8" s="778"/>
      <c r="H8" s="778"/>
      <c r="I8" s="778"/>
      <c r="J8" s="778"/>
      <c r="K8" s="778"/>
      <c r="L8" s="778"/>
      <c r="M8" s="778"/>
      <c r="N8" s="778"/>
      <c r="O8" s="778"/>
      <c r="P8" s="779"/>
      <c r="Q8" s="780">
        <v>380</v>
      </c>
      <c r="R8" s="781"/>
      <c r="S8" s="781"/>
      <c r="T8" s="781"/>
      <c r="U8" s="781"/>
      <c r="V8" s="781">
        <v>376</v>
      </c>
      <c r="W8" s="781"/>
      <c r="X8" s="781"/>
      <c r="Y8" s="781"/>
      <c r="Z8" s="781"/>
      <c r="AA8" s="781">
        <v>4</v>
      </c>
      <c r="AB8" s="781"/>
      <c r="AC8" s="781"/>
      <c r="AD8" s="781"/>
      <c r="AE8" s="782"/>
      <c r="AF8" s="783">
        <v>4</v>
      </c>
      <c r="AG8" s="784"/>
      <c r="AH8" s="784"/>
      <c r="AI8" s="784"/>
      <c r="AJ8" s="785"/>
      <c r="AK8" s="766">
        <v>45</v>
      </c>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392</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393</v>
      </c>
      <c r="B23" s="786" t="s">
        <v>394</v>
      </c>
      <c r="C23" s="787"/>
      <c r="D23" s="787"/>
      <c r="E23" s="787"/>
      <c r="F23" s="787"/>
      <c r="G23" s="787"/>
      <c r="H23" s="787"/>
      <c r="I23" s="787"/>
      <c r="J23" s="787"/>
      <c r="K23" s="787"/>
      <c r="L23" s="787"/>
      <c r="M23" s="787"/>
      <c r="N23" s="787"/>
      <c r="O23" s="787"/>
      <c r="P23" s="788"/>
      <c r="Q23" s="789"/>
      <c r="R23" s="790"/>
      <c r="S23" s="790"/>
      <c r="T23" s="790"/>
      <c r="U23" s="790"/>
      <c r="V23" s="790"/>
      <c r="W23" s="790"/>
      <c r="X23" s="790"/>
      <c r="Y23" s="790"/>
      <c r="Z23" s="790"/>
      <c r="AA23" s="790"/>
      <c r="AB23" s="790"/>
      <c r="AC23" s="790"/>
      <c r="AD23" s="790"/>
      <c r="AE23" s="791"/>
      <c r="AF23" s="792">
        <v>877</v>
      </c>
      <c r="AG23" s="790"/>
      <c r="AH23" s="790"/>
      <c r="AI23" s="790"/>
      <c r="AJ23" s="793"/>
      <c r="AK23" s="794"/>
      <c r="AL23" s="795"/>
      <c r="AM23" s="795"/>
      <c r="AN23" s="795"/>
      <c r="AO23" s="795"/>
      <c r="AP23" s="790"/>
      <c r="AQ23" s="790"/>
      <c r="AR23" s="790"/>
      <c r="AS23" s="790"/>
      <c r="AT23" s="790"/>
      <c r="AU23" s="806"/>
      <c r="AV23" s="806"/>
      <c r="AW23" s="806"/>
      <c r="AX23" s="806"/>
      <c r="AY23" s="807"/>
      <c r="AZ23" s="808" t="s">
        <v>395</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397</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373</v>
      </c>
      <c r="B26" s="725"/>
      <c r="C26" s="725"/>
      <c r="D26" s="725"/>
      <c r="E26" s="725"/>
      <c r="F26" s="725"/>
      <c r="G26" s="725"/>
      <c r="H26" s="725"/>
      <c r="I26" s="725"/>
      <c r="J26" s="725"/>
      <c r="K26" s="725"/>
      <c r="L26" s="725"/>
      <c r="M26" s="725"/>
      <c r="N26" s="725"/>
      <c r="O26" s="725"/>
      <c r="P26" s="726"/>
      <c r="Q26" s="730" t="s">
        <v>398</v>
      </c>
      <c r="R26" s="731"/>
      <c r="S26" s="731"/>
      <c r="T26" s="731"/>
      <c r="U26" s="732"/>
      <c r="V26" s="730" t="s">
        <v>399</v>
      </c>
      <c r="W26" s="731"/>
      <c r="X26" s="731"/>
      <c r="Y26" s="731"/>
      <c r="Z26" s="732"/>
      <c r="AA26" s="730" t="s">
        <v>400</v>
      </c>
      <c r="AB26" s="731"/>
      <c r="AC26" s="731"/>
      <c r="AD26" s="731"/>
      <c r="AE26" s="731"/>
      <c r="AF26" s="811" t="s">
        <v>401</v>
      </c>
      <c r="AG26" s="812"/>
      <c r="AH26" s="812"/>
      <c r="AI26" s="812"/>
      <c r="AJ26" s="813"/>
      <c r="AK26" s="731" t="s">
        <v>402</v>
      </c>
      <c r="AL26" s="731"/>
      <c r="AM26" s="731"/>
      <c r="AN26" s="731"/>
      <c r="AO26" s="732"/>
      <c r="AP26" s="730" t="s">
        <v>403</v>
      </c>
      <c r="AQ26" s="731"/>
      <c r="AR26" s="731"/>
      <c r="AS26" s="731"/>
      <c r="AT26" s="732"/>
      <c r="AU26" s="730" t="s">
        <v>404</v>
      </c>
      <c r="AV26" s="731"/>
      <c r="AW26" s="731"/>
      <c r="AX26" s="731"/>
      <c r="AY26" s="732"/>
      <c r="AZ26" s="730" t="s">
        <v>405</v>
      </c>
      <c r="BA26" s="731"/>
      <c r="BB26" s="731"/>
      <c r="BC26" s="731"/>
      <c r="BD26" s="732"/>
      <c r="BE26" s="730" t="s">
        <v>380</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406</v>
      </c>
      <c r="C28" s="747"/>
      <c r="D28" s="747"/>
      <c r="E28" s="747"/>
      <c r="F28" s="747"/>
      <c r="G28" s="747"/>
      <c r="H28" s="747"/>
      <c r="I28" s="747"/>
      <c r="J28" s="747"/>
      <c r="K28" s="747"/>
      <c r="L28" s="747"/>
      <c r="M28" s="747"/>
      <c r="N28" s="747"/>
      <c r="O28" s="747"/>
      <c r="P28" s="748"/>
      <c r="Q28" s="819">
        <v>3800</v>
      </c>
      <c r="R28" s="820"/>
      <c r="S28" s="820"/>
      <c r="T28" s="820"/>
      <c r="U28" s="820"/>
      <c r="V28" s="820">
        <v>3667</v>
      </c>
      <c r="W28" s="820"/>
      <c r="X28" s="820"/>
      <c r="Y28" s="820"/>
      <c r="Z28" s="820"/>
      <c r="AA28" s="820">
        <v>133</v>
      </c>
      <c r="AB28" s="820"/>
      <c r="AC28" s="820"/>
      <c r="AD28" s="820"/>
      <c r="AE28" s="821"/>
      <c r="AF28" s="822">
        <v>133</v>
      </c>
      <c r="AG28" s="820"/>
      <c r="AH28" s="820"/>
      <c r="AI28" s="820"/>
      <c r="AJ28" s="823"/>
      <c r="AK28" s="824">
        <v>385</v>
      </c>
      <c r="AL28" s="825"/>
      <c r="AM28" s="825"/>
      <c r="AN28" s="825"/>
      <c r="AO28" s="825"/>
      <c r="AP28" s="825"/>
      <c r="AQ28" s="825"/>
      <c r="AR28" s="825"/>
      <c r="AS28" s="825"/>
      <c r="AT28" s="825"/>
      <c r="AU28" s="825"/>
      <c r="AV28" s="825"/>
      <c r="AW28" s="825"/>
      <c r="AX28" s="825"/>
      <c r="AY28" s="825"/>
      <c r="AZ28" s="826"/>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407</v>
      </c>
      <c r="C29" s="778"/>
      <c r="D29" s="778"/>
      <c r="E29" s="778"/>
      <c r="F29" s="778"/>
      <c r="G29" s="778"/>
      <c r="H29" s="778"/>
      <c r="I29" s="778"/>
      <c r="J29" s="778"/>
      <c r="K29" s="778"/>
      <c r="L29" s="778"/>
      <c r="M29" s="778"/>
      <c r="N29" s="778"/>
      <c r="O29" s="778"/>
      <c r="P29" s="779"/>
      <c r="Q29" s="780">
        <v>2728</v>
      </c>
      <c r="R29" s="781"/>
      <c r="S29" s="781"/>
      <c r="T29" s="781"/>
      <c r="U29" s="781"/>
      <c r="V29" s="781">
        <v>2647</v>
      </c>
      <c r="W29" s="781"/>
      <c r="X29" s="781"/>
      <c r="Y29" s="781"/>
      <c r="Z29" s="781"/>
      <c r="AA29" s="781">
        <v>80</v>
      </c>
      <c r="AB29" s="781"/>
      <c r="AC29" s="781"/>
      <c r="AD29" s="781"/>
      <c r="AE29" s="782"/>
      <c r="AF29" s="783">
        <v>80</v>
      </c>
      <c r="AG29" s="784"/>
      <c r="AH29" s="784"/>
      <c r="AI29" s="784"/>
      <c r="AJ29" s="785"/>
      <c r="AK29" s="831">
        <v>460</v>
      </c>
      <c r="AL29" s="827"/>
      <c r="AM29" s="827"/>
      <c r="AN29" s="827"/>
      <c r="AO29" s="827"/>
      <c r="AP29" s="827"/>
      <c r="AQ29" s="827"/>
      <c r="AR29" s="827"/>
      <c r="AS29" s="827"/>
      <c r="AT29" s="827"/>
      <c r="AU29" s="827"/>
      <c r="AV29" s="827"/>
      <c r="AW29" s="827"/>
      <c r="AX29" s="827"/>
      <c r="AY29" s="827"/>
      <c r="AZ29" s="828"/>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408</v>
      </c>
      <c r="C30" s="778"/>
      <c r="D30" s="778"/>
      <c r="E30" s="778"/>
      <c r="F30" s="778"/>
      <c r="G30" s="778"/>
      <c r="H30" s="778"/>
      <c r="I30" s="778"/>
      <c r="J30" s="778"/>
      <c r="K30" s="778"/>
      <c r="L30" s="778"/>
      <c r="M30" s="778"/>
      <c r="N30" s="778"/>
      <c r="O30" s="778"/>
      <c r="P30" s="779"/>
      <c r="Q30" s="780">
        <v>478</v>
      </c>
      <c r="R30" s="781"/>
      <c r="S30" s="781"/>
      <c r="T30" s="781"/>
      <c r="U30" s="781"/>
      <c r="V30" s="781">
        <v>477</v>
      </c>
      <c r="W30" s="781"/>
      <c r="X30" s="781"/>
      <c r="Y30" s="781"/>
      <c r="Z30" s="781"/>
      <c r="AA30" s="781">
        <v>0</v>
      </c>
      <c r="AB30" s="781"/>
      <c r="AC30" s="781"/>
      <c r="AD30" s="781"/>
      <c r="AE30" s="782"/>
      <c r="AF30" s="783">
        <v>0</v>
      </c>
      <c r="AG30" s="784"/>
      <c r="AH30" s="784"/>
      <c r="AI30" s="784"/>
      <c r="AJ30" s="785"/>
      <c r="AK30" s="831">
        <v>72</v>
      </c>
      <c r="AL30" s="827"/>
      <c r="AM30" s="827"/>
      <c r="AN30" s="827"/>
      <c r="AO30" s="827"/>
      <c r="AP30" s="827"/>
      <c r="AQ30" s="827"/>
      <c r="AR30" s="827"/>
      <c r="AS30" s="827"/>
      <c r="AT30" s="827"/>
      <c r="AU30" s="827"/>
      <c r="AV30" s="827"/>
      <c r="AW30" s="827"/>
      <c r="AX30" s="827"/>
      <c r="AY30" s="827"/>
      <c r="AZ30" s="828"/>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409</v>
      </c>
      <c r="C31" s="778"/>
      <c r="D31" s="778"/>
      <c r="E31" s="778"/>
      <c r="F31" s="778"/>
      <c r="G31" s="778"/>
      <c r="H31" s="778"/>
      <c r="I31" s="778"/>
      <c r="J31" s="778"/>
      <c r="K31" s="778"/>
      <c r="L31" s="778"/>
      <c r="M31" s="778"/>
      <c r="N31" s="778"/>
      <c r="O31" s="778"/>
      <c r="P31" s="779"/>
      <c r="Q31" s="780">
        <v>1033</v>
      </c>
      <c r="R31" s="781"/>
      <c r="S31" s="781"/>
      <c r="T31" s="781"/>
      <c r="U31" s="781"/>
      <c r="V31" s="781">
        <v>934</v>
      </c>
      <c r="W31" s="781"/>
      <c r="X31" s="781"/>
      <c r="Y31" s="781"/>
      <c r="Z31" s="781"/>
      <c r="AA31" s="781">
        <v>99</v>
      </c>
      <c r="AB31" s="781"/>
      <c r="AC31" s="781"/>
      <c r="AD31" s="781"/>
      <c r="AE31" s="782"/>
      <c r="AF31" s="783">
        <v>1673</v>
      </c>
      <c r="AG31" s="784"/>
      <c r="AH31" s="784"/>
      <c r="AI31" s="784"/>
      <c r="AJ31" s="785"/>
      <c r="AK31" s="831">
        <v>4</v>
      </c>
      <c r="AL31" s="827"/>
      <c r="AM31" s="827"/>
      <c r="AN31" s="827"/>
      <c r="AO31" s="827"/>
      <c r="AP31" s="827">
        <v>981</v>
      </c>
      <c r="AQ31" s="827"/>
      <c r="AR31" s="827"/>
      <c r="AS31" s="827"/>
      <c r="AT31" s="827"/>
      <c r="AU31" s="827">
        <v>1</v>
      </c>
      <c r="AV31" s="827"/>
      <c r="AW31" s="827"/>
      <c r="AX31" s="827"/>
      <c r="AY31" s="827"/>
      <c r="AZ31" s="828"/>
      <c r="BA31" s="828"/>
      <c r="BB31" s="828"/>
      <c r="BC31" s="828"/>
      <c r="BD31" s="828"/>
      <c r="BE31" s="829" t="s">
        <v>410</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411</v>
      </c>
      <c r="C32" s="778"/>
      <c r="D32" s="778"/>
      <c r="E32" s="778"/>
      <c r="F32" s="778"/>
      <c r="G32" s="778"/>
      <c r="H32" s="778"/>
      <c r="I32" s="778"/>
      <c r="J32" s="778"/>
      <c r="K32" s="778"/>
      <c r="L32" s="778"/>
      <c r="M32" s="778"/>
      <c r="N32" s="778"/>
      <c r="O32" s="778"/>
      <c r="P32" s="779"/>
      <c r="Q32" s="780">
        <v>880</v>
      </c>
      <c r="R32" s="781"/>
      <c r="S32" s="781"/>
      <c r="T32" s="781"/>
      <c r="U32" s="781"/>
      <c r="V32" s="781">
        <v>824</v>
      </c>
      <c r="W32" s="781"/>
      <c r="X32" s="781"/>
      <c r="Y32" s="781"/>
      <c r="Z32" s="781"/>
      <c r="AA32" s="781">
        <v>56</v>
      </c>
      <c r="AB32" s="781"/>
      <c r="AC32" s="781"/>
      <c r="AD32" s="781"/>
      <c r="AE32" s="782"/>
      <c r="AF32" s="783">
        <v>85</v>
      </c>
      <c r="AG32" s="784"/>
      <c r="AH32" s="784"/>
      <c r="AI32" s="784"/>
      <c r="AJ32" s="785"/>
      <c r="AK32" s="831">
        <v>187</v>
      </c>
      <c r="AL32" s="827"/>
      <c r="AM32" s="827"/>
      <c r="AN32" s="827"/>
      <c r="AO32" s="827"/>
      <c r="AP32" s="827">
        <v>4042</v>
      </c>
      <c r="AQ32" s="827"/>
      <c r="AR32" s="827"/>
      <c r="AS32" s="827"/>
      <c r="AT32" s="827"/>
      <c r="AU32" s="827">
        <v>1172</v>
      </c>
      <c r="AV32" s="827"/>
      <c r="AW32" s="827"/>
      <c r="AX32" s="827"/>
      <c r="AY32" s="827"/>
      <c r="AZ32" s="828"/>
      <c r="BA32" s="828"/>
      <c r="BB32" s="828"/>
      <c r="BC32" s="828"/>
      <c r="BD32" s="828"/>
      <c r="BE32" s="829" t="s">
        <v>412</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31"/>
      <c r="AL33" s="827"/>
      <c r="AM33" s="827"/>
      <c r="AN33" s="827"/>
      <c r="AO33" s="827"/>
      <c r="AP33" s="827"/>
      <c r="AQ33" s="827"/>
      <c r="AR33" s="827"/>
      <c r="AS33" s="827"/>
      <c r="AT33" s="827"/>
      <c r="AU33" s="827"/>
      <c r="AV33" s="827"/>
      <c r="AW33" s="827"/>
      <c r="AX33" s="827"/>
      <c r="AY33" s="827"/>
      <c r="AZ33" s="828"/>
      <c r="BA33" s="828"/>
      <c r="BB33" s="828"/>
      <c r="BC33" s="828"/>
      <c r="BD33" s="828"/>
      <c r="BE33" s="829"/>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413</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393</v>
      </c>
      <c r="B63" s="786" t="s">
        <v>414</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1972</v>
      </c>
      <c r="AG63" s="841"/>
      <c r="AH63" s="841"/>
      <c r="AI63" s="841"/>
      <c r="AJ63" s="842"/>
      <c r="AK63" s="843"/>
      <c r="AL63" s="838"/>
      <c r="AM63" s="838"/>
      <c r="AN63" s="838"/>
      <c r="AO63" s="838"/>
      <c r="AP63" s="841"/>
      <c r="AQ63" s="841"/>
      <c r="AR63" s="841"/>
      <c r="AS63" s="841"/>
      <c r="AT63" s="841"/>
      <c r="AU63" s="841"/>
      <c r="AV63" s="841"/>
      <c r="AW63" s="841"/>
      <c r="AX63" s="841"/>
      <c r="AY63" s="841"/>
      <c r="AZ63" s="845"/>
      <c r="BA63" s="845"/>
      <c r="BB63" s="845"/>
      <c r="BC63" s="845"/>
      <c r="BD63" s="845"/>
      <c r="BE63" s="846"/>
      <c r="BF63" s="846"/>
      <c r="BG63" s="846"/>
      <c r="BH63" s="846"/>
      <c r="BI63" s="847"/>
      <c r="BJ63" s="848" t="s">
        <v>415</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417</v>
      </c>
      <c r="B66" s="725"/>
      <c r="C66" s="725"/>
      <c r="D66" s="725"/>
      <c r="E66" s="725"/>
      <c r="F66" s="725"/>
      <c r="G66" s="725"/>
      <c r="H66" s="725"/>
      <c r="I66" s="725"/>
      <c r="J66" s="725"/>
      <c r="K66" s="725"/>
      <c r="L66" s="725"/>
      <c r="M66" s="725"/>
      <c r="N66" s="725"/>
      <c r="O66" s="725"/>
      <c r="P66" s="726"/>
      <c r="Q66" s="730" t="s">
        <v>418</v>
      </c>
      <c r="R66" s="731"/>
      <c r="S66" s="731"/>
      <c r="T66" s="731"/>
      <c r="U66" s="732"/>
      <c r="V66" s="730" t="s">
        <v>399</v>
      </c>
      <c r="W66" s="731"/>
      <c r="X66" s="731"/>
      <c r="Y66" s="731"/>
      <c r="Z66" s="732"/>
      <c r="AA66" s="730" t="s">
        <v>419</v>
      </c>
      <c r="AB66" s="731"/>
      <c r="AC66" s="731"/>
      <c r="AD66" s="731"/>
      <c r="AE66" s="732"/>
      <c r="AF66" s="851" t="s">
        <v>401</v>
      </c>
      <c r="AG66" s="812"/>
      <c r="AH66" s="812"/>
      <c r="AI66" s="812"/>
      <c r="AJ66" s="852"/>
      <c r="AK66" s="730" t="s">
        <v>402</v>
      </c>
      <c r="AL66" s="725"/>
      <c r="AM66" s="725"/>
      <c r="AN66" s="725"/>
      <c r="AO66" s="726"/>
      <c r="AP66" s="730" t="s">
        <v>420</v>
      </c>
      <c r="AQ66" s="731"/>
      <c r="AR66" s="731"/>
      <c r="AS66" s="731"/>
      <c r="AT66" s="732"/>
      <c r="AU66" s="730" t="s">
        <v>421</v>
      </c>
      <c r="AV66" s="731"/>
      <c r="AW66" s="731"/>
      <c r="AX66" s="731"/>
      <c r="AY66" s="732"/>
      <c r="AZ66" s="730" t="s">
        <v>380</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585</v>
      </c>
      <c r="C68" s="867"/>
      <c r="D68" s="867"/>
      <c r="E68" s="867"/>
      <c r="F68" s="867"/>
      <c r="G68" s="867"/>
      <c r="H68" s="867"/>
      <c r="I68" s="867"/>
      <c r="J68" s="867"/>
      <c r="K68" s="867"/>
      <c r="L68" s="867"/>
      <c r="M68" s="867"/>
      <c r="N68" s="867"/>
      <c r="O68" s="867"/>
      <c r="P68" s="868"/>
      <c r="Q68" s="869">
        <v>1730.499</v>
      </c>
      <c r="R68" s="863"/>
      <c r="S68" s="863"/>
      <c r="T68" s="863"/>
      <c r="U68" s="863"/>
      <c r="V68" s="863">
        <v>1694</v>
      </c>
      <c r="W68" s="863"/>
      <c r="X68" s="863"/>
      <c r="Y68" s="863"/>
      <c r="Z68" s="863"/>
      <c r="AA68" s="863">
        <v>36.499000000000002</v>
      </c>
      <c r="AB68" s="863"/>
      <c r="AC68" s="863"/>
      <c r="AD68" s="863"/>
      <c r="AE68" s="863"/>
      <c r="AF68" s="863">
        <v>36.499000000000002</v>
      </c>
      <c r="AG68" s="863"/>
      <c r="AH68" s="863"/>
      <c r="AI68" s="863"/>
      <c r="AJ68" s="863"/>
      <c r="AK68" s="863"/>
      <c r="AL68" s="863"/>
      <c r="AM68" s="863"/>
      <c r="AN68" s="863"/>
      <c r="AO68" s="863"/>
      <c r="AP68" s="863"/>
      <c r="AQ68" s="863"/>
      <c r="AR68" s="863"/>
      <c r="AS68" s="863"/>
      <c r="AT68" s="863"/>
      <c r="AU68" s="863"/>
      <c r="AV68" s="863"/>
      <c r="AW68" s="863"/>
      <c r="AX68" s="863"/>
      <c r="AY68" s="863"/>
      <c r="AZ68" s="864" t="s">
        <v>588</v>
      </c>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585</v>
      </c>
      <c r="C69" s="871"/>
      <c r="D69" s="871"/>
      <c r="E69" s="871"/>
      <c r="F69" s="871"/>
      <c r="G69" s="871"/>
      <c r="H69" s="871"/>
      <c r="I69" s="871"/>
      <c r="J69" s="871"/>
      <c r="K69" s="871"/>
      <c r="L69" s="871"/>
      <c r="M69" s="871"/>
      <c r="N69" s="871"/>
      <c r="O69" s="871"/>
      <c r="P69" s="872"/>
      <c r="Q69" s="873">
        <v>824275.2</v>
      </c>
      <c r="R69" s="827"/>
      <c r="S69" s="827"/>
      <c r="T69" s="827"/>
      <c r="U69" s="827"/>
      <c r="V69" s="827">
        <v>793575.92700000003</v>
      </c>
      <c r="W69" s="827"/>
      <c r="X69" s="827"/>
      <c r="Y69" s="827"/>
      <c r="Z69" s="827"/>
      <c r="AA69" s="827">
        <v>30699.273000000001</v>
      </c>
      <c r="AB69" s="827"/>
      <c r="AC69" s="827"/>
      <c r="AD69" s="827"/>
      <c r="AE69" s="827"/>
      <c r="AF69" s="827">
        <v>30699.273000000001</v>
      </c>
      <c r="AG69" s="827"/>
      <c r="AH69" s="827"/>
      <c r="AI69" s="827"/>
      <c r="AJ69" s="827"/>
      <c r="AK69" s="827">
        <v>9728.4500000000007</v>
      </c>
      <c r="AL69" s="827"/>
      <c r="AM69" s="827"/>
      <c r="AN69" s="827"/>
      <c r="AO69" s="827"/>
      <c r="AP69" s="827"/>
      <c r="AQ69" s="827"/>
      <c r="AR69" s="827"/>
      <c r="AS69" s="827"/>
      <c r="AT69" s="827"/>
      <c r="AU69" s="827"/>
      <c r="AV69" s="827"/>
      <c r="AW69" s="827"/>
      <c r="AX69" s="827"/>
      <c r="AY69" s="827"/>
      <c r="AZ69" s="829" t="s">
        <v>589</v>
      </c>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t="s">
        <v>586</v>
      </c>
      <c r="C70" s="871"/>
      <c r="D70" s="871"/>
      <c r="E70" s="871"/>
      <c r="F70" s="871"/>
      <c r="G70" s="871"/>
      <c r="H70" s="871"/>
      <c r="I70" s="871"/>
      <c r="J70" s="871"/>
      <c r="K70" s="871"/>
      <c r="L70" s="871"/>
      <c r="M70" s="871"/>
      <c r="N70" s="871"/>
      <c r="O70" s="871"/>
      <c r="P70" s="872"/>
      <c r="Q70" s="873">
        <v>23194</v>
      </c>
      <c r="R70" s="827"/>
      <c r="S70" s="827"/>
      <c r="T70" s="827"/>
      <c r="U70" s="827"/>
      <c r="V70" s="827">
        <v>22713.573</v>
      </c>
      <c r="W70" s="827"/>
      <c r="X70" s="827"/>
      <c r="Y70" s="827"/>
      <c r="Z70" s="827"/>
      <c r="AA70" s="827">
        <v>479.88499999999999</v>
      </c>
      <c r="AB70" s="827"/>
      <c r="AC70" s="827"/>
      <c r="AD70" s="827"/>
      <c r="AE70" s="827"/>
      <c r="AF70" s="827">
        <v>479.88499999999999</v>
      </c>
      <c r="AG70" s="827"/>
      <c r="AH70" s="827"/>
      <c r="AI70" s="827"/>
      <c r="AJ70" s="827"/>
      <c r="AK70" s="827">
        <v>23.1</v>
      </c>
      <c r="AL70" s="827"/>
      <c r="AM70" s="827"/>
      <c r="AN70" s="827"/>
      <c r="AO70" s="827"/>
      <c r="AP70" s="827"/>
      <c r="AQ70" s="827"/>
      <c r="AR70" s="827"/>
      <c r="AS70" s="827"/>
      <c r="AT70" s="827"/>
      <c r="AU70" s="827"/>
      <c r="AV70" s="827"/>
      <c r="AW70" s="827"/>
      <c r="AX70" s="827"/>
      <c r="AY70" s="827"/>
      <c r="AZ70" s="829" t="s">
        <v>588</v>
      </c>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t="s">
        <v>586</v>
      </c>
      <c r="C71" s="871"/>
      <c r="D71" s="871"/>
      <c r="E71" s="871"/>
      <c r="F71" s="871"/>
      <c r="G71" s="871"/>
      <c r="H71" s="871"/>
      <c r="I71" s="871"/>
      <c r="J71" s="871"/>
      <c r="K71" s="871"/>
      <c r="L71" s="871"/>
      <c r="M71" s="871"/>
      <c r="N71" s="871"/>
      <c r="O71" s="871"/>
      <c r="P71" s="872"/>
      <c r="Q71" s="873">
        <v>237.52600000000001</v>
      </c>
      <c r="R71" s="827"/>
      <c r="S71" s="827"/>
      <c r="T71" s="827"/>
      <c r="U71" s="827"/>
      <c r="V71" s="827">
        <v>112.065</v>
      </c>
      <c r="W71" s="827"/>
      <c r="X71" s="827"/>
      <c r="Y71" s="827"/>
      <c r="Z71" s="827"/>
      <c r="AA71" s="827">
        <v>125.461</v>
      </c>
      <c r="AB71" s="827"/>
      <c r="AC71" s="827"/>
      <c r="AD71" s="827"/>
      <c r="AE71" s="827"/>
      <c r="AF71" s="827">
        <v>125.461</v>
      </c>
      <c r="AG71" s="827"/>
      <c r="AH71" s="827"/>
      <c r="AI71" s="827"/>
      <c r="AJ71" s="827"/>
      <c r="AK71" s="827"/>
      <c r="AL71" s="827"/>
      <c r="AM71" s="827"/>
      <c r="AN71" s="827"/>
      <c r="AO71" s="827"/>
      <c r="AP71" s="827"/>
      <c r="AQ71" s="827"/>
      <c r="AR71" s="827"/>
      <c r="AS71" s="827"/>
      <c r="AT71" s="827"/>
      <c r="AU71" s="827"/>
      <c r="AV71" s="827"/>
      <c r="AW71" s="827"/>
      <c r="AX71" s="827"/>
      <c r="AY71" s="827"/>
      <c r="AZ71" s="829" t="s">
        <v>590</v>
      </c>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t="s">
        <v>587</v>
      </c>
      <c r="C72" s="871"/>
      <c r="D72" s="871"/>
      <c r="E72" s="871"/>
      <c r="F72" s="871"/>
      <c r="G72" s="871"/>
      <c r="H72" s="871"/>
      <c r="I72" s="871"/>
      <c r="J72" s="871"/>
      <c r="K72" s="871"/>
      <c r="L72" s="871"/>
      <c r="M72" s="871"/>
      <c r="N72" s="871"/>
      <c r="O72" s="871"/>
      <c r="P72" s="872"/>
      <c r="Q72" s="873">
        <v>331.577</v>
      </c>
      <c r="R72" s="827"/>
      <c r="S72" s="827"/>
      <c r="T72" s="827"/>
      <c r="U72" s="827"/>
      <c r="V72" s="827">
        <v>323.726</v>
      </c>
      <c r="W72" s="827"/>
      <c r="X72" s="827"/>
      <c r="Y72" s="827"/>
      <c r="Z72" s="827"/>
      <c r="AA72" s="827">
        <v>7.851</v>
      </c>
      <c r="AB72" s="827"/>
      <c r="AC72" s="827"/>
      <c r="AD72" s="827"/>
      <c r="AE72" s="827"/>
      <c r="AF72" s="827">
        <v>7.851</v>
      </c>
      <c r="AG72" s="827"/>
      <c r="AH72" s="827"/>
      <c r="AI72" s="827"/>
      <c r="AJ72" s="827"/>
      <c r="AK72" s="827">
        <v>5.2060000000000004</v>
      </c>
      <c r="AL72" s="827"/>
      <c r="AM72" s="827"/>
      <c r="AN72" s="827"/>
      <c r="AO72" s="827"/>
      <c r="AP72" s="827"/>
      <c r="AQ72" s="827"/>
      <c r="AR72" s="827"/>
      <c r="AS72" s="827"/>
      <c r="AT72" s="827"/>
      <c r="AU72" s="827"/>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t="s">
        <v>591</v>
      </c>
      <c r="C73" s="871"/>
      <c r="D73" s="871"/>
      <c r="E73" s="871"/>
      <c r="F73" s="871"/>
      <c r="G73" s="871"/>
      <c r="H73" s="871"/>
      <c r="I73" s="871"/>
      <c r="J73" s="871"/>
      <c r="K73" s="871"/>
      <c r="L73" s="871"/>
      <c r="M73" s="871"/>
      <c r="N73" s="871"/>
      <c r="O73" s="871"/>
      <c r="P73" s="872"/>
      <c r="Q73" s="873">
        <v>287</v>
      </c>
      <c r="R73" s="827"/>
      <c r="S73" s="827"/>
      <c r="T73" s="827"/>
      <c r="U73" s="827"/>
      <c r="V73" s="827">
        <v>276</v>
      </c>
      <c r="W73" s="827"/>
      <c r="X73" s="827"/>
      <c r="Y73" s="827"/>
      <c r="Z73" s="827"/>
      <c r="AA73" s="827">
        <v>11</v>
      </c>
      <c r="AB73" s="827"/>
      <c r="AC73" s="827"/>
      <c r="AD73" s="827"/>
      <c r="AE73" s="827"/>
      <c r="AF73" s="827">
        <v>11</v>
      </c>
      <c r="AG73" s="827"/>
      <c r="AH73" s="827"/>
      <c r="AI73" s="827"/>
      <c r="AJ73" s="827"/>
      <c r="AK73" s="827"/>
      <c r="AL73" s="827"/>
      <c r="AM73" s="827"/>
      <c r="AN73" s="827"/>
      <c r="AO73" s="827"/>
      <c r="AP73" s="827"/>
      <c r="AQ73" s="827"/>
      <c r="AR73" s="827"/>
      <c r="AS73" s="827"/>
      <c r="AT73" s="827"/>
      <c r="AU73" s="827"/>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c r="C75" s="871"/>
      <c r="D75" s="871"/>
      <c r="E75" s="871"/>
      <c r="F75" s="871"/>
      <c r="G75" s="871"/>
      <c r="H75" s="871"/>
      <c r="I75" s="871"/>
      <c r="J75" s="871"/>
      <c r="K75" s="871"/>
      <c r="L75" s="871"/>
      <c r="M75" s="871"/>
      <c r="N75" s="871"/>
      <c r="O75" s="871"/>
      <c r="P75" s="872"/>
      <c r="Q75" s="874"/>
      <c r="R75" s="875"/>
      <c r="S75" s="875"/>
      <c r="T75" s="875"/>
      <c r="U75" s="831"/>
      <c r="V75" s="876"/>
      <c r="W75" s="875"/>
      <c r="X75" s="875"/>
      <c r="Y75" s="875"/>
      <c r="Z75" s="831"/>
      <c r="AA75" s="876"/>
      <c r="AB75" s="875"/>
      <c r="AC75" s="875"/>
      <c r="AD75" s="875"/>
      <c r="AE75" s="831"/>
      <c r="AF75" s="876"/>
      <c r="AG75" s="875"/>
      <c r="AH75" s="875"/>
      <c r="AI75" s="875"/>
      <c r="AJ75" s="831"/>
      <c r="AK75" s="876"/>
      <c r="AL75" s="875"/>
      <c r="AM75" s="875"/>
      <c r="AN75" s="875"/>
      <c r="AO75" s="831"/>
      <c r="AP75" s="876"/>
      <c r="AQ75" s="875"/>
      <c r="AR75" s="875"/>
      <c r="AS75" s="875"/>
      <c r="AT75" s="831"/>
      <c r="AU75" s="876"/>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393</v>
      </c>
      <c r="B88" s="786" t="s">
        <v>422</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6" t="s">
        <v>423</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86"/>
      <c r="DW102" s="787"/>
      <c r="DX102" s="787"/>
      <c r="DY102" s="787"/>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428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430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431</v>
      </c>
      <c r="AB109" s="890"/>
      <c r="AC109" s="890"/>
      <c r="AD109" s="890"/>
      <c r="AE109" s="891"/>
      <c r="AF109" s="889" t="s">
        <v>432</v>
      </c>
      <c r="AG109" s="890"/>
      <c r="AH109" s="890"/>
      <c r="AI109" s="890"/>
      <c r="AJ109" s="891"/>
      <c r="AK109" s="889" t="s">
        <v>307</v>
      </c>
      <c r="AL109" s="890"/>
      <c r="AM109" s="890"/>
      <c r="AN109" s="890"/>
      <c r="AO109" s="891"/>
      <c r="AP109" s="889" t="s">
        <v>433</v>
      </c>
      <c r="AQ109" s="890"/>
      <c r="AR109" s="890"/>
      <c r="AS109" s="890"/>
      <c r="AT109" s="892"/>
      <c r="AU109" s="909" t="s">
        <v>430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431</v>
      </c>
      <c r="BR109" s="890"/>
      <c r="BS109" s="890"/>
      <c r="BT109" s="890"/>
      <c r="BU109" s="891"/>
      <c r="BV109" s="889" t="s">
        <v>432</v>
      </c>
      <c r="BW109" s="890"/>
      <c r="BX109" s="890"/>
      <c r="BY109" s="890"/>
      <c r="BZ109" s="891"/>
      <c r="CA109" s="889" t="s">
        <v>307</v>
      </c>
      <c r="CB109" s="890"/>
      <c r="CC109" s="890"/>
      <c r="CD109" s="890"/>
      <c r="CE109" s="891"/>
      <c r="CF109" s="910" t="s">
        <v>433</v>
      </c>
      <c r="CG109" s="910"/>
      <c r="CH109" s="910"/>
      <c r="CI109" s="910"/>
      <c r="CJ109" s="910"/>
      <c r="CK109" s="889" t="s">
        <v>434</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431</v>
      </c>
      <c r="DH109" s="890"/>
      <c r="DI109" s="890"/>
      <c r="DJ109" s="890"/>
      <c r="DK109" s="891"/>
      <c r="DL109" s="889" t="s">
        <v>432</v>
      </c>
      <c r="DM109" s="890"/>
      <c r="DN109" s="890"/>
      <c r="DO109" s="890"/>
      <c r="DP109" s="891"/>
      <c r="DQ109" s="889" t="s">
        <v>307</v>
      </c>
      <c r="DR109" s="890"/>
      <c r="DS109" s="890"/>
      <c r="DT109" s="890"/>
      <c r="DU109" s="891"/>
      <c r="DV109" s="889" t="s">
        <v>433</v>
      </c>
      <c r="DW109" s="890"/>
      <c r="DX109" s="890"/>
      <c r="DY109" s="890"/>
      <c r="DZ109" s="892"/>
    </row>
    <row r="110" spans="1:131" s="221" customFormat="1" ht="26.25" customHeight="1" x14ac:dyDescent="0.15">
      <c r="A110" s="893" t="s">
        <v>435</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1099534</v>
      </c>
      <c r="AB110" s="897"/>
      <c r="AC110" s="897"/>
      <c r="AD110" s="897"/>
      <c r="AE110" s="898"/>
      <c r="AF110" s="899">
        <v>1150394</v>
      </c>
      <c r="AG110" s="897"/>
      <c r="AH110" s="897"/>
      <c r="AI110" s="897"/>
      <c r="AJ110" s="898"/>
      <c r="AK110" s="899">
        <v>1189656</v>
      </c>
      <c r="AL110" s="897"/>
      <c r="AM110" s="897"/>
      <c r="AN110" s="897"/>
      <c r="AO110" s="898"/>
      <c r="AP110" s="900">
        <v>14.8</v>
      </c>
      <c r="AQ110" s="901"/>
      <c r="AR110" s="901"/>
      <c r="AS110" s="901"/>
      <c r="AT110" s="902"/>
      <c r="AU110" s="903" t="s">
        <v>72</v>
      </c>
      <c r="AV110" s="904"/>
      <c r="AW110" s="904"/>
      <c r="AX110" s="904"/>
      <c r="AY110" s="904"/>
      <c r="AZ110" s="926" t="s">
        <v>436</v>
      </c>
      <c r="BA110" s="894"/>
      <c r="BB110" s="894"/>
      <c r="BC110" s="894"/>
      <c r="BD110" s="894"/>
      <c r="BE110" s="894"/>
      <c r="BF110" s="894"/>
      <c r="BG110" s="894"/>
      <c r="BH110" s="894"/>
      <c r="BI110" s="894"/>
      <c r="BJ110" s="894"/>
      <c r="BK110" s="894"/>
      <c r="BL110" s="894"/>
      <c r="BM110" s="894"/>
      <c r="BN110" s="894"/>
      <c r="BO110" s="894"/>
      <c r="BP110" s="895"/>
      <c r="BQ110" s="927">
        <v>11323840</v>
      </c>
      <c r="BR110" s="928"/>
      <c r="BS110" s="928"/>
      <c r="BT110" s="928"/>
      <c r="BU110" s="928"/>
      <c r="BV110" s="928">
        <v>11046370</v>
      </c>
      <c r="BW110" s="928"/>
      <c r="BX110" s="928"/>
      <c r="BY110" s="928"/>
      <c r="BZ110" s="928"/>
      <c r="CA110" s="928">
        <v>11244655</v>
      </c>
      <c r="CB110" s="928"/>
      <c r="CC110" s="928"/>
      <c r="CD110" s="928"/>
      <c r="CE110" s="928"/>
      <c r="CF110" s="941">
        <v>140.1</v>
      </c>
      <c r="CG110" s="942"/>
      <c r="CH110" s="942"/>
      <c r="CI110" s="942"/>
      <c r="CJ110" s="942"/>
      <c r="CK110" s="943" t="s">
        <v>437</v>
      </c>
      <c r="CL110" s="944"/>
      <c r="CM110" s="926" t="s">
        <v>438</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439</v>
      </c>
      <c r="DH110" s="928"/>
      <c r="DI110" s="928"/>
      <c r="DJ110" s="928"/>
      <c r="DK110" s="928"/>
      <c r="DL110" s="928" t="s">
        <v>183</v>
      </c>
      <c r="DM110" s="928"/>
      <c r="DN110" s="928"/>
      <c r="DO110" s="928"/>
      <c r="DP110" s="928"/>
      <c r="DQ110" s="928" t="s">
        <v>440</v>
      </c>
      <c r="DR110" s="928"/>
      <c r="DS110" s="928"/>
      <c r="DT110" s="928"/>
      <c r="DU110" s="928"/>
      <c r="DV110" s="929" t="s">
        <v>441</v>
      </c>
      <c r="DW110" s="929"/>
      <c r="DX110" s="929"/>
      <c r="DY110" s="929"/>
      <c r="DZ110" s="930"/>
    </row>
    <row r="111" spans="1:131" s="221" customFormat="1" ht="26.25" customHeight="1" x14ac:dyDescent="0.15">
      <c r="A111" s="931" t="s">
        <v>442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443</v>
      </c>
      <c r="AB111" s="935"/>
      <c r="AC111" s="935"/>
      <c r="AD111" s="935"/>
      <c r="AE111" s="936"/>
      <c r="AF111" s="937" t="s">
        <v>139</v>
      </c>
      <c r="AG111" s="935"/>
      <c r="AH111" s="935"/>
      <c r="AI111" s="935"/>
      <c r="AJ111" s="936"/>
      <c r="AK111" s="937" t="s">
        <v>444</v>
      </c>
      <c r="AL111" s="935"/>
      <c r="AM111" s="935"/>
      <c r="AN111" s="935"/>
      <c r="AO111" s="936"/>
      <c r="AP111" s="938" t="s">
        <v>183</v>
      </c>
      <c r="AQ111" s="939"/>
      <c r="AR111" s="939"/>
      <c r="AS111" s="939"/>
      <c r="AT111" s="940"/>
      <c r="AU111" s="905"/>
      <c r="AV111" s="906"/>
      <c r="AW111" s="906"/>
      <c r="AX111" s="906"/>
      <c r="AY111" s="906"/>
      <c r="AZ111" s="919" t="s">
        <v>445</v>
      </c>
      <c r="BA111" s="920"/>
      <c r="BB111" s="920"/>
      <c r="BC111" s="920"/>
      <c r="BD111" s="920"/>
      <c r="BE111" s="920"/>
      <c r="BF111" s="920"/>
      <c r="BG111" s="920"/>
      <c r="BH111" s="920"/>
      <c r="BI111" s="920"/>
      <c r="BJ111" s="920"/>
      <c r="BK111" s="920"/>
      <c r="BL111" s="920"/>
      <c r="BM111" s="920"/>
      <c r="BN111" s="920"/>
      <c r="BO111" s="920"/>
      <c r="BP111" s="921"/>
      <c r="BQ111" s="922" t="s">
        <v>443</v>
      </c>
      <c r="BR111" s="923"/>
      <c r="BS111" s="923"/>
      <c r="BT111" s="923"/>
      <c r="BU111" s="923"/>
      <c r="BV111" s="923" t="s">
        <v>395</v>
      </c>
      <c r="BW111" s="923"/>
      <c r="BX111" s="923"/>
      <c r="BY111" s="923"/>
      <c r="BZ111" s="923"/>
      <c r="CA111" s="923" t="s">
        <v>446</v>
      </c>
      <c r="CB111" s="923"/>
      <c r="CC111" s="923"/>
      <c r="CD111" s="923"/>
      <c r="CE111" s="923"/>
      <c r="CF111" s="917" t="s">
        <v>395</v>
      </c>
      <c r="CG111" s="918"/>
      <c r="CH111" s="918"/>
      <c r="CI111" s="918"/>
      <c r="CJ111" s="918"/>
      <c r="CK111" s="945"/>
      <c r="CL111" s="946"/>
      <c r="CM111" s="919" t="s">
        <v>447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443</v>
      </c>
      <c r="DH111" s="923"/>
      <c r="DI111" s="923"/>
      <c r="DJ111" s="923"/>
      <c r="DK111" s="923"/>
      <c r="DL111" s="923" t="s">
        <v>448</v>
      </c>
      <c r="DM111" s="923"/>
      <c r="DN111" s="923"/>
      <c r="DO111" s="923"/>
      <c r="DP111" s="923"/>
      <c r="DQ111" s="923" t="s">
        <v>395</v>
      </c>
      <c r="DR111" s="923"/>
      <c r="DS111" s="923"/>
      <c r="DT111" s="923"/>
      <c r="DU111" s="923"/>
      <c r="DV111" s="924" t="s">
        <v>441</v>
      </c>
      <c r="DW111" s="924"/>
      <c r="DX111" s="924"/>
      <c r="DY111" s="924"/>
      <c r="DZ111" s="925"/>
    </row>
    <row r="112" spans="1:131" s="221" customFormat="1" ht="26.25" customHeight="1" x14ac:dyDescent="0.15">
      <c r="A112" s="949" t="s">
        <v>449</v>
      </c>
      <c r="B112" s="950"/>
      <c r="C112" s="920" t="s">
        <v>450</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446</v>
      </c>
      <c r="AB112" s="956"/>
      <c r="AC112" s="956"/>
      <c r="AD112" s="956"/>
      <c r="AE112" s="957"/>
      <c r="AF112" s="958" t="s">
        <v>183</v>
      </c>
      <c r="AG112" s="956"/>
      <c r="AH112" s="956"/>
      <c r="AI112" s="956"/>
      <c r="AJ112" s="957"/>
      <c r="AK112" s="958" t="s">
        <v>395</v>
      </c>
      <c r="AL112" s="956"/>
      <c r="AM112" s="956"/>
      <c r="AN112" s="956"/>
      <c r="AO112" s="957"/>
      <c r="AP112" s="959" t="s">
        <v>451</v>
      </c>
      <c r="AQ112" s="960"/>
      <c r="AR112" s="960"/>
      <c r="AS112" s="960"/>
      <c r="AT112" s="961"/>
      <c r="AU112" s="905"/>
      <c r="AV112" s="906"/>
      <c r="AW112" s="906"/>
      <c r="AX112" s="906"/>
      <c r="AY112" s="906"/>
      <c r="AZ112" s="919" t="s">
        <v>452</v>
      </c>
      <c r="BA112" s="920"/>
      <c r="BB112" s="920"/>
      <c r="BC112" s="920"/>
      <c r="BD112" s="920"/>
      <c r="BE112" s="920"/>
      <c r="BF112" s="920"/>
      <c r="BG112" s="920"/>
      <c r="BH112" s="920"/>
      <c r="BI112" s="920"/>
      <c r="BJ112" s="920"/>
      <c r="BK112" s="920"/>
      <c r="BL112" s="920"/>
      <c r="BM112" s="920"/>
      <c r="BN112" s="920"/>
      <c r="BO112" s="920"/>
      <c r="BP112" s="921"/>
      <c r="BQ112" s="922">
        <v>2526994</v>
      </c>
      <c r="BR112" s="923"/>
      <c r="BS112" s="923"/>
      <c r="BT112" s="923"/>
      <c r="BU112" s="923"/>
      <c r="BV112" s="923">
        <v>1810445</v>
      </c>
      <c r="BW112" s="923"/>
      <c r="BX112" s="923"/>
      <c r="BY112" s="923"/>
      <c r="BZ112" s="923"/>
      <c r="CA112" s="923">
        <v>1173231</v>
      </c>
      <c r="CB112" s="923"/>
      <c r="CC112" s="923"/>
      <c r="CD112" s="923"/>
      <c r="CE112" s="923"/>
      <c r="CF112" s="917">
        <v>14.6</v>
      </c>
      <c r="CG112" s="918"/>
      <c r="CH112" s="918"/>
      <c r="CI112" s="918"/>
      <c r="CJ112" s="918"/>
      <c r="CK112" s="945"/>
      <c r="CL112" s="946"/>
      <c r="CM112" s="919" t="s">
        <v>453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441</v>
      </c>
      <c r="DH112" s="923"/>
      <c r="DI112" s="923"/>
      <c r="DJ112" s="923"/>
      <c r="DK112" s="923"/>
      <c r="DL112" s="923" t="s">
        <v>440</v>
      </c>
      <c r="DM112" s="923"/>
      <c r="DN112" s="923"/>
      <c r="DO112" s="923"/>
      <c r="DP112" s="923"/>
      <c r="DQ112" s="923" t="s">
        <v>183</v>
      </c>
      <c r="DR112" s="923"/>
      <c r="DS112" s="923"/>
      <c r="DT112" s="923"/>
      <c r="DU112" s="923"/>
      <c r="DV112" s="924" t="s">
        <v>443</v>
      </c>
      <c r="DW112" s="924"/>
      <c r="DX112" s="924"/>
      <c r="DY112" s="924"/>
      <c r="DZ112" s="925"/>
    </row>
    <row r="113" spans="1:130" s="221" customFormat="1" ht="26.25" customHeight="1" x14ac:dyDescent="0.15">
      <c r="A113" s="951"/>
      <c r="B113" s="952"/>
      <c r="C113" s="920" t="s">
        <v>454</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199615</v>
      </c>
      <c r="AB113" s="935"/>
      <c r="AC113" s="935"/>
      <c r="AD113" s="935"/>
      <c r="AE113" s="936"/>
      <c r="AF113" s="937">
        <v>101782</v>
      </c>
      <c r="AG113" s="935"/>
      <c r="AH113" s="935"/>
      <c r="AI113" s="935"/>
      <c r="AJ113" s="936"/>
      <c r="AK113" s="937">
        <v>113913</v>
      </c>
      <c r="AL113" s="935"/>
      <c r="AM113" s="935"/>
      <c r="AN113" s="935"/>
      <c r="AO113" s="936"/>
      <c r="AP113" s="938">
        <v>1.4</v>
      </c>
      <c r="AQ113" s="939"/>
      <c r="AR113" s="939"/>
      <c r="AS113" s="939"/>
      <c r="AT113" s="940"/>
      <c r="AU113" s="905"/>
      <c r="AV113" s="906"/>
      <c r="AW113" s="906"/>
      <c r="AX113" s="906"/>
      <c r="AY113" s="906"/>
      <c r="AZ113" s="919" t="s">
        <v>455</v>
      </c>
      <c r="BA113" s="920"/>
      <c r="BB113" s="920"/>
      <c r="BC113" s="920"/>
      <c r="BD113" s="920"/>
      <c r="BE113" s="920"/>
      <c r="BF113" s="920"/>
      <c r="BG113" s="920"/>
      <c r="BH113" s="920"/>
      <c r="BI113" s="920"/>
      <c r="BJ113" s="920"/>
      <c r="BK113" s="920"/>
      <c r="BL113" s="920"/>
      <c r="BM113" s="920"/>
      <c r="BN113" s="920"/>
      <c r="BO113" s="920"/>
      <c r="BP113" s="921"/>
      <c r="BQ113" s="922" t="s">
        <v>183</v>
      </c>
      <c r="BR113" s="923"/>
      <c r="BS113" s="923"/>
      <c r="BT113" s="923"/>
      <c r="BU113" s="923"/>
      <c r="BV113" s="923" t="s">
        <v>451</v>
      </c>
      <c r="BW113" s="923"/>
      <c r="BX113" s="923"/>
      <c r="BY113" s="923"/>
      <c r="BZ113" s="923"/>
      <c r="CA113" s="923" t="s">
        <v>456</v>
      </c>
      <c r="CB113" s="923"/>
      <c r="CC113" s="923"/>
      <c r="CD113" s="923"/>
      <c r="CE113" s="923"/>
      <c r="CF113" s="917" t="s">
        <v>443</v>
      </c>
      <c r="CG113" s="918"/>
      <c r="CH113" s="918"/>
      <c r="CI113" s="918"/>
      <c r="CJ113" s="918"/>
      <c r="CK113" s="945"/>
      <c r="CL113" s="946"/>
      <c r="CM113" s="919" t="s">
        <v>457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183</v>
      </c>
      <c r="DH113" s="956"/>
      <c r="DI113" s="956"/>
      <c r="DJ113" s="956"/>
      <c r="DK113" s="957"/>
      <c r="DL113" s="958" t="s">
        <v>139</v>
      </c>
      <c r="DM113" s="956"/>
      <c r="DN113" s="956"/>
      <c r="DO113" s="956"/>
      <c r="DP113" s="957"/>
      <c r="DQ113" s="958" t="s">
        <v>439</v>
      </c>
      <c r="DR113" s="956"/>
      <c r="DS113" s="956"/>
      <c r="DT113" s="956"/>
      <c r="DU113" s="957"/>
      <c r="DV113" s="959" t="s">
        <v>451</v>
      </c>
      <c r="DW113" s="960"/>
      <c r="DX113" s="960"/>
      <c r="DY113" s="960"/>
      <c r="DZ113" s="961"/>
    </row>
    <row r="114" spans="1:130" s="221" customFormat="1" ht="26.25" customHeight="1" x14ac:dyDescent="0.15">
      <c r="A114" s="951"/>
      <c r="B114" s="952"/>
      <c r="C114" s="920" t="s">
        <v>458</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t="s">
        <v>148</v>
      </c>
      <c r="AB114" s="956"/>
      <c r="AC114" s="956"/>
      <c r="AD114" s="956"/>
      <c r="AE114" s="957"/>
      <c r="AF114" s="958" t="s">
        <v>440</v>
      </c>
      <c r="AG114" s="956"/>
      <c r="AH114" s="956"/>
      <c r="AI114" s="956"/>
      <c r="AJ114" s="957"/>
      <c r="AK114" s="958" t="s">
        <v>441</v>
      </c>
      <c r="AL114" s="956"/>
      <c r="AM114" s="956"/>
      <c r="AN114" s="956"/>
      <c r="AO114" s="957"/>
      <c r="AP114" s="959" t="s">
        <v>395</v>
      </c>
      <c r="AQ114" s="960"/>
      <c r="AR114" s="960"/>
      <c r="AS114" s="960"/>
      <c r="AT114" s="961"/>
      <c r="AU114" s="905"/>
      <c r="AV114" s="906"/>
      <c r="AW114" s="906"/>
      <c r="AX114" s="906"/>
      <c r="AY114" s="906"/>
      <c r="AZ114" s="919" t="s">
        <v>459</v>
      </c>
      <c r="BA114" s="920"/>
      <c r="BB114" s="920"/>
      <c r="BC114" s="920"/>
      <c r="BD114" s="920"/>
      <c r="BE114" s="920"/>
      <c r="BF114" s="920"/>
      <c r="BG114" s="920"/>
      <c r="BH114" s="920"/>
      <c r="BI114" s="920"/>
      <c r="BJ114" s="920"/>
      <c r="BK114" s="920"/>
      <c r="BL114" s="920"/>
      <c r="BM114" s="920"/>
      <c r="BN114" s="920"/>
      <c r="BO114" s="920"/>
      <c r="BP114" s="921"/>
      <c r="BQ114" s="922">
        <v>446952</v>
      </c>
      <c r="BR114" s="923"/>
      <c r="BS114" s="923"/>
      <c r="BT114" s="923"/>
      <c r="BU114" s="923"/>
      <c r="BV114" s="923">
        <v>371830</v>
      </c>
      <c r="BW114" s="923"/>
      <c r="BX114" s="923"/>
      <c r="BY114" s="923"/>
      <c r="BZ114" s="923"/>
      <c r="CA114" s="923">
        <v>350384</v>
      </c>
      <c r="CB114" s="923"/>
      <c r="CC114" s="923"/>
      <c r="CD114" s="923"/>
      <c r="CE114" s="923"/>
      <c r="CF114" s="917">
        <v>4.4000000000000004</v>
      </c>
      <c r="CG114" s="918"/>
      <c r="CH114" s="918"/>
      <c r="CI114" s="918"/>
      <c r="CJ114" s="918"/>
      <c r="CK114" s="945"/>
      <c r="CL114" s="946"/>
      <c r="CM114" s="919" t="s">
        <v>460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451</v>
      </c>
      <c r="DH114" s="956"/>
      <c r="DI114" s="956"/>
      <c r="DJ114" s="956"/>
      <c r="DK114" s="957"/>
      <c r="DL114" s="958" t="s">
        <v>448</v>
      </c>
      <c r="DM114" s="956"/>
      <c r="DN114" s="956"/>
      <c r="DO114" s="956"/>
      <c r="DP114" s="957"/>
      <c r="DQ114" s="958" t="s">
        <v>395</v>
      </c>
      <c r="DR114" s="956"/>
      <c r="DS114" s="956"/>
      <c r="DT114" s="956"/>
      <c r="DU114" s="957"/>
      <c r="DV114" s="959" t="s">
        <v>439</v>
      </c>
      <c r="DW114" s="960"/>
      <c r="DX114" s="960"/>
      <c r="DY114" s="960"/>
      <c r="DZ114" s="961"/>
    </row>
    <row r="115" spans="1:130" s="221" customFormat="1" ht="26.25" customHeight="1" x14ac:dyDescent="0.15">
      <c r="A115" s="951"/>
      <c r="B115" s="952"/>
      <c r="C115" s="920" t="s">
        <v>461</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10000</v>
      </c>
      <c r="AB115" s="935"/>
      <c r="AC115" s="935"/>
      <c r="AD115" s="935"/>
      <c r="AE115" s="936"/>
      <c r="AF115" s="937">
        <v>10000</v>
      </c>
      <c r="AG115" s="935"/>
      <c r="AH115" s="935"/>
      <c r="AI115" s="935"/>
      <c r="AJ115" s="936"/>
      <c r="AK115" s="937">
        <v>10000</v>
      </c>
      <c r="AL115" s="935"/>
      <c r="AM115" s="935"/>
      <c r="AN115" s="935"/>
      <c r="AO115" s="936"/>
      <c r="AP115" s="938">
        <v>0.1</v>
      </c>
      <c r="AQ115" s="939"/>
      <c r="AR115" s="939"/>
      <c r="AS115" s="939"/>
      <c r="AT115" s="940"/>
      <c r="AU115" s="905"/>
      <c r="AV115" s="906"/>
      <c r="AW115" s="906"/>
      <c r="AX115" s="906"/>
      <c r="AY115" s="906"/>
      <c r="AZ115" s="919" t="s">
        <v>462</v>
      </c>
      <c r="BA115" s="920"/>
      <c r="BB115" s="920"/>
      <c r="BC115" s="920"/>
      <c r="BD115" s="920"/>
      <c r="BE115" s="920"/>
      <c r="BF115" s="920"/>
      <c r="BG115" s="920"/>
      <c r="BH115" s="920"/>
      <c r="BI115" s="920"/>
      <c r="BJ115" s="920"/>
      <c r="BK115" s="920"/>
      <c r="BL115" s="920"/>
      <c r="BM115" s="920"/>
      <c r="BN115" s="920"/>
      <c r="BO115" s="920"/>
      <c r="BP115" s="921"/>
      <c r="BQ115" s="922" t="s">
        <v>448</v>
      </c>
      <c r="BR115" s="923"/>
      <c r="BS115" s="923"/>
      <c r="BT115" s="923"/>
      <c r="BU115" s="923"/>
      <c r="BV115" s="923" t="s">
        <v>148</v>
      </c>
      <c r="BW115" s="923"/>
      <c r="BX115" s="923"/>
      <c r="BY115" s="923"/>
      <c r="BZ115" s="923"/>
      <c r="CA115" s="923" t="s">
        <v>441</v>
      </c>
      <c r="CB115" s="923"/>
      <c r="CC115" s="923"/>
      <c r="CD115" s="923"/>
      <c r="CE115" s="923"/>
      <c r="CF115" s="917" t="s">
        <v>444</v>
      </c>
      <c r="CG115" s="918"/>
      <c r="CH115" s="918"/>
      <c r="CI115" s="918"/>
      <c r="CJ115" s="918"/>
      <c r="CK115" s="945"/>
      <c r="CL115" s="946"/>
      <c r="CM115" s="919" t="s">
        <v>463</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395</v>
      </c>
      <c r="DH115" s="956"/>
      <c r="DI115" s="956"/>
      <c r="DJ115" s="956"/>
      <c r="DK115" s="957"/>
      <c r="DL115" s="958" t="s">
        <v>464</v>
      </c>
      <c r="DM115" s="956"/>
      <c r="DN115" s="956"/>
      <c r="DO115" s="956"/>
      <c r="DP115" s="957"/>
      <c r="DQ115" s="958" t="s">
        <v>451</v>
      </c>
      <c r="DR115" s="956"/>
      <c r="DS115" s="956"/>
      <c r="DT115" s="956"/>
      <c r="DU115" s="957"/>
      <c r="DV115" s="959" t="s">
        <v>448</v>
      </c>
      <c r="DW115" s="960"/>
      <c r="DX115" s="960"/>
      <c r="DY115" s="960"/>
      <c r="DZ115" s="961"/>
    </row>
    <row r="116" spans="1:130" s="221" customFormat="1" ht="26.25" customHeight="1" x14ac:dyDescent="0.15">
      <c r="A116" s="953"/>
      <c r="B116" s="954"/>
      <c r="C116" s="962" t="s">
        <v>465</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183</v>
      </c>
      <c r="AB116" s="956"/>
      <c r="AC116" s="956"/>
      <c r="AD116" s="956"/>
      <c r="AE116" s="957"/>
      <c r="AF116" s="958" t="s">
        <v>441</v>
      </c>
      <c r="AG116" s="956"/>
      <c r="AH116" s="956"/>
      <c r="AI116" s="956"/>
      <c r="AJ116" s="957"/>
      <c r="AK116" s="958" t="s">
        <v>439</v>
      </c>
      <c r="AL116" s="956"/>
      <c r="AM116" s="956"/>
      <c r="AN116" s="956"/>
      <c r="AO116" s="957"/>
      <c r="AP116" s="959" t="s">
        <v>183</v>
      </c>
      <c r="AQ116" s="960"/>
      <c r="AR116" s="960"/>
      <c r="AS116" s="960"/>
      <c r="AT116" s="961"/>
      <c r="AU116" s="905"/>
      <c r="AV116" s="906"/>
      <c r="AW116" s="906"/>
      <c r="AX116" s="906"/>
      <c r="AY116" s="906"/>
      <c r="AZ116" s="964" t="s">
        <v>466</v>
      </c>
      <c r="BA116" s="965"/>
      <c r="BB116" s="965"/>
      <c r="BC116" s="965"/>
      <c r="BD116" s="965"/>
      <c r="BE116" s="965"/>
      <c r="BF116" s="965"/>
      <c r="BG116" s="965"/>
      <c r="BH116" s="965"/>
      <c r="BI116" s="965"/>
      <c r="BJ116" s="965"/>
      <c r="BK116" s="965"/>
      <c r="BL116" s="965"/>
      <c r="BM116" s="965"/>
      <c r="BN116" s="965"/>
      <c r="BO116" s="965"/>
      <c r="BP116" s="966"/>
      <c r="BQ116" s="922" t="s">
        <v>451</v>
      </c>
      <c r="BR116" s="923"/>
      <c r="BS116" s="923"/>
      <c r="BT116" s="923"/>
      <c r="BU116" s="923"/>
      <c r="BV116" s="923" t="s">
        <v>395</v>
      </c>
      <c r="BW116" s="923"/>
      <c r="BX116" s="923"/>
      <c r="BY116" s="923"/>
      <c r="BZ116" s="923"/>
      <c r="CA116" s="923" t="s">
        <v>443</v>
      </c>
      <c r="CB116" s="923"/>
      <c r="CC116" s="923"/>
      <c r="CD116" s="923"/>
      <c r="CE116" s="923"/>
      <c r="CF116" s="917" t="s">
        <v>183</v>
      </c>
      <c r="CG116" s="918"/>
      <c r="CH116" s="918"/>
      <c r="CI116" s="918"/>
      <c r="CJ116" s="918"/>
      <c r="CK116" s="945"/>
      <c r="CL116" s="946"/>
      <c r="CM116" s="919" t="s">
        <v>467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441</v>
      </c>
      <c r="DH116" s="956"/>
      <c r="DI116" s="956"/>
      <c r="DJ116" s="956"/>
      <c r="DK116" s="957"/>
      <c r="DL116" s="958" t="s">
        <v>139</v>
      </c>
      <c r="DM116" s="956"/>
      <c r="DN116" s="956"/>
      <c r="DO116" s="956"/>
      <c r="DP116" s="957"/>
      <c r="DQ116" s="958" t="s">
        <v>183</v>
      </c>
      <c r="DR116" s="956"/>
      <c r="DS116" s="956"/>
      <c r="DT116" s="956"/>
      <c r="DU116" s="957"/>
      <c r="DV116" s="959" t="s">
        <v>440</v>
      </c>
      <c r="DW116" s="960"/>
      <c r="DX116" s="960"/>
      <c r="DY116" s="960"/>
      <c r="DZ116" s="961"/>
    </row>
    <row r="117" spans="1:130" s="221" customFormat="1" ht="26.25" customHeight="1" x14ac:dyDescent="0.15">
      <c r="A117" s="909" t="s">
        <v>191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468</v>
      </c>
      <c r="Z117" s="891"/>
      <c r="AA117" s="975">
        <v>1309149</v>
      </c>
      <c r="AB117" s="976"/>
      <c r="AC117" s="976"/>
      <c r="AD117" s="976"/>
      <c r="AE117" s="977"/>
      <c r="AF117" s="978">
        <v>1262176</v>
      </c>
      <c r="AG117" s="976"/>
      <c r="AH117" s="976"/>
      <c r="AI117" s="976"/>
      <c r="AJ117" s="977"/>
      <c r="AK117" s="978">
        <v>1313569</v>
      </c>
      <c r="AL117" s="976"/>
      <c r="AM117" s="976"/>
      <c r="AN117" s="976"/>
      <c r="AO117" s="977"/>
      <c r="AP117" s="979"/>
      <c r="AQ117" s="980"/>
      <c r="AR117" s="980"/>
      <c r="AS117" s="980"/>
      <c r="AT117" s="981"/>
      <c r="AU117" s="905"/>
      <c r="AV117" s="906"/>
      <c r="AW117" s="906"/>
      <c r="AX117" s="906"/>
      <c r="AY117" s="906"/>
      <c r="AZ117" s="971" t="s">
        <v>469</v>
      </c>
      <c r="BA117" s="972"/>
      <c r="BB117" s="972"/>
      <c r="BC117" s="972"/>
      <c r="BD117" s="972"/>
      <c r="BE117" s="972"/>
      <c r="BF117" s="972"/>
      <c r="BG117" s="972"/>
      <c r="BH117" s="972"/>
      <c r="BI117" s="972"/>
      <c r="BJ117" s="972"/>
      <c r="BK117" s="972"/>
      <c r="BL117" s="972"/>
      <c r="BM117" s="972"/>
      <c r="BN117" s="972"/>
      <c r="BO117" s="972"/>
      <c r="BP117" s="973"/>
      <c r="BQ117" s="922" t="s">
        <v>448</v>
      </c>
      <c r="BR117" s="923"/>
      <c r="BS117" s="923"/>
      <c r="BT117" s="923"/>
      <c r="BU117" s="923"/>
      <c r="BV117" s="923" t="s">
        <v>183</v>
      </c>
      <c r="BW117" s="923"/>
      <c r="BX117" s="923"/>
      <c r="BY117" s="923"/>
      <c r="BZ117" s="923"/>
      <c r="CA117" s="923" t="s">
        <v>446</v>
      </c>
      <c r="CB117" s="923"/>
      <c r="CC117" s="923"/>
      <c r="CD117" s="923"/>
      <c r="CE117" s="923"/>
      <c r="CF117" s="917" t="s">
        <v>183</v>
      </c>
      <c r="CG117" s="918"/>
      <c r="CH117" s="918"/>
      <c r="CI117" s="918"/>
      <c r="CJ117" s="918"/>
      <c r="CK117" s="945"/>
      <c r="CL117" s="946"/>
      <c r="CM117" s="919" t="s">
        <v>470</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395</v>
      </c>
      <c r="DH117" s="956"/>
      <c r="DI117" s="956"/>
      <c r="DJ117" s="956"/>
      <c r="DK117" s="957"/>
      <c r="DL117" s="958" t="s">
        <v>471</v>
      </c>
      <c r="DM117" s="956"/>
      <c r="DN117" s="956"/>
      <c r="DO117" s="956"/>
      <c r="DP117" s="957"/>
      <c r="DQ117" s="958" t="s">
        <v>183</v>
      </c>
      <c r="DR117" s="956"/>
      <c r="DS117" s="956"/>
      <c r="DT117" s="956"/>
      <c r="DU117" s="957"/>
      <c r="DV117" s="959" t="s">
        <v>451</v>
      </c>
      <c r="DW117" s="960"/>
      <c r="DX117" s="960"/>
      <c r="DY117" s="960"/>
      <c r="DZ117" s="961"/>
    </row>
    <row r="118" spans="1:130" s="221" customFormat="1" ht="26.25" customHeight="1" x14ac:dyDescent="0.15">
      <c r="A118" s="909" t="s">
        <v>434</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431</v>
      </c>
      <c r="AB118" s="890"/>
      <c r="AC118" s="890"/>
      <c r="AD118" s="890"/>
      <c r="AE118" s="891"/>
      <c r="AF118" s="889" t="s">
        <v>432</v>
      </c>
      <c r="AG118" s="890"/>
      <c r="AH118" s="890"/>
      <c r="AI118" s="890"/>
      <c r="AJ118" s="891"/>
      <c r="AK118" s="889" t="s">
        <v>307</v>
      </c>
      <c r="AL118" s="890"/>
      <c r="AM118" s="890"/>
      <c r="AN118" s="890"/>
      <c r="AO118" s="891"/>
      <c r="AP118" s="967" t="s">
        <v>433</v>
      </c>
      <c r="AQ118" s="968"/>
      <c r="AR118" s="968"/>
      <c r="AS118" s="968"/>
      <c r="AT118" s="969"/>
      <c r="AU118" s="905"/>
      <c r="AV118" s="906"/>
      <c r="AW118" s="906"/>
      <c r="AX118" s="906"/>
      <c r="AY118" s="906"/>
      <c r="AZ118" s="970" t="s">
        <v>472</v>
      </c>
      <c r="BA118" s="962"/>
      <c r="BB118" s="962"/>
      <c r="BC118" s="962"/>
      <c r="BD118" s="962"/>
      <c r="BE118" s="962"/>
      <c r="BF118" s="962"/>
      <c r="BG118" s="962"/>
      <c r="BH118" s="962"/>
      <c r="BI118" s="962"/>
      <c r="BJ118" s="962"/>
      <c r="BK118" s="962"/>
      <c r="BL118" s="962"/>
      <c r="BM118" s="962"/>
      <c r="BN118" s="962"/>
      <c r="BO118" s="962"/>
      <c r="BP118" s="963"/>
      <c r="BQ118" s="996" t="s">
        <v>473</v>
      </c>
      <c r="BR118" s="997"/>
      <c r="BS118" s="997"/>
      <c r="BT118" s="997"/>
      <c r="BU118" s="997"/>
      <c r="BV118" s="997" t="s">
        <v>183</v>
      </c>
      <c r="BW118" s="997"/>
      <c r="BX118" s="997"/>
      <c r="BY118" s="997"/>
      <c r="BZ118" s="997"/>
      <c r="CA118" s="997" t="s">
        <v>415</v>
      </c>
      <c r="CB118" s="997"/>
      <c r="CC118" s="997"/>
      <c r="CD118" s="997"/>
      <c r="CE118" s="997"/>
      <c r="CF118" s="917" t="s">
        <v>415</v>
      </c>
      <c r="CG118" s="918"/>
      <c r="CH118" s="918"/>
      <c r="CI118" s="918"/>
      <c r="CJ118" s="918"/>
      <c r="CK118" s="945"/>
      <c r="CL118" s="946"/>
      <c r="CM118" s="919" t="s">
        <v>474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448</v>
      </c>
      <c r="DH118" s="956"/>
      <c r="DI118" s="956"/>
      <c r="DJ118" s="956"/>
      <c r="DK118" s="957"/>
      <c r="DL118" s="958" t="s">
        <v>395</v>
      </c>
      <c r="DM118" s="956"/>
      <c r="DN118" s="956"/>
      <c r="DO118" s="956"/>
      <c r="DP118" s="957"/>
      <c r="DQ118" s="958" t="s">
        <v>439</v>
      </c>
      <c r="DR118" s="956"/>
      <c r="DS118" s="956"/>
      <c r="DT118" s="956"/>
      <c r="DU118" s="957"/>
      <c r="DV118" s="959" t="s">
        <v>183</v>
      </c>
      <c r="DW118" s="960"/>
      <c r="DX118" s="960"/>
      <c r="DY118" s="960"/>
      <c r="DZ118" s="961"/>
    </row>
    <row r="119" spans="1:130" s="221" customFormat="1" ht="26.25" customHeight="1" x14ac:dyDescent="0.15">
      <c r="A119" s="1053" t="s">
        <v>437</v>
      </c>
      <c r="B119" s="944"/>
      <c r="C119" s="926" t="s">
        <v>438</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448</v>
      </c>
      <c r="AB119" s="897"/>
      <c r="AC119" s="897"/>
      <c r="AD119" s="897"/>
      <c r="AE119" s="898"/>
      <c r="AF119" s="899" t="s">
        <v>183</v>
      </c>
      <c r="AG119" s="897"/>
      <c r="AH119" s="897"/>
      <c r="AI119" s="897"/>
      <c r="AJ119" s="898"/>
      <c r="AK119" s="899" t="s">
        <v>440</v>
      </c>
      <c r="AL119" s="897"/>
      <c r="AM119" s="897"/>
      <c r="AN119" s="897"/>
      <c r="AO119" s="898"/>
      <c r="AP119" s="900" t="s">
        <v>441</v>
      </c>
      <c r="AQ119" s="901"/>
      <c r="AR119" s="901"/>
      <c r="AS119" s="901"/>
      <c r="AT119" s="902"/>
      <c r="AU119" s="907"/>
      <c r="AV119" s="908"/>
      <c r="AW119" s="908"/>
      <c r="AX119" s="908"/>
      <c r="AY119" s="908"/>
      <c r="AZ119" s="242" t="s">
        <v>191</v>
      </c>
      <c r="BA119" s="242"/>
      <c r="BB119" s="242"/>
      <c r="BC119" s="242"/>
      <c r="BD119" s="242"/>
      <c r="BE119" s="242"/>
      <c r="BF119" s="242"/>
      <c r="BG119" s="242"/>
      <c r="BH119" s="242"/>
      <c r="BI119" s="242"/>
      <c r="BJ119" s="242"/>
      <c r="BK119" s="242"/>
      <c r="BL119" s="242"/>
      <c r="BM119" s="242"/>
      <c r="BN119" s="242"/>
      <c r="BO119" s="974" t="s">
        <v>475</v>
      </c>
      <c r="BP119" s="1002"/>
      <c r="BQ119" s="996">
        <v>14297786</v>
      </c>
      <c r="BR119" s="997"/>
      <c r="BS119" s="997"/>
      <c r="BT119" s="997"/>
      <c r="BU119" s="997"/>
      <c r="BV119" s="997">
        <v>13228645</v>
      </c>
      <c r="BW119" s="997"/>
      <c r="BX119" s="997"/>
      <c r="BY119" s="997"/>
      <c r="BZ119" s="997"/>
      <c r="CA119" s="997">
        <v>12768270</v>
      </c>
      <c r="CB119" s="997"/>
      <c r="CC119" s="997"/>
      <c r="CD119" s="997"/>
      <c r="CE119" s="997"/>
      <c r="CF119" s="998"/>
      <c r="CG119" s="999"/>
      <c r="CH119" s="999"/>
      <c r="CI119" s="999"/>
      <c r="CJ119" s="1000"/>
      <c r="CK119" s="947"/>
      <c r="CL119" s="948"/>
      <c r="CM119" s="970" t="s">
        <v>476</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444</v>
      </c>
      <c r="DH119" s="983"/>
      <c r="DI119" s="983"/>
      <c r="DJ119" s="983"/>
      <c r="DK119" s="984"/>
      <c r="DL119" s="982" t="s">
        <v>456</v>
      </c>
      <c r="DM119" s="983"/>
      <c r="DN119" s="983"/>
      <c r="DO119" s="983"/>
      <c r="DP119" s="984"/>
      <c r="DQ119" s="982" t="s">
        <v>446</v>
      </c>
      <c r="DR119" s="983"/>
      <c r="DS119" s="983"/>
      <c r="DT119" s="983"/>
      <c r="DU119" s="984"/>
      <c r="DV119" s="985" t="s">
        <v>183</v>
      </c>
      <c r="DW119" s="986"/>
      <c r="DX119" s="986"/>
      <c r="DY119" s="986"/>
      <c r="DZ119" s="987"/>
    </row>
    <row r="120" spans="1:130" s="221" customFormat="1" ht="26.25" customHeight="1" x14ac:dyDescent="0.15">
      <c r="A120" s="1054"/>
      <c r="B120" s="946"/>
      <c r="C120" s="919" t="s">
        <v>447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471</v>
      </c>
      <c r="AB120" s="956"/>
      <c r="AC120" s="956"/>
      <c r="AD120" s="956"/>
      <c r="AE120" s="957"/>
      <c r="AF120" s="958" t="s">
        <v>456</v>
      </c>
      <c r="AG120" s="956"/>
      <c r="AH120" s="956"/>
      <c r="AI120" s="956"/>
      <c r="AJ120" s="957"/>
      <c r="AK120" s="958" t="s">
        <v>183</v>
      </c>
      <c r="AL120" s="956"/>
      <c r="AM120" s="956"/>
      <c r="AN120" s="956"/>
      <c r="AO120" s="957"/>
      <c r="AP120" s="959" t="s">
        <v>183</v>
      </c>
      <c r="AQ120" s="960"/>
      <c r="AR120" s="960"/>
      <c r="AS120" s="960"/>
      <c r="AT120" s="961"/>
      <c r="AU120" s="988" t="s">
        <v>477</v>
      </c>
      <c r="AV120" s="989"/>
      <c r="AW120" s="989"/>
      <c r="AX120" s="989"/>
      <c r="AY120" s="990"/>
      <c r="AZ120" s="926" t="s">
        <v>478</v>
      </c>
      <c r="BA120" s="894"/>
      <c r="BB120" s="894"/>
      <c r="BC120" s="894"/>
      <c r="BD120" s="894"/>
      <c r="BE120" s="894"/>
      <c r="BF120" s="894"/>
      <c r="BG120" s="894"/>
      <c r="BH120" s="894"/>
      <c r="BI120" s="894"/>
      <c r="BJ120" s="894"/>
      <c r="BK120" s="894"/>
      <c r="BL120" s="894"/>
      <c r="BM120" s="894"/>
      <c r="BN120" s="894"/>
      <c r="BO120" s="894"/>
      <c r="BP120" s="895"/>
      <c r="BQ120" s="927">
        <v>1947421</v>
      </c>
      <c r="BR120" s="928"/>
      <c r="BS120" s="928"/>
      <c r="BT120" s="928"/>
      <c r="BU120" s="928"/>
      <c r="BV120" s="928">
        <v>2109013</v>
      </c>
      <c r="BW120" s="928"/>
      <c r="BX120" s="928"/>
      <c r="BY120" s="928"/>
      <c r="BZ120" s="928"/>
      <c r="CA120" s="928">
        <v>2882814</v>
      </c>
      <c r="CB120" s="928"/>
      <c r="CC120" s="928"/>
      <c r="CD120" s="928"/>
      <c r="CE120" s="928"/>
      <c r="CF120" s="941">
        <v>35.9</v>
      </c>
      <c r="CG120" s="942"/>
      <c r="CH120" s="942"/>
      <c r="CI120" s="942"/>
      <c r="CJ120" s="942"/>
      <c r="CK120" s="1003" t="s">
        <v>479</v>
      </c>
      <c r="CL120" s="1004"/>
      <c r="CM120" s="1004"/>
      <c r="CN120" s="1004"/>
      <c r="CO120" s="1005"/>
      <c r="CP120" s="1011" t="s">
        <v>480</v>
      </c>
      <c r="CQ120" s="1012"/>
      <c r="CR120" s="1012"/>
      <c r="CS120" s="1012"/>
      <c r="CT120" s="1012"/>
      <c r="CU120" s="1012"/>
      <c r="CV120" s="1012"/>
      <c r="CW120" s="1012"/>
      <c r="CX120" s="1012"/>
      <c r="CY120" s="1012"/>
      <c r="CZ120" s="1012"/>
      <c r="DA120" s="1012"/>
      <c r="DB120" s="1012"/>
      <c r="DC120" s="1012"/>
      <c r="DD120" s="1012"/>
      <c r="DE120" s="1012"/>
      <c r="DF120" s="1013"/>
      <c r="DG120" s="927" t="s">
        <v>183</v>
      </c>
      <c r="DH120" s="928"/>
      <c r="DI120" s="928"/>
      <c r="DJ120" s="928"/>
      <c r="DK120" s="928"/>
      <c r="DL120" s="928">
        <v>1809560</v>
      </c>
      <c r="DM120" s="928"/>
      <c r="DN120" s="928"/>
      <c r="DO120" s="928"/>
      <c r="DP120" s="928"/>
      <c r="DQ120" s="928">
        <v>1172251</v>
      </c>
      <c r="DR120" s="928"/>
      <c r="DS120" s="928"/>
      <c r="DT120" s="928"/>
      <c r="DU120" s="928"/>
      <c r="DV120" s="929">
        <v>14.6</v>
      </c>
      <c r="DW120" s="929"/>
      <c r="DX120" s="929"/>
      <c r="DY120" s="929"/>
      <c r="DZ120" s="930"/>
    </row>
    <row r="121" spans="1:130" s="221" customFormat="1" ht="26.25" customHeight="1" x14ac:dyDescent="0.15">
      <c r="A121" s="1054"/>
      <c r="B121" s="946"/>
      <c r="C121" s="971" t="s">
        <v>481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439</v>
      </c>
      <c r="AB121" s="956"/>
      <c r="AC121" s="956"/>
      <c r="AD121" s="956"/>
      <c r="AE121" s="957"/>
      <c r="AF121" s="958" t="s">
        <v>456</v>
      </c>
      <c r="AG121" s="956"/>
      <c r="AH121" s="956"/>
      <c r="AI121" s="956"/>
      <c r="AJ121" s="957"/>
      <c r="AK121" s="958" t="s">
        <v>444</v>
      </c>
      <c r="AL121" s="956"/>
      <c r="AM121" s="956"/>
      <c r="AN121" s="956"/>
      <c r="AO121" s="957"/>
      <c r="AP121" s="959" t="s">
        <v>440</v>
      </c>
      <c r="AQ121" s="960"/>
      <c r="AR121" s="960"/>
      <c r="AS121" s="960"/>
      <c r="AT121" s="961"/>
      <c r="AU121" s="991"/>
      <c r="AV121" s="992"/>
      <c r="AW121" s="992"/>
      <c r="AX121" s="992"/>
      <c r="AY121" s="993"/>
      <c r="AZ121" s="919" t="s">
        <v>482</v>
      </c>
      <c r="BA121" s="920"/>
      <c r="BB121" s="920"/>
      <c r="BC121" s="920"/>
      <c r="BD121" s="920"/>
      <c r="BE121" s="920"/>
      <c r="BF121" s="920"/>
      <c r="BG121" s="920"/>
      <c r="BH121" s="920"/>
      <c r="BI121" s="920"/>
      <c r="BJ121" s="920"/>
      <c r="BK121" s="920"/>
      <c r="BL121" s="920"/>
      <c r="BM121" s="920"/>
      <c r="BN121" s="920"/>
      <c r="BO121" s="920"/>
      <c r="BP121" s="921"/>
      <c r="BQ121" s="922" t="s">
        <v>448</v>
      </c>
      <c r="BR121" s="923"/>
      <c r="BS121" s="923"/>
      <c r="BT121" s="923"/>
      <c r="BU121" s="923"/>
      <c r="BV121" s="923" t="s">
        <v>415</v>
      </c>
      <c r="BW121" s="923"/>
      <c r="BX121" s="923"/>
      <c r="BY121" s="923"/>
      <c r="BZ121" s="923"/>
      <c r="CA121" s="923" t="s">
        <v>139</v>
      </c>
      <c r="CB121" s="923"/>
      <c r="CC121" s="923"/>
      <c r="CD121" s="923"/>
      <c r="CE121" s="923"/>
      <c r="CF121" s="917" t="s">
        <v>446</v>
      </c>
      <c r="CG121" s="918"/>
      <c r="CH121" s="918"/>
      <c r="CI121" s="918"/>
      <c r="CJ121" s="918"/>
      <c r="CK121" s="1006"/>
      <c r="CL121" s="1007"/>
      <c r="CM121" s="1007"/>
      <c r="CN121" s="1007"/>
      <c r="CO121" s="1008"/>
      <c r="CP121" s="1016" t="s">
        <v>483</v>
      </c>
      <c r="CQ121" s="1017"/>
      <c r="CR121" s="1017"/>
      <c r="CS121" s="1017"/>
      <c r="CT121" s="1017"/>
      <c r="CU121" s="1017"/>
      <c r="CV121" s="1017"/>
      <c r="CW121" s="1017"/>
      <c r="CX121" s="1017"/>
      <c r="CY121" s="1017"/>
      <c r="CZ121" s="1017"/>
      <c r="DA121" s="1017"/>
      <c r="DB121" s="1017"/>
      <c r="DC121" s="1017"/>
      <c r="DD121" s="1017"/>
      <c r="DE121" s="1017"/>
      <c r="DF121" s="1018"/>
      <c r="DG121" s="922">
        <v>1473</v>
      </c>
      <c r="DH121" s="923"/>
      <c r="DI121" s="923"/>
      <c r="DJ121" s="923"/>
      <c r="DK121" s="923"/>
      <c r="DL121" s="923">
        <v>885</v>
      </c>
      <c r="DM121" s="923"/>
      <c r="DN121" s="923"/>
      <c r="DO121" s="923"/>
      <c r="DP121" s="923"/>
      <c r="DQ121" s="923">
        <v>980</v>
      </c>
      <c r="DR121" s="923"/>
      <c r="DS121" s="923"/>
      <c r="DT121" s="923"/>
      <c r="DU121" s="923"/>
      <c r="DV121" s="924">
        <v>0</v>
      </c>
      <c r="DW121" s="924"/>
      <c r="DX121" s="924"/>
      <c r="DY121" s="924"/>
      <c r="DZ121" s="925"/>
    </row>
    <row r="122" spans="1:130" s="221" customFormat="1" ht="26.25" customHeight="1" x14ac:dyDescent="0.15">
      <c r="A122" s="1054"/>
      <c r="B122" s="946"/>
      <c r="C122" s="919" t="s">
        <v>460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183</v>
      </c>
      <c r="AB122" s="956"/>
      <c r="AC122" s="956"/>
      <c r="AD122" s="956"/>
      <c r="AE122" s="957"/>
      <c r="AF122" s="958" t="s">
        <v>456</v>
      </c>
      <c r="AG122" s="956"/>
      <c r="AH122" s="956"/>
      <c r="AI122" s="956"/>
      <c r="AJ122" s="957"/>
      <c r="AK122" s="958" t="s">
        <v>439</v>
      </c>
      <c r="AL122" s="956"/>
      <c r="AM122" s="956"/>
      <c r="AN122" s="956"/>
      <c r="AO122" s="957"/>
      <c r="AP122" s="959" t="s">
        <v>448</v>
      </c>
      <c r="AQ122" s="960"/>
      <c r="AR122" s="960"/>
      <c r="AS122" s="960"/>
      <c r="AT122" s="961"/>
      <c r="AU122" s="991"/>
      <c r="AV122" s="992"/>
      <c r="AW122" s="992"/>
      <c r="AX122" s="992"/>
      <c r="AY122" s="993"/>
      <c r="AZ122" s="970" t="s">
        <v>484</v>
      </c>
      <c r="BA122" s="962"/>
      <c r="BB122" s="962"/>
      <c r="BC122" s="962"/>
      <c r="BD122" s="962"/>
      <c r="BE122" s="962"/>
      <c r="BF122" s="962"/>
      <c r="BG122" s="962"/>
      <c r="BH122" s="962"/>
      <c r="BI122" s="962"/>
      <c r="BJ122" s="962"/>
      <c r="BK122" s="962"/>
      <c r="BL122" s="962"/>
      <c r="BM122" s="962"/>
      <c r="BN122" s="962"/>
      <c r="BO122" s="962"/>
      <c r="BP122" s="963"/>
      <c r="BQ122" s="996">
        <v>10179446</v>
      </c>
      <c r="BR122" s="997"/>
      <c r="BS122" s="997"/>
      <c r="BT122" s="997"/>
      <c r="BU122" s="997"/>
      <c r="BV122" s="997">
        <v>10077598</v>
      </c>
      <c r="BW122" s="997"/>
      <c r="BX122" s="997"/>
      <c r="BY122" s="997"/>
      <c r="BZ122" s="997"/>
      <c r="CA122" s="997">
        <v>9947671</v>
      </c>
      <c r="CB122" s="997"/>
      <c r="CC122" s="997"/>
      <c r="CD122" s="997"/>
      <c r="CE122" s="997"/>
      <c r="CF122" s="1014">
        <v>123.9</v>
      </c>
      <c r="CG122" s="1015"/>
      <c r="CH122" s="1015"/>
      <c r="CI122" s="1015"/>
      <c r="CJ122" s="1015"/>
      <c r="CK122" s="1006"/>
      <c r="CL122" s="1007"/>
      <c r="CM122" s="1007"/>
      <c r="CN122" s="1007"/>
      <c r="CO122" s="1008"/>
      <c r="CP122" s="1016"/>
      <c r="CQ122" s="1017"/>
      <c r="CR122" s="1017"/>
      <c r="CS122" s="1017"/>
      <c r="CT122" s="1017"/>
      <c r="CU122" s="1017"/>
      <c r="CV122" s="1017"/>
      <c r="CW122" s="1017"/>
      <c r="CX122" s="1017"/>
      <c r="CY122" s="1017"/>
      <c r="CZ122" s="1017"/>
      <c r="DA122" s="1017"/>
      <c r="DB122" s="1017"/>
      <c r="DC122" s="1017"/>
      <c r="DD122" s="1017"/>
      <c r="DE122" s="1017"/>
      <c r="DF122" s="1018"/>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221" customFormat="1" ht="26.25" customHeight="1" x14ac:dyDescent="0.15">
      <c r="A123" s="1054"/>
      <c r="B123" s="946"/>
      <c r="C123" s="919" t="s">
        <v>467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183</v>
      </c>
      <c r="AB123" s="956"/>
      <c r="AC123" s="956"/>
      <c r="AD123" s="956"/>
      <c r="AE123" s="957"/>
      <c r="AF123" s="958" t="s">
        <v>183</v>
      </c>
      <c r="AG123" s="956"/>
      <c r="AH123" s="956"/>
      <c r="AI123" s="956"/>
      <c r="AJ123" s="957"/>
      <c r="AK123" s="958" t="s">
        <v>444</v>
      </c>
      <c r="AL123" s="956"/>
      <c r="AM123" s="956"/>
      <c r="AN123" s="956"/>
      <c r="AO123" s="957"/>
      <c r="AP123" s="959" t="s">
        <v>446</v>
      </c>
      <c r="AQ123" s="960"/>
      <c r="AR123" s="960"/>
      <c r="AS123" s="960"/>
      <c r="AT123" s="961"/>
      <c r="AU123" s="994"/>
      <c r="AV123" s="995"/>
      <c r="AW123" s="995"/>
      <c r="AX123" s="995"/>
      <c r="AY123" s="995"/>
      <c r="AZ123" s="242" t="s">
        <v>191</v>
      </c>
      <c r="BA123" s="242"/>
      <c r="BB123" s="242"/>
      <c r="BC123" s="242"/>
      <c r="BD123" s="242"/>
      <c r="BE123" s="242"/>
      <c r="BF123" s="242"/>
      <c r="BG123" s="242"/>
      <c r="BH123" s="242"/>
      <c r="BI123" s="242"/>
      <c r="BJ123" s="242"/>
      <c r="BK123" s="242"/>
      <c r="BL123" s="242"/>
      <c r="BM123" s="242"/>
      <c r="BN123" s="242"/>
      <c r="BO123" s="974" t="s">
        <v>485</v>
      </c>
      <c r="BP123" s="1002"/>
      <c r="BQ123" s="1060">
        <v>12126867</v>
      </c>
      <c r="BR123" s="1061"/>
      <c r="BS123" s="1061"/>
      <c r="BT123" s="1061"/>
      <c r="BU123" s="1061"/>
      <c r="BV123" s="1061">
        <v>12186611</v>
      </c>
      <c r="BW123" s="1061"/>
      <c r="BX123" s="1061"/>
      <c r="BY123" s="1061"/>
      <c r="BZ123" s="1061"/>
      <c r="CA123" s="1061">
        <v>12830485</v>
      </c>
      <c r="CB123" s="1061"/>
      <c r="CC123" s="1061"/>
      <c r="CD123" s="1061"/>
      <c r="CE123" s="1061"/>
      <c r="CF123" s="998"/>
      <c r="CG123" s="999"/>
      <c r="CH123" s="999"/>
      <c r="CI123" s="999"/>
      <c r="CJ123" s="1000"/>
      <c r="CK123" s="1006"/>
      <c r="CL123" s="1007"/>
      <c r="CM123" s="1007"/>
      <c r="CN123" s="1007"/>
      <c r="CO123" s="1008"/>
      <c r="CP123" s="1016"/>
      <c r="CQ123" s="1017"/>
      <c r="CR123" s="1017"/>
      <c r="CS123" s="1017"/>
      <c r="CT123" s="1017"/>
      <c r="CU123" s="1017"/>
      <c r="CV123" s="1017"/>
      <c r="CW123" s="1017"/>
      <c r="CX123" s="1017"/>
      <c r="CY123" s="1017"/>
      <c r="CZ123" s="1017"/>
      <c r="DA123" s="1017"/>
      <c r="DB123" s="1017"/>
      <c r="DC123" s="1017"/>
      <c r="DD123" s="1017"/>
      <c r="DE123" s="1017"/>
      <c r="DF123" s="1018"/>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221" customFormat="1" ht="26.25" customHeight="1" thickBot="1" x14ac:dyDescent="0.2">
      <c r="A124" s="1054"/>
      <c r="B124" s="946"/>
      <c r="C124" s="919" t="s">
        <v>470</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444</v>
      </c>
      <c r="AB124" s="956"/>
      <c r="AC124" s="956"/>
      <c r="AD124" s="956"/>
      <c r="AE124" s="957"/>
      <c r="AF124" s="958" t="s">
        <v>183</v>
      </c>
      <c r="AG124" s="956"/>
      <c r="AH124" s="956"/>
      <c r="AI124" s="956"/>
      <c r="AJ124" s="957"/>
      <c r="AK124" s="958" t="s">
        <v>440</v>
      </c>
      <c r="AL124" s="956"/>
      <c r="AM124" s="956"/>
      <c r="AN124" s="956"/>
      <c r="AO124" s="957"/>
      <c r="AP124" s="959" t="s">
        <v>183</v>
      </c>
      <c r="AQ124" s="960"/>
      <c r="AR124" s="960"/>
      <c r="AS124" s="960"/>
      <c r="AT124" s="961"/>
      <c r="AU124" s="1056" t="s">
        <v>486</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30.3</v>
      </c>
      <c r="BR124" s="1024"/>
      <c r="BS124" s="1024"/>
      <c r="BT124" s="1024"/>
      <c r="BU124" s="1024"/>
      <c r="BV124" s="1024">
        <v>13.9</v>
      </c>
      <c r="BW124" s="1024"/>
      <c r="BX124" s="1024"/>
      <c r="BY124" s="1024"/>
      <c r="BZ124" s="1024"/>
      <c r="CA124" s="1024" t="s">
        <v>139</v>
      </c>
      <c r="CB124" s="1024"/>
      <c r="CC124" s="1024"/>
      <c r="CD124" s="1024"/>
      <c r="CE124" s="1024"/>
      <c r="CF124" s="1025"/>
      <c r="CG124" s="1026"/>
      <c r="CH124" s="1026"/>
      <c r="CI124" s="1026"/>
      <c r="CJ124" s="1027"/>
      <c r="CK124" s="1009"/>
      <c r="CL124" s="1009"/>
      <c r="CM124" s="1009"/>
      <c r="CN124" s="1009"/>
      <c r="CO124" s="1010"/>
      <c r="CP124" s="1016" t="s">
        <v>487</v>
      </c>
      <c r="CQ124" s="1017"/>
      <c r="CR124" s="1017"/>
      <c r="CS124" s="1017"/>
      <c r="CT124" s="1017"/>
      <c r="CU124" s="1017"/>
      <c r="CV124" s="1017"/>
      <c r="CW124" s="1017"/>
      <c r="CX124" s="1017"/>
      <c r="CY124" s="1017"/>
      <c r="CZ124" s="1017"/>
      <c r="DA124" s="1017"/>
      <c r="DB124" s="1017"/>
      <c r="DC124" s="1017"/>
      <c r="DD124" s="1017"/>
      <c r="DE124" s="1017"/>
      <c r="DF124" s="1018"/>
      <c r="DG124" s="1001">
        <v>2525521</v>
      </c>
      <c r="DH124" s="983"/>
      <c r="DI124" s="983"/>
      <c r="DJ124" s="983"/>
      <c r="DK124" s="984"/>
      <c r="DL124" s="982" t="s">
        <v>456</v>
      </c>
      <c r="DM124" s="983"/>
      <c r="DN124" s="983"/>
      <c r="DO124" s="983"/>
      <c r="DP124" s="984"/>
      <c r="DQ124" s="982" t="s">
        <v>456</v>
      </c>
      <c r="DR124" s="983"/>
      <c r="DS124" s="983"/>
      <c r="DT124" s="983"/>
      <c r="DU124" s="984"/>
      <c r="DV124" s="985" t="s">
        <v>183</v>
      </c>
      <c r="DW124" s="986"/>
      <c r="DX124" s="986"/>
      <c r="DY124" s="986"/>
      <c r="DZ124" s="987"/>
    </row>
    <row r="125" spans="1:130" s="221" customFormat="1" ht="26.25" customHeight="1" x14ac:dyDescent="0.15">
      <c r="A125" s="1054"/>
      <c r="B125" s="946"/>
      <c r="C125" s="919" t="s">
        <v>474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444</v>
      </c>
      <c r="AB125" s="956"/>
      <c r="AC125" s="956"/>
      <c r="AD125" s="956"/>
      <c r="AE125" s="957"/>
      <c r="AF125" s="958" t="s">
        <v>456</v>
      </c>
      <c r="AG125" s="956"/>
      <c r="AH125" s="956"/>
      <c r="AI125" s="956"/>
      <c r="AJ125" s="957"/>
      <c r="AK125" s="958" t="s">
        <v>441</v>
      </c>
      <c r="AL125" s="956"/>
      <c r="AM125" s="956"/>
      <c r="AN125" s="956"/>
      <c r="AO125" s="957"/>
      <c r="AP125" s="959" t="s">
        <v>395</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488</v>
      </c>
      <c r="CL125" s="1004"/>
      <c r="CM125" s="1004"/>
      <c r="CN125" s="1004"/>
      <c r="CO125" s="1005"/>
      <c r="CP125" s="926" t="s">
        <v>489</v>
      </c>
      <c r="CQ125" s="894"/>
      <c r="CR125" s="894"/>
      <c r="CS125" s="894"/>
      <c r="CT125" s="894"/>
      <c r="CU125" s="894"/>
      <c r="CV125" s="894"/>
      <c r="CW125" s="894"/>
      <c r="CX125" s="894"/>
      <c r="CY125" s="894"/>
      <c r="CZ125" s="894"/>
      <c r="DA125" s="894"/>
      <c r="DB125" s="894"/>
      <c r="DC125" s="894"/>
      <c r="DD125" s="894"/>
      <c r="DE125" s="894"/>
      <c r="DF125" s="895"/>
      <c r="DG125" s="927" t="s">
        <v>456</v>
      </c>
      <c r="DH125" s="928"/>
      <c r="DI125" s="928"/>
      <c r="DJ125" s="928"/>
      <c r="DK125" s="928"/>
      <c r="DL125" s="928" t="s">
        <v>471</v>
      </c>
      <c r="DM125" s="928"/>
      <c r="DN125" s="928"/>
      <c r="DO125" s="928"/>
      <c r="DP125" s="928"/>
      <c r="DQ125" s="928" t="s">
        <v>456</v>
      </c>
      <c r="DR125" s="928"/>
      <c r="DS125" s="928"/>
      <c r="DT125" s="928"/>
      <c r="DU125" s="928"/>
      <c r="DV125" s="929" t="s">
        <v>183</v>
      </c>
      <c r="DW125" s="929"/>
      <c r="DX125" s="929"/>
      <c r="DY125" s="929"/>
      <c r="DZ125" s="930"/>
    </row>
    <row r="126" spans="1:130" s="221" customFormat="1" ht="26.25" customHeight="1" thickBot="1" x14ac:dyDescent="0.2">
      <c r="A126" s="1054"/>
      <c r="B126" s="946"/>
      <c r="C126" s="919" t="s">
        <v>476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v>10000</v>
      </c>
      <c r="AB126" s="956"/>
      <c r="AC126" s="956"/>
      <c r="AD126" s="956"/>
      <c r="AE126" s="957"/>
      <c r="AF126" s="958">
        <v>10000</v>
      </c>
      <c r="AG126" s="956"/>
      <c r="AH126" s="956"/>
      <c r="AI126" s="956"/>
      <c r="AJ126" s="957"/>
      <c r="AK126" s="958">
        <v>10000</v>
      </c>
      <c r="AL126" s="956"/>
      <c r="AM126" s="956"/>
      <c r="AN126" s="956"/>
      <c r="AO126" s="957"/>
      <c r="AP126" s="959">
        <v>0.1</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490</v>
      </c>
      <c r="CQ126" s="920"/>
      <c r="CR126" s="920"/>
      <c r="CS126" s="920"/>
      <c r="CT126" s="920"/>
      <c r="CU126" s="920"/>
      <c r="CV126" s="920"/>
      <c r="CW126" s="920"/>
      <c r="CX126" s="920"/>
      <c r="CY126" s="920"/>
      <c r="CZ126" s="920"/>
      <c r="DA126" s="920"/>
      <c r="DB126" s="920"/>
      <c r="DC126" s="920"/>
      <c r="DD126" s="920"/>
      <c r="DE126" s="920"/>
      <c r="DF126" s="921"/>
      <c r="DG126" s="922" t="s">
        <v>446</v>
      </c>
      <c r="DH126" s="923"/>
      <c r="DI126" s="923"/>
      <c r="DJ126" s="923"/>
      <c r="DK126" s="923"/>
      <c r="DL126" s="923" t="s">
        <v>456</v>
      </c>
      <c r="DM126" s="923"/>
      <c r="DN126" s="923"/>
      <c r="DO126" s="923"/>
      <c r="DP126" s="923"/>
      <c r="DQ126" s="923" t="s">
        <v>446</v>
      </c>
      <c r="DR126" s="923"/>
      <c r="DS126" s="923"/>
      <c r="DT126" s="923"/>
      <c r="DU126" s="923"/>
      <c r="DV126" s="924" t="s">
        <v>440</v>
      </c>
      <c r="DW126" s="924"/>
      <c r="DX126" s="924"/>
      <c r="DY126" s="924"/>
      <c r="DZ126" s="925"/>
    </row>
    <row r="127" spans="1:130" s="221" customFormat="1" ht="26.25" customHeight="1" x14ac:dyDescent="0.15">
      <c r="A127" s="1055"/>
      <c r="B127" s="948"/>
      <c r="C127" s="970" t="s">
        <v>491</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446</v>
      </c>
      <c r="AB127" s="956"/>
      <c r="AC127" s="956"/>
      <c r="AD127" s="956"/>
      <c r="AE127" s="957"/>
      <c r="AF127" s="958" t="s">
        <v>139</v>
      </c>
      <c r="AG127" s="956"/>
      <c r="AH127" s="956"/>
      <c r="AI127" s="956"/>
      <c r="AJ127" s="957"/>
      <c r="AK127" s="958" t="s">
        <v>456</v>
      </c>
      <c r="AL127" s="956"/>
      <c r="AM127" s="956"/>
      <c r="AN127" s="956"/>
      <c r="AO127" s="957"/>
      <c r="AP127" s="959" t="s">
        <v>441</v>
      </c>
      <c r="AQ127" s="960"/>
      <c r="AR127" s="960"/>
      <c r="AS127" s="960"/>
      <c r="AT127" s="961"/>
      <c r="AU127" s="223"/>
      <c r="AV127" s="223"/>
      <c r="AW127" s="223"/>
      <c r="AX127" s="1028" t="s">
        <v>492</v>
      </c>
      <c r="AY127" s="1029"/>
      <c r="AZ127" s="1029"/>
      <c r="BA127" s="1029"/>
      <c r="BB127" s="1029"/>
      <c r="BC127" s="1029"/>
      <c r="BD127" s="1029"/>
      <c r="BE127" s="1030"/>
      <c r="BF127" s="1031" t="s">
        <v>493</v>
      </c>
      <c r="BG127" s="1029"/>
      <c r="BH127" s="1029"/>
      <c r="BI127" s="1029"/>
      <c r="BJ127" s="1029"/>
      <c r="BK127" s="1029"/>
      <c r="BL127" s="1030"/>
      <c r="BM127" s="1031" t="s">
        <v>494</v>
      </c>
      <c r="BN127" s="1029"/>
      <c r="BO127" s="1029"/>
      <c r="BP127" s="1029"/>
      <c r="BQ127" s="1029"/>
      <c r="BR127" s="1029"/>
      <c r="BS127" s="1030"/>
      <c r="BT127" s="1031" t="s">
        <v>495</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496</v>
      </c>
      <c r="CQ127" s="920"/>
      <c r="CR127" s="920"/>
      <c r="CS127" s="920"/>
      <c r="CT127" s="920"/>
      <c r="CU127" s="920"/>
      <c r="CV127" s="920"/>
      <c r="CW127" s="920"/>
      <c r="CX127" s="920"/>
      <c r="CY127" s="920"/>
      <c r="CZ127" s="920"/>
      <c r="DA127" s="920"/>
      <c r="DB127" s="920"/>
      <c r="DC127" s="920"/>
      <c r="DD127" s="920"/>
      <c r="DE127" s="920"/>
      <c r="DF127" s="921"/>
      <c r="DG127" s="922" t="s">
        <v>441</v>
      </c>
      <c r="DH127" s="923"/>
      <c r="DI127" s="923"/>
      <c r="DJ127" s="923"/>
      <c r="DK127" s="923"/>
      <c r="DL127" s="923" t="s">
        <v>456</v>
      </c>
      <c r="DM127" s="923"/>
      <c r="DN127" s="923"/>
      <c r="DO127" s="923"/>
      <c r="DP127" s="923"/>
      <c r="DQ127" s="923" t="s">
        <v>440</v>
      </c>
      <c r="DR127" s="923"/>
      <c r="DS127" s="923"/>
      <c r="DT127" s="923"/>
      <c r="DU127" s="923"/>
      <c r="DV127" s="924" t="s">
        <v>471</v>
      </c>
      <c r="DW127" s="924"/>
      <c r="DX127" s="924"/>
      <c r="DY127" s="924"/>
      <c r="DZ127" s="925"/>
    </row>
    <row r="128" spans="1:130" s="221" customFormat="1" ht="26.25" customHeight="1" thickBot="1" x14ac:dyDescent="0.2">
      <c r="A128" s="1038" t="s">
        <v>497</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498</v>
      </c>
      <c r="X128" s="1040"/>
      <c r="Y128" s="1040"/>
      <c r="Z128" s="1041"/>
      <c r="AA128" s="1042" t="s">
        <v>446</v>
      </c>
      <c r="AB128" s="1043"/>
      <c r="AC128" s="1043"/>
      <c r="AD128" s="1043"/>
      <c r="AE128" s="1044"/>
      <c r="AF128" s="1045" t="s">
        <v>456</v>
      </c>
      <c r="AG128" s="1043"/>
      <c r="AH128" s="1043"/>
      <c r="AI128" s="1043"/>
      <c r="AJ128" s="1044"/>
      <c r="AK128" s="1045" t="s">
        <v>440</v>
      </c>
      <c r="AL128" s="1043"/>
      <c r="AM128" s="1043"/>
      <c r="AN128" s="1043"/>
      <c r="AO128" s="1044"/>
      <c r="AP128" s="1046"/>
      <c r="AQ128" s="1047"/>
      <c r="AR128" s="1047"/>
      <c r="AS128" s="1047"/>
      <c r="AT128" s="1048"/>
      <c r="AU128" s="223"/>
      <c r="AV128" s="223"/>
      <c r="AW128" s="223"/>
      <c r="AX128" s="893" t="s">
        <v>499</v>
      </c>
      <c r="AY128" s="894"/>
      <c r="AZ128" s="894"/>
      <c r="BA128" s="894"/>
      <c r="BB128" s="894"/>
      <c r="BC128" s="894"/>
      <c r="BD128" s="894"/>
      <c r="BE128" s="895"/>
      <c r="BF128" s="1049" t="s">
        <v>471</v>
      </c>
      <c r="BG128" s="1050"/>
      <c r="BH128" s="1050"/>
      <c r="BI128" s="1050"/>
      <c r="BJ128" s="1050"/>
      <c r="BK128" s="1050"/>
      <c r="BL128" s="1051"/>
      <c r="BM128" s="1049">
        <v>13.55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500</v>
      </c>
      <c r="CQ128" s="723"/>
      <c r="CR128" s="723"/>
      <c r="CS128" s="723"/>
      <c r="CT128" s="723"/>
      <c r="CU128" s="723"/>
      <c r="CV128" s="723"/>
      <c r="CW128" s="723"/>
      <c r="CX128" s="723"/>
      <c r="CY128" s="723"/>
      <c r="CZ128" s="723"/>
      <c r="DA128" s="723"/>
      <c r="DB128" s="723"/>
      <c r="DC128" s="723"/>
      <c r="DD128" s="723"/>
      <c r="DE128" s="723"/>
      <c r="DF128" s="1033"/>
      <c r="DG128" s="1034" t="s">
        <v>395</v>
      </c>
      <c r="DH128" s="1035"/>
      <c r="DI128" s="1035"/>
      <c r="DJ128" s="1035"/>
      <c r="DK128" s="1035"/>
      <c r="DL128" s="1035" t="s">
        <v>183</v>
      </c>
      <c r="DM128" s="1035"/>
      <c r="DN128" s="1035"/>
      <c r="DO128" s="1035"/>
      <c r="DP128" s="1035"/>
      <c r="DQ128" s="1035" t="s">
        <v>444</v>
      </c>
      <c r="DR128" s="1035"/>
      <c r="DS128" s="1035"/>
      <c r="DT128" s="1035"/>
      <c r="DU128" s="1035"/>
      <c r="DV128" s="1036" t="s">
        <v>456</v>
      </c>
      <c r="DW128" s="1036"/>
      <c r="DX128" s="1036"/>
      <c r="DY128" s="1036"/>
      <c r="DZ128" s="1037"/>
    </row>
    <row r="129" spans="1:131" s="221" customFormat="1" ht="26.25" customHeight="1" x14ac:dyDescent="0.15">
      <c r="A129" s="931" t="s">
        <v>106</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501</v>
      </c>
      <c r="X129" s="1068"/>
      <c r="Y129" s="1068"/>
      <c r="Z129" s="1069"/>
      <c r="AA129" s="955">
        <v>7992307</v>
      </c>
      <c r="AB129" s="956"/>
      <c r="AC129" s="956"/>
      <c r="AD129" s="956"/>
      <c r="AE129" s="957"/>
      <c r="AF129" s="958">
        <v>8303224</v>
      </c>
      <c r="AG129" s="956"/>
      <c r="AH129" s="956"/>
      <c r="AI129" s="956"/>
      <c r="AJ129" s="957"/>
      <c r="AK129" s="958">
        <v>8840152</v>
      </c>
      <c r="AL129" s="956"/>
      <c r="AM129" s="956"/>
      <c r="AN129" s="956"/>
      <c r="AO129" s="957"/>
      <c r="AP129" s="1070"/>
      <c r="AQ129" s="1071"/>
      <c r="AR129" s="1071"/>
      <c r="AS129" s="1071"/>
      <c r="AT129" s="1072"/>
      <c r="AU129" s="224"/>
      <c r="AV129" s="224"/>
      <c r="AW129" s="224"/>
      <c r="AX129" s="1062" t="s">
        <v>502</v>
      </c>
      <c r="AY129" s="920"/>
      <c r="AZ129" s="920"/>
      <c r="BA129" s="920"/>
      <c r="BB129" s="920"/>
      <c r="BC129" s="920"/>
      <c r="BD129" s="920"/>
      <c r="BE129" s="921"/>
      <c r="BF129" s="1063" t="s">
        <v>183</v>
      </c>
      <c r="BG129" s="1064"/>
      <c r="BH129" s="1064"/>
      <c r="BI129" s="1064"/>
      <c r="BJ129" s="1064"/>
      <c r="BK129" s="1064"/>
      <c r="BL129" s="1065"/>
      <c r="BM129" s="1063">
        <v>18.55</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503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504</v>
      </c>
      <c r="X130" s="1068"/>
      <c r="Y130" s="1068"/>
      <c r="Z130" s="1069"/>
      <c r="AA130" s="955">
        <v>833747</v>
      </c>
      <c r="AB130" s="956"/>
      <c r="AC130" s="956"/>
      <c r="AD130" s="956"/>
      <c r="AE130" s="957"/>
      <c r="AF130" s="958">
        <v>808297</v>
      </c>
      <c r="AG130" s="956"/>
      <c r="AH130" s="956"/>
      <c r="AI130" s="956"/>
      <c r="AJ130" s="957"/>
      <c r="AK130" s="958">
        <v>811614</v>
      </c>
      <c r="AL130" s="956"/>
      <c r="AM130" s="956"/>
      <c r="AN130" s="956"/>
      <c r="AO130" s="957"/>
      <c r="AP130" s="1070"/>
      <c r="AQ130" s="1071"/>
      <c r="AR130" s="1071"/>
      <c r="AS130" s="1071"/>
      <c r="AT130" s="1072"/>
      <c r="AU130" s="224"/>
      <c r="AV130" s="224"/>
      <c r="AW130" s="224"/>
      <c r="AX130" s="1062" t="s">
        <v>505</v>
      </c>
      <c r="AY130" s="920"/>
      <c r="AZ130" s="920"/>
      <c r="BA130" s="920"/>
      <c r="BB130" s="920"/>
      <c r="BC130" s="920"/>
      <c r="BD130" s="920"/>
      <c r="BE130" s="921"/>
      <c r="BF130" s="1098">
        <v>6.3</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506</v>
      </c>
      <c r="X131" s="1105"/>
      <c r="Y131" s="1105"/>
      <c r="Z131" s="1106"/>
      <c r="AA131" s="1001">
        <v>7158560</v>
      </c>
      <c r="AB131" s="983"/>
      <c r="AC131" s="983"/>
      <c r="AD131" s="983"/>
      <c r="AE131" s="984"/>
      <c r="AF131" s="982">
        <v>7494927</v>
      </c>
      <c r="AG131" s="983"/>
      <c r="AH131" s="983"/>
      <c r="AI131" s="983"/>
      <c r="AJ131" s="984"/>
      <c r="AK131" s="982">
        <v>8028538</v>
      </c>
      <c r="AL131" s="983"/>
      <c r="AM131" s="983"/>
      <c r="AN131" s="983"/>
      <c r="AO131" s="984"/>
      <c r="AP131" s="1107"/>
      <c r="AQ131" s="1108"/>
      <c r="AR131" s="1108"/>
      <c r="AS131" s="1108"/>
      <c r="AT131" s="1109"/>
      <c r="AU131" s="224"/>
      <c r="AV131" s="224"/>
      <c r="AW131" s="224"/>
      <c r="AX131" s="1080" t="s">
        <v>507</v>
      </c>
      <c r="AY131" s="723"/>
      <c r="AZ131" s="723"/>
      <c r="BA131" s="723"/>
      <c r="BB131" s="723"/>
      <c r="BC131" s="723"/>
      <c r="BD131" s="723"/>
      <c r="BE131" s="1033"/>
      <c r="BF131" s="1081" t="s">
        <v>415</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508</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509</v>
      </c>
      <c r="W132" s="1091"/>
      <c r="X132" s="1091"/>
      <c r="Y132" s="1091"/>
      <c r="Z132" s="1092"/>
      <c r="AA132" s="1093">
        <v>6.6410283630000002</v>
      </c>
      <c r="AB132" s="1094"/>
      <c r="AC132" s="1094"/>
      <c r="AD132" s="1094"/>
      <c r="AE132" s="1095"/>
      <c r="AF132" s="1096">
        <v>6.0558161540000004</v>
      </c>
      <c r="AG132" s="1094"/>
      <c r="AH132" s="1094"/>
      <c r="AI132" s="1094"/>
      <c r="AJ132" s="1095"/>
      <c r="AK132" s="1096">
        <v>6.2521345730000002</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510</v>
      </c>
      <c r="W133" s="1074"/>
      <c r="X133" s="1074"/>
      <c r="Y133" s="1074"/>
      <c r="Z133" s="1075"/>
      <c r="AA133" s="1076">
        <v>7</v>
      </c>
      <c r="AB133" s="1077"/>
      <c r="AC133" s="1077"/>
      <c r="AD133" s="1077"/>
      <c r="AE133" s="1078"/>
      <c r="AF133" s="1076">
        <v>6.6</v>
      </c>
      <c r="AG133" s="1077"/>
      <c r="AH133" s="1077"/>
      <c r="AI133" s="1077"/>
      <c r="AJ133" s="1078"/>
      <c r="AK133" s="1076">
        <v>6.3</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7yuR3Hkf3G1fQ4d7xSbwawsrUgsSbbYYmjWod6vrqaD+pSd+C42wJk9svQud8vWAoG2IblBsrDxMJSAnHsu4g==" saltValue="WQA4rlKgy9UGfAP+Lq3p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AW24" sqref="AW2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g9JxYIK2FZG2FNrDrNzv3XbsHCQpeHgVY5KhR5kVnSele68nIlxqZeRalyUPHVAFtA8jXbnKMaC+FOYsScA==" saltValue="L4bU4NfukuhO2ZBPc/Ncf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514</v>
      </c>
      <c r="AP7" s="263"/>
      <c r="AQ7" s="264" t="s">
        <v>515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516</v>
      </c>
      <c r="AQ8" s="270" t="s">
        <v>517</v>
      </c>
      <c r="AR8" s="271" t="s">
        <v>518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519</v>
      </c>
      <c r="AL9" s="1114"/>
      <c r="AM9" s="1114"/>
      <c r="AN9" s="1115"/>
      <c r="AO9" s="272">
        <v>2883853</v>
      </c>
      <c r="AP9" s="272">
        <v>64043</v>
      </c>
      <c r="AQ9" s="273">
        <v>65075</v>
      </c>
      <c r="AR9" s="274">
        <v>-1.6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520</v>
      </c>
      <c r="AL10" s="1114"/>
      <c r="AM10" s="1114"/>
      <c r="AN10" s="1115"/>
      <c r="AO10" s="275">
        <v>11435</v>
      </c>
      <c r="AP10" s="275">
        <v>254</v>
      </c>
      <c r="AQ10" s="276">
        <v>8175</v>
      </c>
      <c r="AR10" s="277">
        <v>-96.9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521</v>
      </c>
      <c r="AL11" s="1114"/>
      <c r="AM11" s="1114"/>
      <c r="AN11" s="1115"/>
      <c r="AO11" s="275">
        <v>34636</v>
      </c>
      <c r="AP11" s="275">
        <v>769</v>
      </c>
      <c r="AQ11" s="276">
        <v>364</v>
      </c>
      <c r="AR11" s="277">
        <v>111.3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522</v>
      </c>
      <c r="AL12" s="1114"/>
      <c r="AM12" s="1114"/>
      <c r="AN12" s="1115"/>
      <c r="AO12" s="275" t="s">
        <v>523</v>
      </c>
      <c r="AP12" s="275" t="s">
        <v>523</v>
      </c>
      <c r="AQ12" s="276">
        <v>18</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524</v>
      </c>
      <c r="AL13" s="1114"/>
      <c r="AM13" s="1114"/>
      <c r="AN13" s="1115"/>
      <c r="AO13" s="275">
        <v>84680</v>
      </c>
      <c r="AP13" s="275">
        <v>1881</v>
      </c>
      <c r="AQ13" s="276">
        <v>2565</v>
      </c>
      <c r="AR13" s="277">
        <v>-26.7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525</v>
      </c>
      <c r="AL14" s="1114"/>
      <c r="AM14" s="1114"/>
      <c r="AN14" s="1115"/>
      <c r="AO14" s="275">
        <v>28765</v>
      </c>
      <c r="AP14" s="275">
        <v>639</v>
      </c>
      <c r="AQ14" s="276">
        <v>1231</v>
      </c>
      <c r="AR14" s="277">
        <v>-48.1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526</v>
      </c>
      <c r="AL15" s="1117"/>
      <c r="AM15" s="1117"/>
      <c r="AN15" s="1118"/>
      <c r="AO15" s="275">
        <v>-199903</v>
      </c>
      <c r="AP15" s="275">
        <v>-4439</v>
      </c>
      <c r="AQ15" s="276">
        <v>-4456</v>
      </c>
      <c r="AR15" s="277">
        <v>-0.4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191</v>
      </c>
      <c r="AL16" s="1117"/>
      <c r="AM16" s="1117"/>
      <c r="AN16" s="1118"/>
      <c r="AO16" s="275">
        <v>2843466</v>
      </c>
      <c r="AP16" s="275">
        <v>63146</v>
      </c>
      <c r="AQ16" s="276">
        <v>72972</v>
      </c>
      <c r="AR16" s="277">
        <v>-13.5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528</v>
      </c>
      <c r="AP20" s="284" t="s">
        <v>529</v>
      </c>
      <c r="AQ20" s="285" t="s">
        <v>530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531</v>
      </c>
      <c r="AL21" s="1120"/>
      <c r="AM21" s="1120"/>
      <c r="AN21" s="1121"/>
      <c r="AO21" s="288">
        <v>6.97</v>
      </c>
      <c r="AP21" s="289">
        <v>6.56</v>
      </c>
      <c r="AQ21" s="290">
        <v>0.41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532</v>
      </c>
      <c r="AL22" s="1120"/>
      <c r="AM22" s="1120"/>
      <c r="AN22" s="1121"/>
      <c r="AO22" s="293">
        <v>99.6</v>
      </c>
      <c r="AP22" s="294">
        <v>97.1</v>
      </c>
      <c r="AQ22" s="295">
        <v>2.5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533</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534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514</v>
      </c>
      <c r="AP30" s="263"/>
      <c r="AQ30" s="264" t="s">
        <v>515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516</v>
      </c>
      <c r="AQ31" s="270" t="s">
        <v>517</v>
      </c>
      <c r="AR31" s="271" t="s">
        <v>518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536</v>
      </c>
      <c r="AL32" s="1128"/>
      <c r="AM32" s="1128"/>
      <c r="AN32" s="1129"/>
      <c r="AO32" s="303">
        <v>1189656</v>
      </c>
      <c r="AP32" s="303">
        <v>26419</v>
      </c>
      <c r="AQ32" s="304">
        <v>32092</v>
      </c>
      <c r="AR32" s="305">
        <v>-17.7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537</v>
      </c>
      <c r="AL33" s="1128"/>
      <c r="AM33" s="1128"/>
      <c r="AN33" s="1129"/>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538</v>
      </c>
      <c r="AL34" s="1128"/>
      <c r="AM34" s="1128"/>
      <c r="AN34" s="1129"/>
      <c r="AO34" s="303" t="s">
        <v>523</v>
      </c>
      <c r="AP34" s="303" t="s">
        <v>523</v>
      </c>
      <c r="AQ34" s="304" t="s">
        <v>523</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539</v>
      </c>
      <c r="AL35" s="1128"/>
      <c r="AM35" s="1128"/>
      <c r="AN35" s="1129"/>
      <c r="AO35" s="303">
        <v>113913</v>
      </c>
      <c r="AP35" s="303">
        <v>2530</v>
      </c>
      <c r="AQ35" s="304">
        <v>8882</v>
      </c>
      <c r="AR35" s="305">
        <v>-71.5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540</v>
      </c>
      <c r="AL36" s="1128"/>
      <c r="AM36" s="1128"/>
      <c r="AN36" s="1129"/>
      <c r="AO36" s="303" t="s">
        <v>523</v>
      </c>
      <c r="AP36" s="303" t="s">
        <v>523</v>
      </c>
      <c r="AQ36" s="304">
        <v>1893</v>
      </c>
      <c r="AR36" s="305" t="s">
        <v>523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541</v>
      </c>
      <c r="AL37" s="1128"/>
      <c r="AM37" s="1128"/>
      <c r="AN37" s="1129"/>
      <c r="AO37" s="303">
        <v>10000</v>
      </c>
      <c r="AP37" s="303">
        <v>222</v>
      </c>
      <c r="AQ37" s="304">
        <v>971</v>
      </c>
      <c r="AR37" s="305">
        <v>-77.099999999999994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542</v>
      </c>
      <c r="AL38" s="1131"/>
      <c r="AM38" s="1131"/>
      <c r="AN38" s="1132"/>
      <c r="AO38" s="306" t="s">
        <v>523</v>
      </c>
      <c r="AP38" s="306" t="s">
        <v>523</v>
      </c>
      <c r="AQ38" s="307">
        <v>0</v>
      </c>
      <c r="AR38" s="295" t="s">
        <v>523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543</v>
      </c>
      <c r="AL39" s="1131"/>
      <c r="AM39" s="1131"/>
      <c r="AN39" s="1132"/>
      <c r="AO39" s="303" t="s">
        <v>523</v>
      </c>
      <c r="AP39" s="303" t="s">
        <v>523</v>
      </c>
      <c r="AQ39" s="304">
        <v>-3104</v>
      </c>
      <c r="AR39" s="305" t="s">
        <v>523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544</v>
      </c>
      <c r="AL40" s="1128"/>
      <c r="AM40" s="1128"/>
      <c r="AN40" s="1129"/>
      <c r="AO40" s="303">
        <v>-811614</v>
      </c>
      <c r="AP40" s="303">
        <v>-18024</v>
      </c>
      <c r="AQ40" s="304">
        <v>-27365</v>
      </c>
      <c r="AR40" s="305">
        <v>-34.1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300</v>
      </c>
      <c r="AL41" s="1134"/>
      <c r="AM41" s="1134"/>
      <c r="AN41" s="1135"/>
      <c r="AO41" s="303">
        <v>501955</v>
      </c>
      <c r="AP41" s="303">
        <v>11147</v>
      </c>
      <c r="AQ41" s="304">
        <v>13369</v>
      </c>
      <c r="AR41" s="305">
        <v>-16.600000000000001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514</v>
      </c>
      <c r="AN49" s="1124" t="s">
        <v>548</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549</v>
      </c>
      <c r="AO50" s="320" t="s">
        <v>550</v>
      </c>
      <c r="AP50" s="321" t="s">
        <v>551</v>
      </c>
      <c r="AQ50" s="322" t="s">
        <v>552</v>
      </c>
      <c r="AR50" s="323" t="s">
        <v>553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554</v>
      </c>
      <c r="AL51" s="316"/>
      <c r="AM51" s="324">
        <v>413583</v>
      </c>
      <c r="AN51" s="325">
        <v>9253</v>
      </c>
      <c r="AO51" s="326">
        <v>-39.700000000000003</v>
      </c>
      <c r="AP51" s="327">
        <v>52191</v>
      </c>
      <c r="AQ51" s="328">
        <v>9.3000000000000007</v>
      </c>
      <c r="AR51" s="329">
        <v>-49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555</v>
      </c>
      <c r="AM52" s="332">
        <v>391476</v>
      </c>
      <c r="AN52" s="333">
        <v>8758</v>
      </c>
      <c r="AO52" s="334">
        <v>-36.799999999999997</v>
      </c>
      <c r="AP52" s="335">
        <v>24843</v>
      </c>
      <c r="AQ52" s="336">
        <v>-0.4</v>
      </c>
      <c r="AR52" s="337">
        <v>-36.4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556</v>
      </c>
      <c r="AL53" s="316"/>
      <c r="AM53" s="324">
        <v>765708</v>
      </c>
      <c r="AN53" s="325">
        <v>17096</v>
      </c>
      <c r="AO53" s="326">
        <v>84.8</v>
      </c>
      <c r="AP53" s="327">
        <v>47387</v>
      </c>
      <c r="AQ53" s="328">
        <v>-9.1999999999999993</v>
      </c>
      <c r="AR53" s="329">
        <v>94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555</v>
      </c>
      <c r="AM54" s="332">
        <v>625377</v>
      </c>
      <c r="AN54" s="333">
        <v>13963</v>
      </c>
      <c r="AO54" s="334">
        <v>59.4</v>
      </c>
      <c r="AP54" s="335">
        <v>24928</v>
      </c>
      <c r="AQ54" s="336">
        <v>0.3</v>
      </c>
      <c r="AR54" s="337">
        <v>59.1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557</v>
      </c>
      <c r="AL55" s="316"/>
      <c r="AM55" s="324">
        <v>494605</v>
      </c>
      <c r="AN55" s="325">
        <v>11033</v>
      </c>
      <c r="AO55" s="326">
        <v>-35.5</v>
      </c>
      <c r="AP55" s="327">
        <v>51264</v>
      </c>
      <c r="AQ55" s="328">
        <v>8.1999999999999993</v>
      </c>
      <c r="AR55" s="329">
        <v>-43.7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555</v>
      </c>
      <c r="AM56" s="332">
        <v>368980</v>
      </c>
      <c r="AN56" s="333">
        <v>8231</v>
      </c>
      <c r="AO56" s="334">
        <v>-41.1</v>
      </c>
      <c r="AP56" s="335">
        <v>26040</v>
      </c>
      <c r="AQ56" s="336">
        <v>4.5</v>
      </c>
      <c r="AR56" s="337">
        <v>-45.6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558</v>
      </c>
      <c r="AL57" s="316"/>
      <c r="AM57" s="324">
        <v>538938</v>
      </c>
      <c r="AN57" s="325">
        <v>11987</v>
      </c>
      <c r="AO57" s="326">
        <v>8.6</v>
      </c>
      <c r="AP57" s="327">
        <v>52068</v>
      </c>
      <c r="AQ57" s="328">
        <v>1.6</v>
      </c>
      <c r="AR57" s="329">
        <v>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555</v>
      </c>
      <c r="AM58" s="332">
        <v>341306</v>
      </c>
      <c r="AN58" s="333">
        <v>7591</v>
      </c>
      <c r="AO58" s="334">
        <v>-7.8</v>
      </c>
      <c r="AP58" s="335">
        <v>26936</v>
      </c>
      <c r="AQ58" s="336">
        <v>3.4</v>
      </c>
      <c r="AR58" s="337">
        <v>-11.2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559</v>
      </c>
      <c r="AL59" s="316"/>
      <c r="AM59" s="324">
        <v>992811</v>
      </c>
      <c r="AN59" s="325">
        <v>22048</v>
      </c>
      <c r="AO59" s="326">
        <v>83.9</v>
      </c>
      <c r="AP59" s="327">
        <v>47161</v>
      </c>
      <c r="AQ59" s="328">
        <v>-9.4</v>
      </c>
      <c r="AR59" s="329">
        <v>93.3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555</v>
      </c>
      <c r="AM60" s="332">
        <v>817687</v>
      </c>
      <c r="AN60" s="333">
        <v>18159</v>
      </c>
      <c r="AO60" s="334">
        <v>139.19999999999999</v>
      </c>
      <c r="AP60" s="335">
        <v>24595</v>
      </c>
      <c r="AQ60" s="336">
        <v>-8.6999999999999993</v>
      </c>
      <c r="AR60" s="337">
        <v>147.9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560</v>
      </c>
      <c r="AL61" s="338"/>
      <c r="AM61" s="339">
        <v>641129</v>
      </c>
      <c r="AN61" s="340">
        <v>14283</v>
      </c>
      <c r="AO61" s="341">
        <v>20.399999999999999</v>
      </c>
      <c r="AP61" s="342">
        <v>50014</v>
      </c>
      <c r="AQ61" s="343">
        <v>0.1</v>
      </c>
      <c r="AR61" s="329">
        <v>20.3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555</v>
      </c>
      <c r="AM62" s="332">
        <v>508965</v>
      </c>
      <c r="AN62" s="333">
        <v>11340</v>
      </c>
      <c r="AO62" s="334">
        <v>22.6</v>
      </c>
      <c r="AP62" s="335">
        <v>25468</v>
      </c>
      <c r="AQ62" s="336">
        <v>-0.2</v>
      </c>
      <c r="AR62" s="337">
        <v>22.8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PVbQxnGlr34+baWObPaYp8tWMVv8x3SmEG29FsF1/VlpI9d/qnh/x16ncneE/Bg0BxmCdGIBRppTU2doj512eg==" saltValue="NhkKmaRO8+TI1PH+aFN1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AF85" sqref="AF8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562</v>
      </c>
    </row>
    <row r="120" spans="125:125" ht="13.5" hidden="1" customHeight="1" x14ac:dyDescent="0.15"/>
    <row r="121" spans="125:125" ht="13.5" hidden="1" customHeight="1" x14ac:dyDescent="0.15">
      <c r="DU121" s="250"/>
    </row>
  </sheetData>
  <sheetProtection algorithmName="SHA-512" hashValue="StYLHUPCKdAfH6bDXDwZQbKbnkr7H0c+hWk7USpDRtS8Vex6Pj+6StooQno8AllrXXGPAK55AjAeXldWquhWjg==" saltValue="SkHRCuoH6Yg7SwmGl0JbL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AE67" sqref="AE67"/>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563</v>
      </c>
    </row>
  </sheetData>
  <sheetProtection algorithmName="SHA-512" hashValue="+JODfm7k8kTbwJrKi31iCIQc1txPQBN41tI49EdH4+dxSBZnW+is3FH/HFDX/wCEuer2Lm2KdQT9vNzkiEMmCQ==" saltValue="qXDeXI7Cv6sGwa+tqe0a6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6" t="s">
        <v>3</v>
      </c>
      <c r="D47" s="1136"/>
      <c r="E47" s="1137"/>
      <c r="F47" s="11">
        <v>9</v>
      </c>
      <c r="G47" s="12">
        <v>10.66</v>
      </c>
      <c r="H47" s="12">
        <v>11.44</v>
      </c>
      <c r="I47" s="12">
        <v>10.14</v>
      </c>
      <c r="J47" s="13">
        <v>10.62</v>
      </c>
    </row>
    <row r="48" spans="2:10" ht="57.75" customHeight="1" x14ac:dyDescent="0.15">
      <c r="B48" s="14"/>
      <c r="C48" s="1138" t="s">
        <v>4</v>
      </c>
      <c r="D48" s="1138"/>
      <c r="E48" s="1139"/>
      <c r="F48" s="15">
        <v>5.27</v>
      </c>
      <c r="G48" s="16">
        <v>7.39</v>
      </c>
      <c r="H48" s="16">
        <v>4.88</v>
      </c>
      <c r="I48" s="16">
        <v>6.19</v>
      </c>
      <c r="J48" s="17">
        <v>7.33</v>
      </c>
    </row>
    <row r="49" spans="2:10" ht="57.75" customHeight="1" thickBot="1" x14ac:dyDescent="0.2">
      <c r="B49" s="18"/>
      <c r="C49" s="1140" t="s">
        <v>5</v>
      </c>
      <c r="D49" s="1140"/>
      <c r="E49" s="1141"/>
      <c r="F49" s="19">
        <v>4.25</v>
      </c>
      <c r="G49" s="20">
        <v>4.05</v>
      </c>
      <c r="H49" s="20" t="s">
        <v>569</v>
      </c>
      <c r="I49" s="20">
        <v>0.63</v>
      </c>
      <c r="J49" s="21">
        <v>2.61</v>
      </c>
    </row>
    <row r="50" spans="2:10" x14ac:dyDescent="0.15"/>
  </sheetData>
  <sheetProtection algorithmName="SHA-512" hashValue="o2BX+gRsZYu0uP4OeqIjc/gzf1/tcJx56tOtunseRORuRun/Utt25fOEcSweWuy5cXeZyGlF0If8niSyi546+A==" saltValue="nfdP+EU099xHvDHPcSU6o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岡野　健二</cp:lastModifiedBy>
  <cp:lastPrinted>2023-03-17T08:24:06Z</cp:lastPrinted>
  <dcterms:created xsi:type="dcterms:W3CDTF">2023-02-20T04:31:02Z</dcterms:created>
  <dcterms:modified xsi:type="dcterms:W3CDTF">2023-10-12T10:27:59Z</dcterms:modified>
  <cp:category/>
</cp:coreProperties>
</file>