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srv01\users$\ShareFolder\組織\政策推進部\財政課\財政担当(R05)\08公会計\01 通知・照会・回答\050929【1013（金）〆照会：県市町村課】令和３年度財政状況資料集の作成について（2回目・地方公会計関係）\02 回答\"/>
    </mc:Choice>
  </mc:AlternateContent>
  <xr:revisionPtr revIDLastSave="0" documentId="13_ncr:1_{CCA42936-6657-4215-9C14-7E458DF40C1D}" xr6:coauthVersionLast="47" xr6:coauthVersionMax="47" xr10:uidLastSave="{00000000-0000-0000-0000-000000000000}"/>
  <bookViews>
    <workbookView xWindow="-120" yWindow="-120" windowWidth="29040" windowHeight="15840" tabRatio="83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BW39" i="10" s="1"/>
  <c r="BW40" i="10" s="1"/>
  <c r="BW41" i="10" s="1"/>
  <c r="BW42" i="10" s="1"/>
  <c r="BW43"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alcChain>
</file>

<file path=xl/sharedStrings.xml><?xml version="1.0" encoding="utf-8"?>
<sst xmlns="http://schemas.openxmlformats.org/spreadsheetml/2006/main" count="1094" uniqueCount="600">
  <si>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</si>
  <si>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</si>
  <si>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</si>
  <si>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</si>
  <si>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</si>
  <si>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</si>
  <si>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</si>
  <si>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</si>
  <si>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</si>
  <si>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</si>
  <si>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</si>
  <si>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</si>
  <si>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</si>
  <si>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</si>
  <si>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</si>
  <si>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</si>
  <si>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</si>
  <si>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</si>
  <si>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</si>
  <si>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</si>
  <si>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</si>
  <si>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</si>
  <si>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</si>
  <si>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</si>
  <si>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</si>
  <si>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</si>
  <si>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</si>
  <si>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</si>
  <si>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</si>
  <si>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</si>
  <si>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</si>
  <si>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</si>
  <si>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</si>
  <si>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</si>
  <si>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</si>
  <si>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</si>
  <si>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</si>
  <si>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</si>
  <si>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</si>
  <si>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</si>
  <si>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</si>
  <si>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</si>
  <si>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</si>
  <si>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</si>
  <si>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</si>
  <si>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</si>
  <si>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</si>
  <si>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</si>
  <si>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</si>
  <si>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</si>
  <si>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</si>
  <si>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</si>
  <si>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</si>
  <si>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</si>
  <si>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</si>
  <si>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</si>
  <si>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</si>
  <si>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</si>
  <si>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</si>
  <si>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</si>
  <si>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</si>
  <si>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</si>
  <si>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</si>
  <si>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</si>
  <si>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</si>
  <si>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</si>
  <si>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</si>
  <si>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</si>
  <si>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</si>
  <si>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</si>
  <si>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</si>
  <si>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</si>
  <si>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</si>
  <si>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</si>
  <si>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</si>
  <si>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</si>
  <si>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</si>
  <si>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</si>
  <si>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</si>
  <si>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</si>
  <si>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</si>
  <si>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</si>
  <si>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</si>
  <si>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</si>
  <si>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</si>
  <si>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</si>
  <si>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</si>
  <si>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</si>
  <si>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</si>
  <si>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</si>
  <si>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</si>
  <si>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</si>
  <si>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</si>
  <si>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</si>
  <si>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</si>
  <si>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</si>
  <si>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</si>
  <si>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</si>
  <si>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</si>
  <si>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</si>
  <si>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</si>
  <si>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</si>
  <si>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</si>
  <si>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</si>
  <si>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</si>
  <si>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</si>
  <si>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</si>
  <si>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</si>
  <si>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</si>
  <si>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</si>
  <si>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</si>
  <si>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</si>
  <si>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</si>
  <si>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</si>
  <si>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</si>
  <si>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</si>
  <si>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</si>
  <si>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</si>
  <si>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</si>
  <si>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</si>
  <si>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</si>
  <si>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</si>
  <si>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</si>
  <si>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</si>
  <si>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</si>
  <si>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</si>
  <si>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</si>
  <si>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</si>
  <si>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</si>
  <si>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</si>
  <si>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</si>
  <si>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</si>
  <si>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</si>
  <si>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</si>
  <si>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</si>
  <si>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</si>
  <si>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</si>
  <si>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</si>
  <si>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</si>
  <si>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</si>
  <si>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</si>
  <si>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</si>
  <si>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</si>
  <si>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</si>
  <si>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</si>
  <si>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</si>
  <si>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</si>
  <si>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</si>
  <si>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</si>
  <si>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</si>
  <si>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</si>
  <si>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</si>
  <si>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</si>
  <si>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</si>
  <si>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</si>
  <si>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</si>
  <si>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</si>
  <si>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</si>
  <si>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</si>
  <si>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</si>
  <si>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</si>
  <si>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</si>
  <si>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</si>
  <si>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</si>
  <si>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</si>
  <si>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</si>
  <si>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</si>
  <si>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</si>
  <si>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</si>
  <si>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</si>
  <si>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</si>
  <si>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</si>
  <si>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</si>
  <si>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</si>
  <si>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</si>
  <si>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</si>
  <si>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</si>
  <si>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</si>
  <si>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</si>
  <si>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</si>
  <si>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</si>
  <si>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</si>
  <si>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</si>
  <si>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</si>
  <si>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</si>
  <si>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</si>
  <si>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</si>
  <si>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</si>
  <si>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</si>
  <si>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</si>
  <si>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</si>
  <si>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</si>
  <si>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</si>
  <si>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</si>
  <si>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</si>
  <si>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</si>
  <si>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</si>
  <si>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</si>
  <si>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</si>
  <si>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</si>
  <si>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</si>
  <si>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</si>
  <si>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</si>
  <si>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</si>
  <si>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</si>
  <si>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</si>
  <si>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</si>
  <si>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</si>
  <si>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</si>
  <si>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</si>
  <si>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埼玉県北本市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</si>
  <si>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</si>
  <si>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</si>
  <si>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</si>
  <si>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</si>
  <si>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</si>
  <si>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</si>
  <si>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</si>
  <si>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</si>
  <si>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</si>
  <si>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</si>
  <si>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</si>
  <si>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</si>
  <si>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</si>
  <si>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</si>
  <si>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</si>
  <si>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</si>
  <si>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</si>
  <si>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</si>
  <si>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</si>
  <si>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</si>
  <si>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</si>
  <si>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</si>
  <si>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</si>
  <si>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</si>
  <si>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</si>
  <si>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</si>
  <si>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</si>
  <si>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</si>
  <si>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</si>
  <si>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</si>
  <si>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</si>
  <si>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</si>
  <si>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</si>
  <si>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</si>
  <si>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</si>
  <si>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</si>
  <si>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</si>
  <si>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</si>
  <si>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</si>
  <si>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</si>
  <si>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</si>
  <si>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</si>
  <si>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</si>
  <si>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</si>
  <si>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</si>
  <si>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</si>
  <si>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</si>
  <si>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</si>
  <si>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</si>
  <si>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</si>
  <si>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</si>
  <si>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</si>
  <si>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</si>
  <si>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</si>
  <si>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</si>
  <si>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</si>
  <si>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</si>
  <si>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</si>
  <si>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</si>
  <si>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</si>
  <si>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</si>
  <si>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</si>
  <si>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</si>
  <si>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</si>
  <si>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</si>
  <si>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</si>
  <si>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</si>
  <si>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</si>
  <si>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</si>
  <si>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</si>
  <si>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</si>
  <si>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</si>
  <si>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</si>
  <si>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</si>
  <si>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</si>
  <si>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</si>
  <si>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</si>
  <si>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</si>
  <si>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</si>
  <si>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</si>
  <si>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</si>
  <si>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</si>
  <si>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</si>
  <si>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</si>
  <si>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</si>
  <si>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</si>
  <si>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</si>
  <si>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</si>
  <si>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</si>
  <si>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</si>
  <si>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</si>
  <si>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</si>
  <si>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</si>
  <si>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</si>
  <si>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</si>
  <si>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</si>
  <si>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</si>
  <si>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</si>
  <si>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</si>
  <si>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</si>
  <si>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</si>
  <si>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</si>
  <si>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</si>
  <si>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</si>
  <si>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</si>
  <si>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</si>
  <si>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</si>
  <si>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</si>
  <si>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</si>
  <si>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</si>
  <si>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</si>
  <si>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</si>
  <si>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</si>
  <si>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</si>
  <si>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</si>
  <si>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</si>
  <si>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</si>
  <si>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</si>
  <si>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</si>
  <si>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</si>
  <si>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</si>
  <si>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</si>
  <si>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</si>
  <si>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</si>
  <si>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</si>
  <si>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</si>
  <si>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</si>
  <si>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</si>
  <si>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</si>
  <si>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</si>
  <si>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</si>
  <si>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</si>
  <si>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</si>
  <si>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</si>
  <si>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</si>
  <si>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</si>
  <si>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</si>
  <si>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</si>
  <si>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</si>
  <si>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</si>
  <si>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</si>
  <si>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</si>
  <si>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</si>
  <si>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</si>
  <si>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</si>
  <si>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</si>
  <si>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</si>
  <si>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</si>
  <si>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</si>
  <si>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</si>
  <si>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</si>
  <si>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</si>
  <si>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</si>
  <si>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埼玉県北本市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</si>
  <si>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</si>
  <si>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</si>
  <si>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</si>
  <si>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</si>
  <si>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</si>
  <si>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</si>
  <si>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</si>
  <si>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</si>
  <si>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</si>
  <si>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</si>
  <si>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</si>
  <si>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</si>
  <si>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</si>
  <si>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</si>
  <si>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</si>
  <si>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</si>
  <si>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</si>
  <si>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</si>
  <si>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</si>
  <si>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</si>
  <si>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</si>
  <si>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</si>
  <si>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</si>
  <si>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</si>
  <si>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</si>
  <si>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</si>
  <si>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</si>
  <si>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</si>
  <si>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</si>
  <si>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</si>
  <si>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</si>
  <si>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</si>
  <si>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</si>
  <si>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</si>
  <si>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</si>
  <si>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</si>
  <si>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</si>
  <si>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</si>
  <si>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</si>
  <si>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</si>
  <si>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</si>
  <si>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</si>
  <si>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</si>
  <si>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</si>
  <si>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</si>
  <si>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</si>
  <si>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</si>
  <si>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</si>
  <si>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</si>
  <si>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</si>
  <si>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</si>
  <si>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</si>
  <si>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</si>
  <si>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</si>
  <si>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</si>
  <si>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</si>
  <si>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</si>
  <si>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</si>
  <si>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</si>
  <si>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</si>
  <si>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</si>
  <si>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</si>
  <si>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</si>
  <si>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</si>
  <si>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</si>
  <si>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</si>
  <si>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</si>
  <si>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</si>
  <si>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</si>
  <si>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</si>
  <si>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</si>
  <si>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</si>
  <si>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</si>
  <si>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</si>
  <si>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</si>
  <si>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</si>
  <si>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</si>
  <si>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</si>
  <si>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</si>
  <si>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</si>
  <si>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</si>
  <si>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</si>
  <si>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</si>
  <si>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</si>
  <si>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</si>
  <si>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</si>
  <si>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</si>
  <si>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</si>
  <si>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</si>
  <si>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</si>
  <si>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</si>
  <si>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</si>
  <si>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</si>
  <si>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</si>
  <si>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</si>
  <si>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</si>
  <si>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</si>
  <si>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</si>
  <si>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</si>
  <si>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</si>
  <si>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</si>
  <si>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</si>
  <si>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</si>
  <si>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</si>
  <si>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</si>
  <si>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</si>
  <si>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</si>
  <si>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</si>
  <si>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</si>
  <si>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</si>
  <si>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</si>
  <si>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</si>
  <si>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</si>
  <si>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</si>
  <si>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</si>
  <si>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</si>
  <si>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</si>
  <si>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</si>
  <si>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</si>
  <si>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</si>
  <si>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</si>
  <si>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</si>
  <si>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</si>
  <si>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</si>
  <si>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</si>
  <si>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</si>
  <si>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</si>
  <si>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</si>
  <si>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</si>
  <si>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</si>
  <si>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</si>
  <si>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</si>
  <si>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</si>
  <si>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</si>
  <si>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</si>
  <si>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</si>
  <si>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</si>
  <si>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</si>
  <si>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</si>
  <si>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</si>
  <si>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</si>
  <si>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</si>
  <si>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</si>
  <si>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</si>
  <si>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</si>
  <si>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</si>
  <si>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</si>
  <si>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</si>
  <si>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</si>
  <si>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</si>
  <si>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</si>
  <si>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</si>
  <si>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</si>
  <si>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</si>
  <si>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</si>
  <si>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</si>
  <si>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</si>
  <si>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</si>
  <si>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</si>
  <si>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</si>
  <si>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</si>
  <si>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</si>
  <si>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</si>
  <si>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</si>
  <si>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</si>
  <si>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</si>
  <si>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</si>
  <si>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</si>
  <si>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</si>
  <si>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</si>
  <si>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</si>
  <si>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</si>
  <si>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</si>
  <si>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</si>
  <si>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</si>
  <si>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</si>
  <si>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</si>
  <si>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</si>
  <si>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</si>
  <si>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</si>
  <si>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</si>
  <si>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</si>
  <si>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</si>
  <si>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</si>
  <si>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</si>
  <si>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</si>
  <si>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</si>
  <si>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1.68</t>
  </si>
  <si>
    <t>一般会計</t>
  </si>
  <si>
    <t>国民健康保険特別会計</t>
  </si>
  <si>
    <t>介護保険特別会計</t>
  </si>
  <si>
    <t>公共下水道事業会計</t>
  </si>
  <si>
    <t>後期高齢者医療特別会計</t>
  </si>
  <si>
    <t>北本都市計画事業久保特定土地区画整理事業特別会計</t>
  </si>
  <si>
    <t>埼玉県央広域公平委員会特別会計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</si>
  <si>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</si>
  <si>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</si>
  <si>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</si>
  <si>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</si>
  <si>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</si>
  <si>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</si>
  <si>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</si>
  <si>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</si>
  <si>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</si>
  <si>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埼玉県央広域事務組合</t>
  </si>
  <si>
    <t>埼玉中部環境保全組合</t>
  </si>
  <si>
    <t>北本地区衛生組合</t>
  </si>
  <si>
    <t>桶川北本水道企業団</t>
  </si>
  <si>
    <t>埼玉県後期高齢者医療広域連合</t>
  </si>
  <si>
    <t>彩の国さいたま人づくり広域連合</t>
  </si>
  <si>
    <t>埼玉県市町村総合事務組合</t>
  </si>
  <si>
    <t>斎場特別会計</t>
  </si>
  <si>
    <t>水道事業会計</t>
    <rPh sb="0" eb="2">
      <t>スイドウ</t>
    </rPh>
    <rPh sb="2" eb="4">
      <t>ジギョウ</t>
    </rPh>
    <rPh sb="4" eb="6">
      <t>カイケイ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</si>
  <si>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</si>
  <si>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</si>
  <si>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</si>
  <si>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北本市土地開発公社</t>
    <rPh sb="0" eb="2">
      <t>キタモト</t>
    </rPh>
    <rPh sb="2" eb="3">
      <t>シ</t>
    </rPh>
    <rPh sb="3" eb="5">
      <t>トチ</t>
    </rPh>
    <rPh sb="5" eb="7">
      <t>カイハツ</t>
    </rPh>
    <rPh sb="7" eb="9">
      <t>コウシャ</t>
    </rPh>
    <phoneticPr fontId="2"/>
  </si>
  <si>
    <t>-</t>
    <phoneticPr fontId="2"/>
  </si>
  <si>
    <t>南部地域整備基金</t>
    <rPh sb="0" eb="4">
      <t>ナンブチイキ</t>
    </rPh>
    <rPh sb="4" eb="8">
      <t>セイビキキン</t>
    </rPh>
    <phoneticPr fontId="5"/>
  </si>
  <si>
    <t>一般廃棄物処理施設整備基金</t>
    <rPh sb="0" eb="5">
      <t>イッパンハイキブツ</t>
    </rPh>
    <rPh sb="5" eb="9">
      <t>ショリシセツ</t>
    </rPh>
    <rPh sb="9" eb="13">
      <t>セイビキキン</t>
    </rPh>
    <phoneticPr fontId="5"/>
  </si>
  <si>
    <t>ふるさと応援基金</t>
    <rPh sb="4" eb="6">
      <t>オウエン</t>
    </rPh>
    <rPh sb="6" eb="8">
      <t>キキン</t>
    </rPh>
    <phoneticPr fontId="2"/>
  </si>
  <si>
    <t>緑と花のまちづくり基金</t>
    <rPh sb="0" eb="1">
      <t>ミドリ</t>
    </rPh>
    <rPh sb="2" eb="3">
      <t>ハナ</t>
    </rPh>
    <rPh sb="9" eb="11">
      <t>キキン</t>
    </rPh>
    <phoneticPr fontId="5"/>
  </si>
  <si>
    <t>公共施設整備基金</t>
    <rPh sb="0" eb="4">
      <t>コウキョウシセツ</t>
    </rPh>
    <rPh sb="4" eb="6">
      <t>セイビ</t>
    </rPh>
    <rPh sb="6" eb="8">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</si>
  <si>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</si>
  <si>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</si>
  <si>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</si>
  <si>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</si>
  <si>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</si>
  <si>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</si>
  <si>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減少傾向であり類似団体平均を下回ったが、実質公債費比率は類似団体平均が減少傾向の中、平成３０年度以降、類似団体平均を上回る水準で横ばいとなっている。将来負担比率が減少傾向にある主な要因としては、平成２６年度までに行った庁舎建設事業等の大型事業の実施以降は市債の発行量を抑制していることが挙げられる。実質公債費比率が上昇している主な要因としては、庁舎建設事業等の大型事業の実施に伴い発行した地方債の元金償還開始等により、元利償還金が増加していることが挙げられ、今後も公債費は高い水準で推移することが見込まれる。また、公共施設等総合管理計画、公共施設適正配置計画及び個別施設計画により、今後、計画的に施設の整備・改修等を実施する予定であり、この事業の実施の際には、地方債の活用を見込んでいることから、引き続き、市債の発行に当たっては財政的に有利なものを優先して活用するとともに、市債の発行量や残高を適正に管理しながら、健全な財政運営に努めていく。</t>
    <rPh sb="14" eb="16">
      <t>ルイジ</t>
    </rPh>
    <rPh sb="16" eb="18">
      <t>ダンタイ</t>
    </rPh>
    <rPh sb="18" eb="20">
      <t>ヘイキン</t>
    </rPh>
    <rPh sb="21" eb="23">
      <t>シタマワ</t>
    </rPh>
    <rPh sb="32" eb="33">
      <t>ヒ</t>
    </rPh>
    <rPh sb="35" eb="37">
      <t>ルイジ</t>
    </rPh>
    <rPh sb="37" eb="39">
      <t>ダンタイ</t>
    </rPh>
    <rPh sb="39" eb="41">
      <t>ヘイキン</t>
    </rPh>
    <rPh sb="42" eb="44">
      <t>ゲンショウ</t>
    </rPh>
    <rPh sb="44" eb="46">
      <t>ケイコウ</t>
    </rPh>
    <rPh sb="47" eb="48">
      <t>ナカ</t>
    </rPh>
    <rPh sb="49" eb="51">
      <t>ヘイセイ</t>
    </rPh>
    <rPh sb="53" eb="55">
      <t>ネンド</t>
    </rPh>
    <rPh sb="55" eb="57">
      <t>イコウ</t>
    </rPh>
    <rPh sb="58" eb="60">
      <t>ルイジ</t>
    </rPh>
    <rPh sb="60" eb="62">
      <t>ダンタイ</t>
    </rPh>
    <rPh sb="62" eb="64">
      <t>ヘイキン</t>
    </rPh>
    <rPh sb="65" eb="67">
      <t>ウワマワ</t>
    </rPh>
    <rPh sb="68" eb="70">
      <t>スイジュン</t>
    </rPh>
    <rPh sb="71" eb="72">
      <t>ヨコ</t>
    </rPh>
    <rPh sb="113" eb="114">
      <t>オコナ</t>
    </rPh>
    <rPh sb="209" eb="211">
      <t>カイシ</t>
    </rPh>
    <rPh sb="211" eb="212">
      <t>トウ</t>
    </rPh>
    <rPh sb="222" eb="224">
      <t>ゾウカ</t>
    </rPh>
    <rPh sb="286" eb="287">
      <t>オヨ</t>
    </rPh>
    <rPh sb="298" eb="300">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</si>
  <si>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</si>
  <si>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</si>
  <si>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</si>
  <si>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27年度以降、地方債の新規発行を抑制しているため、将来負担比率の減少傾向が続いている。その一方で有形固定資産減価償却率は上昇傾向にある。主な要因としては、一般廃棄物処理施設の有形固定資産減価償却率が95.1％であることや保健センターの有形固定資産減価償却率が85.4％であること、公民館の有形固定資産減価償却率が75.9％であることなどが挙げられる。今後、公共施設等総合管理計画、公共施設適正配置計画及び個別施設計画により、老朽化対策に効果的かつ効率的に取り組んでいく。</t>
    <rPh sb="27" eb="29">
      <t>ショウライ</t>
    </rPh>
    <rPh sb="29" eb="31">
      <t>フタン</t>
    </rPh>
    <rPh sb="31" eb="33">
      <t>ヒリツ</t>
    </rPh>
    <rPh sb="202" eb="203">
      <t>オヨ</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</si>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</sst>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2E51AE0-8CC6-4C9F-9E59-26BE43FFEEE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3F635B1-9C7D-4903-BEC7-E84383D7FA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81D6-46B5-B033-A0F2E921E2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19335</c:v>
                </c:pt>
                <c:pt idx="1">
                  <c:v>13863</c:v>
                </c:pt>
                <c:pt idx="2">
                  <c:v>19145</c:v>
                </c:pt>
                <c:pt idx="3">
                  <c:v>12209</c:v>
                </c:pt>
                <c:pt idx="4">
                  <c:v>15430</c:v>
                </c:pt>
              </c:numCache>
            </c:numRef>
          </c:val>
          <c:smooth val="0"/>
          <c:extLst>
            <c:ext xmlns:c16="http://schemas.microsoft.com/office/drawing/2014/chart" uri="{C3380CC4-5D6E-409C-BE32-E72D297353CC}">
              <c16:uniqueId val="{00000001-81D6-46B5-B033-A0F2E921E2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5.22</c:v>
                </c:pt>
                <c:pt idx="1">
                  <c:v>6.84</c:v>
                </c:pt>
                <c:pt idx="2">
                  <c:v>8.0399999999999991</c:v>
                </c:pt>
                <c:pt idx="3">
                  <c:v>8.9499999999999993</c:v>
                </c:pt>
                <c:pt idx="4">
                  <c:v>10.78</c:v>
                </c:pt>
              </c:numCache>
            </c:numRef>
          </c:val>
          <c:extLst>
            <c:ext xmlns:c16="http://schemas.microsoft.com/office/drawing/2014/chart" uri="{C3380CC4-5D6E-409C-BE32-E72D297353CC}">
              <c16:uniqueId val="{00000000-CF2D-49FD-BCC9-B45C7C9589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7.89</c:v>
                </c:pt>
                <c:pt idx="1">
                  <c:v>9.2899999999999991</c:v>
                </c:pt>
                <c:pt idx="2">
                  <c:v>9.24</c:v>
                </c:pt>
                <c:pt idx="3">
                  <c:v>10.93</c:v>
                </c:pt>
                <c:pt idx="4">
                  <c:v>14.83</c:v>
                </c:pt>
              </c:numCache>
            </c:numRef>
          </c:val>
          <c:extLst>
            <c:ext xmlns:c16="http://schemas.microsoft.com/office/drawing/2014/chart" uri="{C3380CC4-5D6E-409C-BE32-E72D297353CC}">
              <c16:uniqueId val="{00000001-CF2D-49FD-BCC9-B45C7C9589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-1.68</c:v>
                </c:pt>
                <c:pt idx="1">
                  <c:v>3</c:v>
                </c:pt>
                <c:pt idx="2">
                  <c:v>1.52</c:v>
                </c:pt>
                <c:pt idx="3">
                  <c:v>2.92</c:v>
                </c:pt>
                <c:pt idx="4">
                  <c:v>6.99</c:v>
                </c:pt>
              </c:numCache>
            </c:numRef>
          </c:val>
          <c:smooth val="0"/>
          <c:extLst>
            <c:ext xmlns:c16="http://schemas.microsoft.com/office/drawing/2014/chart" uri="{C3380CC4-5D6E-409C-BE32-E72D297353CC}">
              <c16:uniqueId val="{00000002-CF2D-49FD-BCC9-B45C7C9589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2C-4E10-9526-3DC96CA9E0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2C-4E10-9526-3DC96CA9E0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2C-4E10-9526-3DC96CA9E06A}"/>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B2C-4E10-9526-3DC96CA9E06A}"/>
            </c:ext>
          </c:extLst>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0.06</c:v>
                </c:pt>
                <c:pt idx="4">
                  <c:v>#N/A</c:v>
                </c:pt>
                <c:pt idx="5">
                  <c:v>0.09</c:v>
                </c:pt>
                <c:pt idx="6">
                  <c:v>#N/A</c:v>
                </c:pt>
                <c:pt idx="7">
                  <c:v>0.11</c:v>
                </c:pt>
                <c:pt idx="8">
                  <c:v>#N/A</c:v>
                </c:pt>
                <c:pt idx="9">
                  <c:v>0.05</c:v>
                </c:pt>
              </c:numCache>
            </c:numRef>
          </c:val>
          <c:extLst>
            <c:ext xmlns:c16="http://schemas.microsoft.com/office/drawing/2014/chart" uri="{C3380CC4-5D6E-409C-BE32-E72D297353CC}">
              <c16:uniqueId val="{00000004-8B2C-4E10-9526-3DC96CA9E06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c:v>
                </c:pt>
                <c:pt idx="4">
                  <c:v>#N/A</c:v>
                </c:pt>
                <c:pt idx="5">
                  <c:v>0.02</c:v>
                </c:pt>
                <c:pt idx="6">
                  <c:v>#N/A</c:v>
                </c:pt>
                <c:pt idx="7">
                  <c:v>0.19</c:v>
                </c:pt>
                <c:pt idx="8">
                  <c:v>#N/A</c:v>
                </c:pt>
                <c:pt idx="9">
                  <c:v>0.17</c:v>
                </c:pt>
              </c:numCache>
            </c:numRef>
          </c:val>
          <c:extLst>
            <c:ext xmlns:c16="http://schemas.microsoft.com/office/drawing/2014/chart" uri="{C3380CC4-5D6E-409C-BE32-E72D297353CC}">
              <c16:uniqueId val="{00000005-8B2C-4E10-9526-3DC96CA9E06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0.86</c:v>
                </c:pt>
                <c:pt idx="2">
                  <c:v>#N/A</c:v>
                </c:pt>
                <c:pt idx="3">
                  <c:v>1.17</c:v>
                </c:pt>
                <c:pt idx="4">
                  <c:v>#N/A</c:v>
                </c:pt>
                <c:pt idx="5">
                  <c:v>1.1100000000000001</c:v>
                </c:pt>
                <c:pt idx="6">
                  <c:v>#N/A</c:v>
                </c:pt>
                <c:pt idx="7">
                  <c:v>1.1299999999999999</c:v>
                </c:pt>
                <c:pt idx="8">
                  <c:v>#N/A</c:v>
                </c:pt>
                <c:pt idx="9">
                  <c:v>1.26</c:v>
                </c:pt>
              </c:numCache>
            </c:numRef>
          </c:val>
          <c:extLst>
            <c:ext xmlns:c16="http://schemas.microsoft.com/office/drawing/2014/chart" uri="{C3380CC4-5D6E-409C-BE32-E72D297353CC}">
              <c16:uniqueId val="{00000006-8B2C-4E10-9526-3DC96CA9E0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0.74</c:v>
                </c:pt>
                <c:pt idx="2">
                  <c:v>#N/A</c:v>
                </c:pt>
                <c:pt idx="3">
                  <c:v>1.1200000000000001</c:v>
                </c:pt>
                <c:pt idx="4">
                  <c:v>#N/A</c:v>
                </c:pt>
                <c:pt idx="5">
                  <c:v>0.2</c:v>
                </c:pt>
                <c:pt idx="6">
                  <c:v>#N/A</c:v>
                </c:pt>
                <c:pt idx="7">
                  <c:v>0.54</c:v>
                </c:pt>
                <c:pt idx="8">
                  <c:v>#N/A</c:v>
                </c:pt>
                <c:pt idx="9">
                  <c:v>1.26</c:v>
                </c:pt>
              </c:numCache>
            </c:numRef>
          </c:val>
          <c:extLst>
            <c:ext xmlns:c16="http://schemas.microsoft.com/office/drawing/2014/chart" uri="{C3380CC4-5D6E-409C-BE32-E72D297353CC}">
              <c16:uniqueId val="{00000007-8B2C-4E10-9526-3DC96CA9E06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4.0999999999999996</c:v>
                </c:pt>
                <c:pt idx="2">
                  <c:v>#N/A</c:v>
                </c:pt>
                <c:pt idx="3">
                  <c:v>1.27</c:v>
                </c:pt>
                <c:pt idx="4">
                  <c:v>#N/A</c:v>
                </c:pt>
                <c:pt idx="5">
                  <c:v>1.29</c:v>
                </c:pt>
                <c:pt idx="6">
                  <c:v>#N/A</c:v>
                </c:pt>
                <c:pt idx="7">
                  <c:v>1.7</c:v>
                </c:pt>
                <c:pt idx="8">
                  <c:v>#N/A</c:v>
                </c:pt>
                <c:pt idx="9">
                  <c:v>1.88</c:v>
                </c:pt>
              </c:numCache>
            </c:numRef>
          </c:val>
          <c:extLst>
            <c:ext xmlns:c16="http://schemas.microsoft.com/office/drawing/2014/chart" uri="{C3380CC4-5D6E-409C-BE32-E72D297353CC}">
              <c16:uniqueId val="{00000008-8B2C-4E10-9526-3DC96CA9E0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5.12</c:v>
                </c:pt>
                <c:pt idx="2">
                  <c:v>#N/A</c:v>
                </c:pt>
                <c:pt idx="3">
                  <c:v>6.46</c:v>
                </c:pt>
                <c:pt idx="4">
                  <c:v>#N/A</c:v>
                </c:pt>
                <c:pt idx="5">
                  <c:v>7.94</c:v>
                </c:pt>
                <c:pt idx="6">
                  <c:v>#N/A</c:v>
                </c:pt>
                <c:pt idx="7">
                  <c:v>8.83</c:v>
                </c:pt>
                <c:pt idx="8">
                  <c:v>#N/A</c:v>
                </c:pt>
                <c:pt idx="9">
                  <c:v>10.76</c:v>
                </c:pt>
              </c:numCache>
            </c:numRef>
          </c:val>
          <c:extLst>
            <c:ext xmlns:c16="http://schemas.microsoft.com/office/drawing/2014/chart" uri="{C3380CC4-5D6E-409C-BE32-E72D297353CC}">
              <c16:uniqueId val="{00000009-8B2C-4E10-9526-3DC96CA9E0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1861</c:v>
                </c:pt>
                <c:pt idx="5">
                  <c:v>1865</c:v>
                </c:pt>
                <c:pt idx="8">
                  <c:v>1839</c:v>
                </c:pt>
                <c:pt idx="11">
                  <c:v>1824</c:v>
                </c:pt>
                <c:pt idx="14">
                  <c:v>1820</c:v>
                </c:pt>
              </c:numCache>
            </c:numRef>
          </c:val>
          <c:extLst>
            <c:ext xmlns:c16="http://schemas.microsoft.com/office/drawing/2014/chart" uri="{C3380CC4-5D6E-409C-BE32-E72D297353CC}">
              <c16:uniqueId val="{00000000-E026-4334-AE55-FBD9DD8087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26-4334-AE55-FBD9DD8087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c:v>
                </c:pt>
                <c:pt idx="3">
                  <c:v>25</c:v>
                </c:pt>
                <c:pt idx="6">
                  <c:v>19</c:v>
                </c:pt>
                <c:pt idx="9">
                  <c:v>16</c:v>
                </c:pt>
                <c:pt idx="12">
                  <c:v>11</c:v>
                </c:pt>
              </c:numCache>
            </c:numRef>
          </c:val>
          <c:extLst>
            <c:ext xmlns:c16="http://schemas.microsoft.com/office/drawing/2014/chart" uri="{C3380CC4-5D6E-409C-BE32-E72D297353CC}">
              <c16:uniqueId val="{00000002-E026-4334-AE55-FBD9DD8087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106</c:v>
                </c:pt>
                <c:pt idx="3">
                  <c:v>77</c:v>
                </c:pt>
                <c:pt idx="6">
                  <c:v>48</c:v>
                </c:pt>
                <c:pt idx="9">
                  <c:v>42</c:v>
                </c:pt>
                <c:pt idx="12">
                  <c:v>34</c:v>
                </c:pt>
              </c:numCache>
            </c:numRef>
          </c:val>
          <c:extLst>
            <c:ext xmlns:c16="http://schemas.microsoft.com/office/drawing/2014/chart" uri="{C3380CC4-5D6E-409C-BE32-E72D297353CC}">
              <c16:uniqueId val="{00000003-E026-4334-AE55-FBD9DD8087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300</c:v>
                </c:pt>
                <c:pt idx="3">
                  <c:v>291</c:v>
                </c:pt>
                <c:pt idx="6">
                  <c:v>281</c:v>
                </c:pt>
                <c:pt idx="9">
                  <c:v>242</c:v>
                </c:pt>
                <c:pt idx="12">
                  <c:v>199</c:v>
                </c:pt>
              </c:numCache>
            </c:numRef>
          </c:val>
          <c:extLst>
            <c:ext xmlns:c16="http://schemas.microsoft.com/office/drawing/2014/chart" uri="{C3380CC4-5D6E-409C-BE32-E72D297353CC}">
              <c16:uniqueId val="{00000004-E026-4334-AE55-FBD9DD8087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c:v>
                </c:pt>
                <c:pt idx="3">
                  <c:v>5</c:v>
                </c:pt>
                <c:pt idx="6">
                  <c:v>3</c:v>
                </c:pt>
                <c:pt idx="9">
                  <c:v>0</c:v>
                </c:pt>
                <c:pt idx="12">
                  <c:v>0</c:v>
                </c:pt>
              </c:numCache>
            </c:numRef>
          </c:val>
          <c:extLst>
            <c:ext xmlns:c16="http://schemas.microsoft.com/office/drawing/2014/chart" uri="{C3380CC4-5D6E-409C-BE32-E72D297353CC}">
              <c16:uniqueId val="{00000005-E026-4334-AE55-FBD9DD8087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26-4334-AE55-FBD9DD8087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2235</c:v>
                </c:pt>
                <c:pt idx="3">
                  <c:v>2356</c:v>
                </c:pt>
                <c:pt idx="6">
                  <c:v>2300</c:v>
                </c:pt>
                <c:pt idx="9">
                  <c:v>2400</c:v>
                </c:pt>
                <c:pt idx="12">
                  <c:v>2489</c:v>
                </c:pt>
              </c:numCache>
            </c:numRef>
          </c:val>
          <c:extLst>
            <c:ext xmlns:c16="http://schemas.microsoft.com/office/drawing/2014/chart" uri="{C3380CC4-5D6E-409C-BE32-E72D297353CC}">
              <c16:uniqueId val="{00000007-E026-4334-AE55-FBD9DD8087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815</c:v>
                </c:pt>
                <c:pt idx="2">
                  <c:v>#N/A</c:v>
                </c:pt>
                <c:pt idx="3">
                  <c:v>#N/A</c:v>
                </c:pt>
                <c:pt idx="4">
                  <c:v>889</c:v>
                </c:pt>
                <c:pt idx="5">
                  <c:v>#N/A</c:v>
                </c:pt>
                <c:pt idx="6">
                  <c:v>#N/A</c:v>
                </c:pt>
                <c:pt idx="7">
                  <c:v>812</c:v>
                </c:pt>
                <c:pt idx="8">
                  <c:v>#N/A</c:v>
                </c:pt>
                <c:pt idx="9">
                  <c:v>#N/A</c:v>
                </c:pt>
                <c:pt idx="10">
                  <c:v>876</c:v>
                </c:pt>
                <c:pt idx="11">
                  <c:v>#N/A</c:v>
                </c:pt>
                <c:pt idx="12">
                  <c:v>#N/A</c:v>
                </c:pt>
                <c:pt idx="13">
                  <c:v>913</c:v>
                </c:pt>
                <c:pt idx="14">
                  <c:v>#N/A</c:v>
                </c:pt>
              </c:numCache>
            </c:numRef>
          </c:val>
          <c:smooth val="0"/>
          <c:extLst>
            <c:ext xmlns:c16="http://schemas.microsoft.com/office/drawing/2014/chart" uri="{C3380CC4-5D6E-409C-BE32-E72D297353CC}">
              <c16:uniqueId val="{00000008-E026-4334-AE55-FBD9DD8087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16566</c:v>
                </c:pt>
                <c:pt idx="5">
                  <c:v>16384</c:v>
                </c:pt>
                <c:pt idx="8">
                  <c:v>16100</c:v>
                </c:pt>
                <c:pt idx="11">
                  <c:v>15784</c:v>
                </c:pt>
                <c:pt idx="14">
                  <c:v>15350</c:v>
                </c:pt>
              </c:numCache>
            </c:numRef>
          </c:val>
          <c:extLst>
            <c:ext xmlns:c16="http://schemas.microsoft.com/office/drawing/2014/chart" uri="{C3380CC4-5D6E-409C-BE32-E72D297353CC}">
              <c16:uniqueId val="{00000000-B0F0-4315-B863-5B3AAECAF5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2939</c:v>
                </c:pt>
                <c:pt idx="5">
                  <c:v>2540</c:v>
                </c:pt>
                <c:pt idx="8">
                  <c:v>2330</c:v>
                </c:pt>
                <c:pt idx="11">
                  <c:v>2272</c:v>
                </c:pt>
                <c:pt idx="14">
                  <c:v>2054</c:v>
                </c:pt>
              </c:numCache>
            </c:numRef>
          </c:val>
          <c:extLst>
            <c:ext xmlns:c16="http://schemas.microsoft.com/office/drawing/2014/chart" uri="{C3380CC4-5D6E-409C-BE32-E72D297353CC}">
              <c16:uniqueId val="{00000001-B0F0-4315-B863-5B3AAECAF5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3809</c:v>
                </c:pt>
                <c:pt idx="5">
                  <c:v>4332</c:v>
                </c:pt>
                <c:pt idx="8">
                  <c:v>4754</c:v>
                </c:pt>
                <c:pt idx="11">
                  <c:v>5051</c:v>
                </c:pt>
                <c:pt idx="14">
                  <c:v>6559</c:v>
                </c:pt>
              </c:numCache>
            </c:numRef>
          </c:val>
          <c:extLst>
            <c:ext xmlns:c16="http://schemas.microsoft.com/office/drawing/2014/chart" uri="{C3380CC4-5D6E-409C-BE32-E72D297353CC}">
              <c16:uniqueId val="{00000002-B0F0-4315-B863-5B3AAECAF5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F0-4315-B863-5B3AAECAF5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F0-4315-B863-5B3AAECAF5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6</c:v>
                </c:pt>
                <c:pt idx="12">
                  <c:v>0</c:v>
                </c:pt>
              </c:numCache>
            </c:numRef>
          </c:val>
          <c:extLst>
            <c:ext xmlns:c16="http://schemas.microsoft.com/office/drawing/2014/chart" uri="{C3380CC4-5D6E-409C-BE32-E72D297353CC}">
              <c16:uniqueId val="{00000005-B0F0-4315-B863-5B3AAECAF5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2059</c:v>
                </c:pt>
                <c:pt idx="3">
                  <c:v>1862</c:v>
                </c:pt>
                <c:pt idx="6">
                  <c:v>1705</c:v>
                </c:pt>
                <c:pt idx="9">
                  <c:v>1702</c:v>
                </c:pt>
                <c:pt idx="12">
                  <c:v>1763</c:v>
                </c:pt>
              </c:numCache>
            </c:numRef>
          </c:val>
          <c:extLst>
            <c:ext xmlns:c16="http://schemas.microsoft.com/office/drawing/2014/chart" uri="{C3380CC4-5D6E-409C-BE32-E72D297353CC}">
              <c16:uniqueId val="{00000006-B0F0-4315-B863-5B3AAECAF5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c:v>
                </c:pt>
                <c:pt idx="3">
                  <c:v>67</c:v>
                </c:pt>
                <c:pt idx="6">
                  <c:v>59</c:v>
                </c:pt>
                <c:pt idx="9">
                  <c:v>91</c:v>
                </c:pt>
                <c:pt idx="12">
                  <c:v>85</c:v>
                </c:pt>
              </c:numCache>
            </c:numRef>
          </c:val>
          <c:extLst>
            <c:ext xmlns:c16="http://schemas.microsoft.com/office/drawing/2014/chart" uri="{C3380CC4-5D6E-409C-BE32-E72D297353CC}">
              <c16:uniqueId val="{00000007-B0F0-4315-B863-5B3AAECAF5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2438</c:v>
                </c:pt>
                <c:pt idx="3">
                  <c:v>2271</c:v>
                </c:pt>
                <c:pt idx="6">
                  <c:v>2118</c:v>
                </c:pt>
                <c:pt idx="9">
                  <c:v>1966</c:v>
                </c:pt>
                <c:pt idx="12">
                  <c:v>1733</c:v>
                </c:pt>
              </c:numCache>
            </c:numRef>
          </c:val>
          <c:extLst>
            <c:ext xmlns:c16="http://schemas.microsoft.com/office/drawing/2014/chart" uri="{C3380CC4-5D6E-409C-BE32-E72D297353CC}">
              <c16:uniqueId val="{00000008-B0F0-4315-B863-5B3AAECAF5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c:v>
                </c:pt>
                <c:pt idx="3">
                  <c:v>70</c:v>
                </c:pt>
                <c:pt idx="6">
                  <c:v>53</c:v>
                </c:pt>
                <c:pt idx="9">
                  <c:v>39</c:v>
                </c:pt>
                <c:pt idx="12">
                  <c:v>28</c:v>
                </c:pt>
              </c:numCache>
            </c:numRef>
          </c:val>
          <c:extLst>
            <c:ext xmlns:c16="http://schemas.microsoft.com/office/drawing/2014/chart" uri="{C3380CC4-5D6E-409C-BE32-E72D297353CC}">
              <c16:uniqueId val="{00000009-B0F0-4315-B863-5B3AAECAF5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23310</c:v>
                </c:pt>
                <c:pt idx="3">
                  <c:v>22816</c:v>
                </c:pt>
                <c:pt idx="6">
                  <c:v>22297</c:v>
                </c:pt>
                <c:pt idx="9">
                  <c:v>21480</c:v>
                </c:pt>
                <c:pt idx="12">
                  <c:v>20955</c:v>
                </c:pt>
              </c:numCache>
            </c:numRef>
          </c:val>
          <c:extLst>
            <c:ext xmlns:c16="http://schemas.microsoft.com/office/drawing/2014/chart" uri="{C3380CC4-5D6E-409C-BE32-E72D297353CC}">
              <c16:uniqueId val="{0000000A-B0F0-4315-B863-5B3AAECAF5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4647</c:v>
                </c:pt>
                <c:pt idx="2">
                  <c:v>#N/A</c:v>
                </c:pt>
                <c:pt idx="3">
                  <c:v>#N/A</c:v>
                </c:pt>
                <c:pt idx="4">
                  <c:v>3830</c:v>
                </c:pt>
                <c:pt idx="5">
                  <c:v>#N/A</c:v>
                </c:pt>
                <c:pt idx="6">
                  <c:v>#N/A</c:v>
                </c:pt>
                <c:pt idx="7">
                  <c:v>3049</c:v>
                </c:pt>
                <c:pt idx="8">
                  <c:v>#N/A</c:v>
                </c:pt>
                <c:pt idx="9">
                  <c:v>#N/A</c:v>
                </c:pt>
                <c:pt idx="10">
                  <c:v>2178</c:v>
                </c:pt>
                <c:pt idx="11">
                  <c:v>#N/A</c:v>
                </c:pt>
                <c:pt idx="12">
                  <c:v>#N/A</c:v>
                </c:pt>
                <c:pt idx="13">
                  <c:v>600</c:v>
                </c:pt>
                <c:pt idx="14">
                  <c:v>#N/A</c:v>
                </c:pt>
              </c:numCache>
            </c:numRef>
          </c:val>
          <c:smooth val="0"/>
          <c:extLst>
            <c:ext xmlns:c16="http://schemas.microsoft.com/office/drawing/2014/chart" uri="{C3380CC4-5D6E-409C-BE32-E72D297353CC}">
              <c16:uniqueId val="{0000000B-B0F0-4315-B863-5B3AAECAF5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1180</c:v>
                </c:pt>
                <c:pt idx="1">
                  <c:v>1423</c:v>
                </c:pt>
                <c:pt idx="2">
                  <c:v>2061</c:v>
                </c:pt>
              </c:numCache>
            </c:numRef>
          </c:val>
          <c:extLst>
            <c:ext xmlns:c16="http://schemas.microsoft.com/office/drawing/2014/chart" uri="{C3380CC4-5D6E-409C-BE32-E72D297353CC}">
              <c16:uniqueId val="{00000000-6F47-4B3F-BC9F-6B709611D7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512</c:v>
                </c:pt>
                <c:pt idx="1">
                  <c:v>473</c:v>
                </c:pt>
                <c:pt idx="2">
                  <c:v>944</c:v>
                </c:pt>
              </c:numCache>
            </c:numRef>
          </c:val>
          <c:extLst>
            <c:ext xmlns:c16="http://schemas.microsoft.com/office/drawing/2014/chart" uri="{C3380CC4-5D6E-409C-BE32-E72D297353CC}">
              <c16:uniqueId val="{00000001-6F47-4B3F-BC9F-6B709611D7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1775</c:v>
                </c:pt>
                <c:pt idx="1">
                  <c:v>2178</c:v>
                </c:pt>
                <c:pt idx="2">
                  <c:v>2729</c:v>
                </c:pt>
              </c:numCache>
            </c:numRef>
          </c:val>
          <c:extLst>
            <c:ext xmlns:c16="http://schemas.microsoft.com/office/drawing/2014/chart" uri="{C3380CC4-5D6E-409C-BE32-E72D297353CC}">
              <c16:uniqueId val="{00000002-6F47-4B3F-BC9F-6B709611D7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{08E03490-B314-48D4-BFE8-230E9B652433}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E31-4C3B-9E9B-65A7272253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{9426D31E-A6E0-4768-A6BB-85B1C3E9D517}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1-4C3B-9E9B-65A7272253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{6CCE78C2-2A4F-4D78-99B9-5D2DD98674A4}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1-4C3B-9E9B-65A7272253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{DA76463C-F757-4D6B-B4F4-01DE202525F5}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1-4C3B-9E9B-65A7272253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{F391684F-A561-4C35-80AF-D010AD200323}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1-4C3B-9E9B-65A7272253A4}"/>
                </c:ext>
              </c:extLst>
            </c:dLbl>
            <c:dLbl>
              <c:idx val="8"/>
              <c:layout>
                <c:manualLayout>
                  <c:x val="-4.579756960512430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{18755A43-72AF-4D86-8960-67764148CAA5}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E31-4C3B-9E9B-65A7272253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{E327C3D8-2362-490E-AA8C-019AA21A091B}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E31-4C3B-9E9B-65A7272253A4}"/>
                </c:ext>
              </c:extLst>
            </c:dLbl>
            <c:dLbl>
              <c:idx val="24"/>
              <c:layout>
                <c:manualLayout>
                  <c:x val="-2.8023556081185567E-2"/>
                  <c:y val="-7.461907710320632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{E7C4F219-6FD3-47A1-9BFF-BB4FF8F1A66B}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E31-4C3B-9E9B-65A7272253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{3B38CC27-F6E3-401B-B750-5D442D813BF0}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E31-4C3B-9E9B-65A7272253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59.4</c:v>
                </c:pt>
                <c:pt idx="16">
                  <c:v>61.1</c:v>
                </c:pt>
                <c:pt idx="24">
                  <c:v>62.9</c:v>
                </c:pt>
                <c:pt idx="32">
                  <c:v>64.7</c:v>
                </c:pt>
              </c:numCache>
            </c:numRef>
          </c:xVal>
          <c:yVal>
            <c:numRef>
              <c:f>公会計指標分析・財政指標組合せ分析表!$BP$51:$DC$51</c:f>
              <c:numCache>
                <c:formatCode>#,##0.0;"▲ "#,##0.0</c:formatCode>
                <c:ptCount val="40"/>
                <c:pt idx="0">
                  <c:v>41.5</c:v>
                </c:pt>
                <c:pt idx="8">
                  <c:v>34.299999999999997</c:v>
                </c:pt>
                <c:pt idx="16">
                  <c:v>27.1</c:v>
                </c:pt>
                <c:pt idx="24">
                  <c:v>18.899999999999999</c:v>
                </c:pt>
                <c:pt idx="32">
                  <c:v>4.8</c:v>
                </c:pt>
              </c:numCache>
            </c:numRef>
          </c:yVal>
          <c:smooth val="0"/>
          <c:extLst>
            <c:ext xmlns:c16="http://schemas.microsoft.com/office/drawing/2014/chart" uri="{C3380CC4-5D6E-409C-BE32-E72D297353CC}">
              <c16:uniqueId val="{00000009-CE31-4C3B-9E9B-65A7272253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1.849283133402056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{CFEE1825-DCB7-417D-BCBA-C339CD12F471}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E31-4C3B-9E9B-65A7272253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{12B61EF5-708B-48FC-A46E-3FF028A8CEFF}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1-4C3B-9E9B-65A7272253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{6BD9B49F-2D71-46C2-A3F6-218140ED171E}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1-4C3B-9E9B-65A7272253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{76311873-79C0-48DA-AE6D-B005E933A4FD}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1-4C3B-9E9B-65A7272253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{4106BEB1-CF25-41ED-B139-3573BA277A8A}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1-4C3B-9E9B-65A7272253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{6797A14D-ED83-4965-8D93-85A12595DDB1}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E31-4C3B-9E9B-65A7272253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{6CB431BC-61F6-424D-BAA6-5E3AA0D7A7AC}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E31-4C3B-9E9B-65A7272253A4}"/>
                </c:ext>
              </c:extLst>
            </c:dLbl>
            <c:dLbl>
              <c:idx val="24"/>
              <c:layout>
                <c:manualLayout>
                  <c:x val="-3.6007945219282751E-2"/>
                  <c:y val="-5.485900710852412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{E2966BEB-6556-4AAB-8645-FCAB3A1B4AFD}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E31-4C3B-9E9B-65A7272253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{BF136018-4C5A-4147-8E78-32A4420199BE}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E31-4C3B-9E9B-65A7272253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CE31-4C3B-9E9B-65A7272253A4}"/>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{1328D915-69B7-4B9D-AF15-A20E9051A23A}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676-4396-A2F7-E8B096E9BB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{57E8A69E-B11B-453D-BEAE-840DC1E2FEBF}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76-4396-A2F7-E8B096E9BB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{0171F1DF-22C1-465C-8A90-9D02A09E8B69}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76-4396-A2F7-E8B096E9BB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{8DE4246A-5B26-47AE-B487-2FDA41FFA657}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76-4396-A2F7-E8B096E9BB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{E720BF6B-0E87-41E8-945E-FEF55DE5EDFF}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76-4396-A2F7-E8B096E9BBA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{CF8776FD-DF84-4F41-86DC-AAA163F52E09}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676-4396-A2F7-E8B096E9BBA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{9A1F7263-5E8D-49CB-8D44-A4A7A625EB68}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676-4396-A2F7-E8B096E9BBA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{F8CF1DDF-E824-4495-9C3E-A0ED7CD89253}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676-4396-A2F7-E8B096E9BBA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{8023E1F1-4141-448A-94D6-E962A83654CC}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676-4396-A2F7-E8B096E9BB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7.3</c:v>
                </c:pt>
                <c:pt idx="16">
                  <c:v>7.3</c:v>
                </c:pt>
                <c:pt idx="24">
                  <c:v>7.4</c:v>
                </c:pt>
                <c:pt idx="32">
                  <c:v>7.3</c:v>
                </c:pt>
              </c:numCache>
            </c:numRef>
          </c:xVal>
          <c:yVal>
            <c:numRef>
              <c:f>公会計指標分析・財政指標組合せ分析表!$BP$73:$DC$73</c:f>
              <c:numCache>
                <c:formatCode>#,##0.0;"▲ "#,##0.0</c:formatCode>
                <c:ptCount val="40"/>
                <c:pt idx="0">
                  <c:v>41.5</c:v>
                </c:pt>
                <c:pt idx="8">
                  <c:v>34.299999999999997</c:v>
                </c:pt>
                <c:pt idx="16">
                  <c:v>27.1</c:v>
                </c:pt>
                <c:pt idx="24">
                  <c:v>18.899999999999999</c:v>
                </c:pt>
                <c:pt idx="32">
                  <c:v>4.8</c:v>
                </c:pt>
              </c:numCache>
            </c:numRef>
          </c:yVal>
          <c:smooth val="0"/>
          <c:extLst>
            <c:ext xmlns:c16="http://schemas.microsoft.com/office/drawing/2014/chart" uri="{C3380CC4-5D6E-409C-BE32-E72D297353CC}">
              <c16:uniqueId val="{00000009-C676-4396-A2F7-E8B096E9BB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{49339022-5F75-430E-B56B-A97A6A00D0AB}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676-4396-A2F7-E8B096E9BB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{39E06C8F-771F-4A22-B85C-7699D7D9AE43}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76-4396-A2F7-E8B096E9BB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{B92D14DC-7F9A-4941-B816-47D6AFA1269F}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76-4396-A2F7-E8B096E9BB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{9D436A05-3AC3-414C-B0A8-F6992EFAA887}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76-4396-A2F7-E8B096E9BB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{AF6AF7C6-0F78-4AE9-A154-91C112B69D48}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76-4396-A2F7-E8B096E9BBA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{C092F029-D83F-4EAC-8D9D-2BEF85F9291C}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676-4396-A2F7-E8B096E9BBA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{B838074F-5B2B-4431-AABC-C291E2537080}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676-4396-A2F7-E8B096E9BBA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{8EEDB66D-94CD-46F0-9FBE-89E083E77D92}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676-4396-A2F7-E8B096E9BBA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{680760E0-0763-4D15-9642-ABD34FF00403}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676-4396-A2F7-E8B096E9BB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C676-4396-A2F7-E8B096E9BBA7}"/>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78CC72E-242B-4F03-829C-D157001791E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646A794-105F-47EA-9A0E-E098E1F807E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年度は実質公債費比率の分子が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００万円であり、前年度と比較すると、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００万円の増となっている。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、平成２９、３０年度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に借入れを行った臨時財政対策債の元</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金の支払いが前年度は半期分であったのに対し、令和３年度は１年分の支払いとなったことにより増加したものである。また、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平成２６年度の庁舎建設事業等の大型事業の実施に伴い発行した地方債の元金償還の開始により、元利償還金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近年上昇傾向である。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市債の発行が大きな影響を与えることから、今後も市債の発行に当たっては財政的に有利なものを優先して活用するとともに、市債の発行量や残高を適正に管理しながら健全な財政運営に努めていく必要があ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が３０年償還で毎年度の積立額を発行額の３０分の１として設定しているのに対し、本市においては５年償還で毎年度の積立額を発行額の５分の１として設定しているため、減債基金残高と減債基金積立相当額に乖離が生じている。　なお、平成２５年度及び平成２６年度に発行した児童館整備に係る市場公募債の満期一括償還は、それぞれ平成３０年度及び令和元年度において償還を終えている。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年度は将来負担比率の分子が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億円であり、前年度と比較すると、約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００万円の減となっている。</a:t>
          </a:r>
          <a:b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庁舎建設事業等の大型事業の実施により急激に市債残高が増加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、庁舎建設基金の廃止に伴い基金の残高が減少した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平成２６年度までは上昇していたが、平成２７年度以後は市債の発行量を抑制</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をしたことで地方債現在高が減少傾向となったことに加え、</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財政調整基金を含む各基金への積み立てにより充当可能財源等が増加し</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大幅に減となったものである。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市債の発行が大きな影響を与えることから、今後も市債の発行に当たっては財政的に有利なものを優先して活用するとともに、市債の発行量や残高を適正に管理し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埼玉県北本市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平成２６年度までに実施した学校施設の耐震補強・大規模改修事業や庁舎建設事業等の償還開始による公債費の増額に伴い、減債基金から１億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，０００万円取り崩した一方、ふるさと納税の好調によりふるさと応援基金に約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００万円積み立てたこと、また、決算剰余金等により財政調整基金に約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００万円積立てたこと等により、令和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年度末の基金全体の残高は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００万円となり、前年度末残高と比べ約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６億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好調を受け、ふるさと応援基金の残高が増加傾向であることに加え、新たなごみ処理施設の整備に備え、一般廃棄物基金の残高も増加している。また、平成２６年度までに発行した庁舎等の建設事業債の償還開始に伴う、公債費の上昇に対応するため、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年度は減債基金を１．８億円取り崩しており、基金全体の残高は、令和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年度末で約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００万円になる見込み。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主な基金について</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・ふるさと応援基金：寄附者の意向に沿った事業に要する経費の財源に充当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・一般廃棄物処理施設整備基金：一般廃棄物処理施設の整備に要する経費の財源に充当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年度末残高と比べて令和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年度末残高の増減が大きかった主な基金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・ふるさと応援基金：民間のふるさと納税専用ポータルサイトを活用したＰＲや返礼品の充実により、当市へのふるさと納税に係る寄附金が前年度と比べ約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，０００万円増加したこと等により、約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００万円を積み立て、約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００万円取り崩したことによるものである。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今後、増減が大きくなると見込まれる主な基金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・一般廃棄物処理施設整備基金：新ごみ処理施設の整備のために平成２８年度に設置した基金である。今後の施設整備の負担に備えるため、計画的に積立を行う。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年度末財政調整基金残高は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００万円で、前年度末残高と比べ約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００万円の増となっている。これは、前述のとおり、決算剰余金等により約６億３，８００万円積立てた一方で、取り崩し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を行わなかっ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基金残高の割合はおおむね１０％前後を推移している。財政調整基金は財源が著しく不足する場合、その他財源の不足を生じたときの財源に充当するための基金であり、その基金残高が過度に減ることのないよう、また増大することのないよう適切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年度末減債基金残高は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００万円で、前年度末残高と比べ約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４億７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となっている。これは、平成２６年度までに実施した学校施設の耐震補強・大規模改修事業や庁舎建設事業等の償還開始による公債費の増額に伴い、政策的積立分より１億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を行ったが、普通交付税臨時財政対策債償還基金費分として約３億５，１００万円、さらに、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政策的積立分より３億円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の積み立てを行ったことによる増加である。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減債基金は市債の償還財源を確保し、及び市債の適正な管理を通じて将来にわたる財政の健全な運営に資するための基金であり、公債費の推移及び財政状況を勘案しながら積み立てていく。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774E5E-7823-49DF-9582-CB4017D68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8CD848-A31F-4BC6-B2B3-3AC94E9AB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0C573F-A2D3-4E56-8CB8-0852F629598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33DC534-43B6-4D48-B462-A8B6BD74D48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8A65163-C381-4B63-A353-80D26BDEC09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7130B0-FCCE-4C0A-8191-3FFB03950AF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427CF80-3F36-4D78-988B-5D5795770CE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85AD871-052E-4A3C-BC67-80F8DA70926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2B8C812-B7D0-4808-9B7C-7B8BF9615EC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732739-7FF2-4360-9D09-EC1EF6DDC55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0F9969D-8318-411C-BA9F-21950756E83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E8D2228-E181-4905-838D-95C7E84A0C6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37FD5BD-A1D5-45B5-B335-CA8295FBD65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125AD85-FE4C-4CD5-AEB8-BAE475BD0CA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277AAB5-071C-47A0-B529-44CB348E3B3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C6B51FF-C82B-4B85-9FEE-9294B4F3766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AD8BE3E-A7AD-4273-8F84-2BFAB412BDC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88D48E1-5903-478B-A46B-2C10ED8F4E5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B993FEE-9B12-4B01-A4AF-05F754650D4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3441ED4-E06B-427D-93E5-4C7DE28D04D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C912E5B-379C-4083-9448-A7E82FD3D2B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93E47F9-A831-4F10-B9CD-DB232A827C4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682DD98-AA1D-4629-83D9-2AA1C253172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D5F8AA5-01D1-48A3-8730-FED72C58435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EFE79A1-3D83-4316-9226-DD9D6B36CF4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51A53F8-2FBD-4491-83D6-46F0D7252CF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DA95285-0B45-43CC-AC69-6C23D3ED112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778E52-A6CA-4191-B5F1-428AB24CF30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F0B249-6654-4AFA-8553-16B564E48F5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EFFA717-12EB-405B-9F43-EB4BA60DB57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64120D7-F936-4C9B-9EAB-6C067462B24F}"/>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ACDBA7E-8699-4637-AC07-CF28A01BC07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D0D761F-C982-4E84-8620-5AF88BF7AC8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2B53F22-94AC-479C-A52F-A31059B3E7A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2C3DD07-1A77-40FE-B974-E7313574B81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601326D-E291-4A24-848C-0087B6933C8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8D24B38-3831-42B1-ABE8-7192E1423A9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2CDD12F-3DBD-4967-B807-5DB85566DAF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7C7F6F4-B76C-4A4E-84E7-AE0D8C32195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1367C7B-CAF7-41FA-BC59-2EF64609555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53610A2-FB93-4817-B7C0-3154038F33F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66DE9F7-3860-43BE-8909-FC2A208FF6B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166A8EE-B226-46C1-B326-118FE3D2BF9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C67CF56-5E33-4CC6-AD6B-0ED77E24BAF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957B8E2-6023-42E3-9EE9-25DE9681792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B868DDA-7348-49EA-8227-26671073CD6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35EC510-B600-4C8A-845F-51FF2209534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上昇傾向にあり、令和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年度までは類似団体の平均を下回っていたが、令和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類似団体平均を上回った。これは、平成２６年度までに老朽化していた市役所庁舎の建て替えや児童館の新設を行ったが、近年は普通建設事業費を抑制していた影響等によるものと考えられる。当市では、平成２９年３月に公共施設等総合管理計画を策定し、公共施設の延べ床面積を今後４０年間で５０％削減する目標を定めた。また、施設規模の最適化を行うための適正配置計画を策定の上、個別計画を策定した。これらの計画をもとに、施設を継続的・安定的に更新・管理していくことで、将来にわたって健全で安全な施設運営を行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3EAC389-4B66-4461-A83A-B064634E5D4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387011C-7785-41BC-9B1F-F8FA2A2EB64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E7E797E-BDAE-4851-BF4E-5D20DA35EC6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68CD9DE7-F97E-49BE-86FA-47C6F473DB6D}"/>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8ADF5590-83A6-405E-92A6-D24B791A698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D9AD6817-D564-494A-8358-BD4412AA89D7}"/>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D8B1804A-7D4A-4E4E-B493-1FE2F2B393B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7C5A51E8-2091-4467-8C11-26022811FF6D}"/>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1E2B0A8D-2293-4A99-9EFC-343CC7E4BABA}"/>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72FC66AD-627D-482A-927C-B6478B412AC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1A642380-1F66-4E1E-9E6A-204821D9D79D}"/>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9DF085E6-CD47-491A-B36F-49B184DC812E}"/>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7620A058-A5D2-49C1-8EAE-07B297B0E99D}"/>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39C4ACB8-00D7-45AE-8394-A3AEA87EC0A2}"/>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F05ED764-4960-4E04-AF3B-053986DF8BC5}"/>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66AEC405-B201-463E-8E17-455422717D42}"/>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A4C321BC-01F6-425F-8FC6-B76E9A779206}"/>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1240797-0D1F-4272-8D4B-B5034B65DD0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3D3ACEB8-9A18-4AA5-984F-4223390B9F7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582B9D0-53E6-4A90-93E7-8DFD9E7173E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9B7A15EB-98FC-4D13-84DC-9603CF979F52}"/>
            </a:ext>
          </a:extLst>
        </xdr:cNvPr>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DBBDE418-5A4F-4FF0-92A0-EFF45A2ED950}"/>
            </a:ext>
          </a:extLst>
        </xdr:cNvPr>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A5240DF3-84C7-45E6-88F6-E53C2DCB4E3B}"/>
            </a:ext>
          </a:extLst>
        </xdr:cNvPr>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4EDD8B78-7082-46FA-997A-48DD829CB624}"/>
            </a:ext>
          </a:extLst>
        </xdr:cNvPr>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9DAB710B-1FE3-44D2-B548-869F15B3E848}"/>
            </a:ext>
          </a:extLst>
        </xdr:cNvPr>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2AB8F744-00BE-4642-80D8-24F38A0CC12F}"/>
            </a:ext>
          </a:extLst>
        </xdr:cNvPr>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72902A76-DB59-4417-86C9-8A03BB6EE14D}"/>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FC8DB660-A3EC-4BB5-988C-3C4DBD34D2FA}"/>
            </a:ext>
          </a:extLst>
        </xdr:cNvPr>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51BB1FCB-53F5-4957-B3B9-01141930BEED}"/>
            </a:ext>
          </a:extLst>
        </xdr:cNvPr>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51E35E6-FBBD-463C-8C7C-A76B48ECDA5C}"/>
            </a:ext>
          </a:extLst>
        </xdr:cNvPr>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95259C16-9E02-44D3-8F19-0412CC228C55}"/>
            </a:ext>
          </a:extLst>
        </xdr:cNvPr>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B8083EE-A2F4-4B70-88BA-966A331858A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1401698-EE1B-4CB3-9089-3761A51651E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9C6040C-6D5D-4A19-9A56-FF9DD8C9EB6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83BAD1F-57CD-40C3-BF37-CE69C392271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612723F-3BED-4AA9-974A-1356FF188EC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22066</xdr:rowOff>
    </xdr:from>
    <xdr:to>
      <xdr:col>23</xdr:col>
      <xdr:colOff>136525</xdr:colOff>
      <xdr:row>31</xdr:row>
      <xdr:rowOff>123666</xdr:rowOff>
    </xdr:to>
    <xdr:sp macro="" textlink="">
      <xdr:nvSpPr>
        <xdr:cNvPr id="85" name="楕円 84">
          <a:extLst>
            <a:ext uri="{FF2B5EF4-FFF2-40B4-BE49-F238E27FC236}">
              <a16:creationId xmlns:a16="http://schemas.microsoft.com/office/drawing/2014/main" id="{0330D4B0-4BA2-4F04-AF74-F6520E39648E}"/>
            </a:ext>
          </a:extLst>
        </xdr:cNvPr>
        <xdr:cNvSpPr/>
      </xdr:nvSpPr>
      <xdr:spPr>
        <a:xfrm>
          <a:off x="4711700" y="53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493</xdr:rowOff>
    </xdr:from>
    <xdr:ext cx="405111" cy="259045"/>
    <xdr:sp macro="" textlink="">
      <xdr:nvSpPr>
        <xdr:cNvPr id="86" name="有形固定資産減価償却率該当値テキスト">
          <a:extLst>
            <a:ext uri="{FF2B5EF4-FFF2-40B4-BE49-F238E27FC236}">
              <a16:creationId xmlns:a16="http://schemas.microsoft.com/office/drawing/2014/main" id="{2FF37AB3-9803-4C75-843E-E7C2CDE7AB08}"/>
            </a:ext>
          </a:extLst>
        </xdr:cNvPr>
        <xdr:cNvSpPr txBox="1"/>
      </xdr:nvSpPr>
      <xdr:spPr>
        <a:xfrm>
          <a:off x="4813300" y="531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144939</xdr:rowOff>
    </xdr:from>
    <xdr:to>
      <xdr:col>19</xdr:col>
      <xdr:colOff>187325</xdr:colOff>
      <xdr:row>31</xdr:row>
      <xdr:rowOff>75089</xdr:rowOff>
    </xdr:to>
    <xdr:sp macro="" textlink="">
      <xdr:nvSpPr>
        <xdr:cNvPr id="87" name="楕円 86">
          <a:extLst>
            <a:ext uri="{FF2B5EF4-FFF2-40B4-BE49-F238E27FC236}">
              <a16:creationId xmlns:a16="http://schemas.microsoft.com/office/drawing/2014/main" id="{2D4F88AC-BAD4-455F-8472-F4A2DCBC1509}"/>
            </a:ext>
          </a:extLst>
        </xdr:cNvPr>
        <xdr:cNvSpPr/>
      </xdr:nvSpPr>
      <xdr:spPr>
        <a:xfrm>
          <a:off x="4000500" y="52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24289</xdr:rowOff>
    </xdr:from>
    <xdr:to>
      <xdr:col>23</xdr:col>
      <xdr:colOff>85725</xdr:colOff>
      <xdr:row>31</xdr:row>
      <xdr:rowOff>72866</xdr:rowOff>
    </xdr:to>
    <xdr:cxnSp macro="">
      <xdr:nvCxnSpPr>
        <xdr:cNvPr id="88" name="直線コネクタ 87">
          <a:extLst>
            <a:ext uri="{FF2B5EF4-FFF2-40B4-BE49-F238E27FC236}">
              <a16:creationId xmlns:a16="http://schemas.microsoft.com/office/drawing/2014/main" id="{E420B4AC-08D8-4AD1-B32C-3624C2249B77}"/>
            </a:ext>
          </a:extLst>
        </xdr:cNvPr>
        <xdr:cNvCxnSpPr/>
      </xdr:nvCxnSpPr>
      <xdr:spPr>
        <a:xfrm>
          <a:off x="4051300" y="5339239"/>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96361</xdr:rowOff>
    </xdr:from>
    <xdr:to>
      <xdr:col>15</xdr:col>
      <xdr:colOff>187325</xdr:colOff>
      <xdr:row>31</xdr:row>
      <xdr:rowOff>26511</xdr:rowOff>
    </xdr:to>
    <xdr:sp macro="" textlink="">
      <xdr:nvSpPr>
        <xdr:cNvPr id="89" name="楕円 88">
          <a:extLst>
            <a:ext uri="{FF2B5EF4-FFF2-40B4-BE49-F238E27FC236}">
              <a16:creationId xmlns:a16="http://schemas.microsoft.com/office/drawing/2014/main" id="{96754FD4-A1E3-4CD4-8415-63610DE64118}"/>
            </a:ext>
          </a:extLst>
        </xdr:cNvPr>
        <xdr:cNvSpPr/>
      </xdr:nvSpPr>
      <xdr:spPr>
        <a:xfrm>
          <a:off x="3238500" y="52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147161</xdr:rowOff>
    </xdr:from>
    <xdr:to>
      <xdr:col>19</xdr:col>
      <xdr:colOff>136525</xdr:colOff>
      <xdr:row>31</xdr:row>
      <xdr:rowOff>24289</xdr:rowOff>
    </xdr:to>
    <xdr:cxnSp macro="">
      <xdr:nvCxnSpPr>
        <xdr:cNvPr id="90" name="直線コネクタ 89">
          <a:extLst>
            <a:ext uri="{FF2B5EF4-FFF2-40B4-BE49-F238E27FC236}">
              <a16:creationId xmlns:a16="http://schemas.microsoft.com/office/drawing/2014/main" id="{479D138E-BD8D-4C1E-BDA6-6416D0F652EB}"/>
            </a:ext>
          </a:extLst>
        </xdr:cNvPr>
        <xdr:cNvCxnSpPr/>
      </xdr:nvCxnSpPr>
      <xdr:spPr>
        <a:xfrm>
          <a:off x="3289300" y="5290661"/>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50483</xdr:rowOff>
    </xdr:from>
    <xdr:to>
      <xdr:col>11</xdr:col>
      <xdr:colOff>187325</xdr:colOff>
      <xdr:row>30</xdr:row>
      <xdr:rowOff>152083</xdr:rowOff>
    </xdr:to>
    <xdr:sp macro="" textlink="">
      <xdr:nvSpPr>
        <xdr:cNvPr id="91" name="楕円 90">
          <a:extLst>
            <a:ext uri="{FF2B5EF4-FFF2-40B4-BE49-F238E27FC236}">
              <a16:creationId xmlns:a16="http://schemas.microsoft.com/office/drawing/2014/main" id="{BAFCF195-5175-4448-BE74-0BA612A4164E}"/>
            </a:ext>
          </a:extLst>
        </xdr:cNvPr>
        <xdr:cNvSpPr/>
      </xdr:nvSpPr>
      <xdr:spPr>
        <a:xfrm>
          <a:off x="2476500" y="51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101283</xdr:rowOff>
    </xdr:from>
    <xdr:to>
      <xdr:col>15</xdr:col>
      <xdr:colOff>136525</xdr:colOff>
      <xdr:row>30</xdr:row>
      <xdr:rowOff>147161</xdr:rowOff>
    </xdr:to>
    <xdr:cxnSp macro="">
      <xdr:nvCxnSpPr>
        <xdr:cNvPr id="92" name="直線コネクタ 91">
          <a:extLst>
            <a:ext uri="{FF2B5EF4-FFF2-40B4-BE49-F238E27FC236}">
              <a16:creationId xmlns:a16="http://schemas.microsoft.com/office/drawing/2014/main" id="{C85D62E0-12DE-4D17-8DC3-78C59BB4675E}"/>
            </a:ext>
          </a:extLst>
        </xdr:cNvPr>
        <xdr:cNvCxnSpPr/>
      </xdr:nvCxnSpPr>
      <xdr:spPr>
        <a:xfrm>
          <a:off x="2527300" y="5244783"/>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7303</xdr:rowOff>
    </xdr:from>
    <xdr:to>
      <xdr:col>7</xdr:col>
      <xdr:colOff>187325</xdr:colOff>
      <xdr:row>30</xdr:row>
      <xdr:rowOff>108903</xdr:rowOff>
    </xdr:to>
    <xdr:sp macro="" textlink="">
      <xdr:nvSpPr>
        <xdr:cNvPr id="93" name="楕円 92">
          <a:extLst>
            <a:ext uri="{FF2B5EF4-FFF2-40B4-BE49-F238E27FC236}">
              <a16:creationId xmlns:a16="http://schemas.microsoft.com/office/drawing/2014/main" id="{031B8E13-A6A4-42DA-9B7B-384C1516455A}"/>
            </a:ext>
          </a:extLst>
        </xdr:cNvPr>
        <xdr:cNvSpPr/>
      </xdr:nvSpPr>
      <xdr:spPr>
        <a:xfrm>
          <a:off x="1714500" y="515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58103</xdr:rowOff>
    </xdr:from>
    <xdr:to>
      <xdr:col>11</xdr:col>
      <xdr:colOff>136525</xdr:colOff>
      <xdr:row>30</xdr:row>
      <xdr:rowOff>101283</xdr:rowOff>
    </xdr:to>
    <xdr:cxnSp macro="">
      <xdr:nvCxnSpPr>
        <xdr:cNvPr id="94" name="直線コネクタ 93">
          <a:extLst>
            <a:ext uri="{FF2B5EF4-FFF2-40B4-BE49-F238E27FC236}">
              <a16:creationId xmlns:a16="http://schemas.microsoft.com/office/drawing/2014/main" id="{834D889B-B2E7-4A0E-A615-E77DF5E7F178}"/>
            </a:ext>
          </a:extLst>
        </xdr:cNvPr>
        <xdr:cNvCxnSpPr/>
      </xdr:nvCxnSpPr>
      <xdr:spPr>
        <a:xfrm>
          <a:off x="1765300" y="520160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77B9E49D-0748-47E6-B430-493B1D80C379}"/>
            </a:ext>
          </a:extLst>
        </xdr:cNvPr>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F3710164-C6AD-4E91-ACE0-3C36105685FC}"/>
            </a:ext>
          </a:extLst>
        </xdr:cNvPr>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F24504CE-78EF-41AA-938E-CD89DDD3FCB5}"/>
            </a:ext>
          </a:extLst>
        </xdr:cNvPr>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6FDE02BD-A033-4169-BF70-CF2BCD1C8133}"/>
            </a:ext>
          </a:extLst>
        </xdr:cNvPr>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91616</xdr:rowOff>
    </xdr:from>
    <xdr:ext cx="405111" cy="259045"/>
    <xdr:sp macro="" textlink="">
      <xdr:nvSpPr>
        <xdr:cNvPr id="99" name="n_1mainValue有形固定資産減価償却率">
          <a:extLst>
            <a:ext uri="{FF2B5EF4-FFF2-40B4-BE49-F238E27FC236}">
              <a16:creationId xmlns:a16="http://schemas.microsoft.com/office/drawing/2014/main" id="{9FC3B06D-4917-4A4D-8265-40C93CBADC35}"/>
            </a:ext>
          </a:extLst>
        </xdr:cNvPr>
        <xdr:cNvSpPr txBox="1"/>
      </xdr:nvSpPr>
      <xdr:spPr>
        <a:xfrm>
          <a:off x="3836044" y="50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43038</xdr:rowOff>
    </xdr:from>
    <xdr:ext cx="405111" cy="259045"/>
    <xdr:sp macro="" textlink="">
      <xdr:nvSpPr>
        <xdr:cNvPr id="100" name="n_2mainValue有形固定資産減価償却率">
          <a:extLst>
            <a:ext uri="{FF2B5EF4-FFF2-40B4-BE49-F238E27FC236}">
              <a16:creationId xmlns:a16="http://schemas.microsoft.com/office/drawing/2014/main" id="{243A4D23-73CF-4401-9F3C-9800B499A137}"/>
            </a:ext>
          </a:extLst>
        </xdr:cNvPr>
        <xdr:cNvSpPr txBox="1"/>
      </xdr:nvSpPr>
      <xdr:spPr>
        <a:xfrm>
          <a:off x="3086744" y="501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1" name="n_3mainValue有形固定資産減価償却率">
          <a:extLst>
            <a:ext uri="{FF2B5EF4-FFF2-40B4-BE49-F238E27FC236}">
              <a16:creationId xmlns:a16="http://schemas.microsoft.com/office/drawing/2014/main" id="{C0A6D071-3503-4B68-83D1-BCD66AA79D8C}"/>
            </a:ext>
          </a:extLst>
        </xdr:cNvPr>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125430</xdr:rowOff>
    </xdr:from>
    <xdr:ext cx="405111" cy="259045"/>
    <xdr:sp macro="" textlink="">
      <xdr:nvSpPr>
        <xdr:cNvPr id="102" name="n_4mainValue有形固定資産減価償却率">
          <a:extLst>
            <a:ext uri="{FF2B5EF4-FFF2-40B4-BE49-F238E27FC236}">
              <a16:creationId xmlns:a16="http://schemas.microsoft.com/office/drawing/2014/main" id="{663B940B-6F4F-450B-A16C-EFE7DEE05938}"/>
            </a:ext>
          </a:extLst>
        </xdr:cNvPr>
        <xdr:cNvSpPr txBox="1"/>
      </xdr:nvSpPr>
      <xdr:spPr>
        <a:xfrm>
          <a:off x="1562744" y="4926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C110ECA-0D39-445F-8A56-CBFEE73594A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F3A41CD5-0FF5-4446-9E3F-DDB7E087034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36245FAD-AD4F-4F05-A0C1-4075BC3655D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C409582-C2B8-4EEF-A3C7-35A085E4BCA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4350AD63-1F8C-4B46-91EF-F66D0F3E2F9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BDA3FBA-CAA7-4423-AEC0-AA134F660C7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A0029D13-E693-4FC5-8E49-27035B89772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15DC138A-3A0B-49B4-B738-3B668B1191A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4266D37-1241-4A1C-856F-BB760DF0ECF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E774AE7-3778-4E3B-AD48-A73249F47D4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DE54A0A1-3397-441A-95F5-FCF509B14F9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4CD224-45E4-49D0-B55C-69EA490E44E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89B13646-C235-4B1C-A25A-B21BA593DA5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減少傾向にあり、類似団体と比較しても低い水準である。主な要因としては、平成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年度までに実施した小・中学校校舎等耐震補強及び大規模改修事業や庁舎建設事業等の大規模事業の実施に伴い、公債費が急激に増加し高水準が続くことに備え、平成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年度以後、地方債の発行量を抑制</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するとともに、着実に償還を行った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ことを受け、地方債現在高が平成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年度比で約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が挙げられる。今後、公共施設等総合管理計画、公共施設適正配置計画及び個別施設計画により、計画的に施設の整備・改修等を実施する予定であり、債務償還比率も上昇していくことが見込まれるため、市債の発行量や残高を適正に管理し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41B3A65C-E600-43B3-AE74-377D2A61DB3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A8B24D9-84D4-4A17-9217-27665F62E88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AC796A8-7EA1-4B5C-B4AF-BD2C92A8202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D1C7B911-D0B4-433D-A798-856D8CB4FAE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6656C829-2160-4CCC-A240-C9D07A34BD3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B05BE34C-E9CA-4EC6-9D70-607427C1AB05}"/>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61E5E4DC-DE1F-4E0E-B04B-87F21BFB6CDF}"/>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38BFA05A-2A3B-4FF7-9E16-B77DF41D886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40039D5B-0E91-48DA-A69C-C795C3A4A1A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11720BE2-9CDA-4472-B0D8-AC2BF20F365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FFCB7162-5004-4B69-AA81-00B390BC5891}"/>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8C232BBC-1125-4FF4-9186-EBC7EC8A69A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D9C51432-C939-47F1-98D7-8292C231E84B}"/>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7F6B9474-4261-493C-ACEF-4B3D1630A7AF}"/>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7FE98EF4-B1B6-4631-BC01-DB07B3A484C7}"/>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7F6B220B-AD2C-477E-B6EA-E8D18AD8B86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1DB71AE-051B-43CC-B854-0205325A2ED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F1AD0DC0-C526-409E-AA7A-5EDCCC2A7A70}"/>
            </a:ext>
          </a:extLst>
        </xdr:cNvPr>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B9E725C6-B0AA-4132-A4CD-7A56B3A43B2D}"/>
            </a:ext>
          </a:extLst>
        </xdr:cNvPr>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0BFB4D98-9B9A-4722-8922-86A9EAA49945}"/>
            </a:ext>
          </a:extLst>
        </xdr:cNvPr>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B012D07D-1DAB-4D6B-A518-56B00AD34EDD}"/>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D91234A1-A74A-43EF-A758-27ED1AA25CA9}"/>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a:extLst>
            <a:ext uri="{FF2B5EF4-FFF2-40B4-BE49-F238E27FC236}">
              <a16:creationId xmlns:a16="http://schemas.microsoft.com/office/drawing/2014/main" id="{85ABBAF7-2479-4E6D-9D56-603F45931D32}"/>
            </a:ext>
          </a:extLst>
        </xdr:cNvPr>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8051E57B-094C-4A2E-AA59-FE2451527CB0}"/>
            </a:ext>
          </a:extLst>
        </xdr:cNvPr>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14E40103-5245-4C24-8B9C-3B5E90129A63}"/>
            </a:ext>
          </a:extLst>
        </xdr:cNvPr>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40D3A586-3513-4476-82B9-73F69B59A799}"/>
            </a:ext>
          </a:extLst>
        </xdr:cNvPr>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EF88B5CF-C1F6-430F-9FA9-C664325FB0DF}"/>
            </a:ext>
          </a:extLst>
        </xdr:cNvPr>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42B8A702-59AB-4567-90E0-EA44D5588E0B}"/>
            </a:ext>
          </a:extLst>
        </xdr:cNvPr>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567EA77-3AC4-46BC-9E1C-6783A23AC92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8D49E9A-4B70-40BE-A151-8A712D6FAA4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1B685AE-C529-4540-AA80-6A6DF9CD0CC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5C2B215-97CB-494E-B113-2F78204DA3F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20AF593-8DB1-4A26-ADE0-90DFCBF6B89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154967</xdr:rowOff>
    </xdr:from>
    <xdr:to>
      <xdr:col>76</xdr:col>
      <xdr:colOff>73025</xdr:colOff>
      <xdr:row>29</xdr:row>
      <xdr:rowOff>85117</xdr:rowOff>
    </xdr:to>
    <xdr:sp macro="" textlink="">
      <xdr:nvSpPr>
        <xdr:cNvPr id="149" name="楕円 148">
          <a:extLst>
            <a:ext uri="{FF2B5EF4-FFF2-40B4-BE49-F238E27FC236}">
              <a16:creationId xmlns:a16="http://schemas.microsoft.com/office/drawing/2014/main" id="{2CF97E1B-EC71-445A-8E56-7BB906ED0F35}"/>
            </a:ext>
          </a:extLst>
        </xdr:cNvPr>
        <xdr:cNvSpPr/>
      </xdr:nvSpPr>
      <xdr:spPr>
        <a:xfrm>
          <a:off x="14744700" y="49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6394</xdr:rowOff>
    </xdr:from>
    <xdr:ext cx="469744" cy="259045"/>
    <xdr:sp macro="" textlink="">
      <xdr:nvSpPr>
        <xdr:cNvPr id="150" name="債務償還比率該当値テキスト">
          <a:extLst>
            <a:ext uri="{FF2B5EF4-FFF2-40B4-BE49-F238E27FC236}">
              <a16:creationId xmlns:a16="http://schemas.microsoft.com/office/drawing/2014/main" id="{00FFDB4A-F54D-4EC7-88BA-F766A2AAD4FE}"/>
            </a:ext>
          </a:extLst>
        </xdr:cNvPr>
        <xdr:cNvSpPr txBox="1"/>
      </xdr:nvSpPr>
      <xdr:spPr>
        <a:xfrm>
          <a:off x="14846300" y="480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33827</xdr:rowOff>
    </xdr:from>
    <xdr:to>
      <xdr:col>72</xdr:col>
      <xdr:colOff>123825</xdr:colOff>
      <xdr:row>30</xdr:row>
      <xdr:rowOff>135427</xdr:rowOff>
    </xdr:to>
    <xdr:sp macro="" textlink="">
      <xdr:nvSpPr>
        <xdr:cNvPr id="151" name="楕円 150">
          <a:extLst>
            <a:ext uri="{FF2B5EF4-FFF2-40B4-BE49-F238E27FC236}">
              <a16:creationId xmlns:a16="http://schemas.microsoft.com/office/drawing/2014/main" id="{2F563ADB-07E1-49DE-B449-5965D394CF82}"/>
            </a:ext>
          </a:extLst>
        </xdr:cNvPr>
        <xdr:cNvSpPr/>
      </xdr:nvSpPr>
      <xdr:spPr>
        <a:xfrm>
          <a:off x="14033500" y="51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34317</xdr:rowOff>
    </xdr:from>
    <xdr:to>
      <xdr:col>76</xdr:col>
      <xdr:colOff>22225</xdr:colOff>
      <xdr:row>30</xdr:row>
      <xdr:rowOff>84627</xdr:rowOff>
    </xdr:to>
    <xdr:cxnSp macro="">
      <xdr:nvCxnSpPr>
        <xdr:cNvPr id="152" name="直線コネクタ 151">
          <a:extLst>
            <a:ext uri="{FF2B5EF4-FFF2-40B4-BE49-F238E27FC236}">
              <a16:creationId xmlns:a16="http://schemas.microsoft.com/office/drawing/2014/main" id="{12B5AAEF-A52A-422A-B1DE-01ED45D840A0}"/>
            </a:ext>
          </a:extLst>
        </xdr:cNvPr>
        <xdr:cNvCxnSpPr/>
      </xdr:nvCxnSpPr>
      <xdr:spPr>
        <a:xfrm flipV="1">
          <a:off x="14084300" y="5006367"/>
          <a:ext cx="711200" cy="2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95205</xdr:rowOff>
    </xdr:from>
    <xdr:to>
      <xdr:col>68</xdr:col>
      <xdr:colOff>123825</xdr:colOff>
      <xdr:row>31</xdr:row>
      <xdr:rowOff>25355</xdr:rowOff>
    </xdr:to>
    <xdr:sp macro="" textlink="">
      <xdr:nvSpPr>
        <xdr:cNvPr id="153" name="楕円 152">
          <a:extLst>
            <a:ext uri="{FF2B5EF4-FFF2-40B4-BE49-F238E27FC236}">
              <a16:creationId xmlns:a16="http://schemas.microsoft.com/office/drawing/2014/main" id="{E20F6B91-A723-4814-9EF0-497647DA8339}"/>
            </a:ext>
          </a:extLst>
        </xdr:cNvPr>
        <xdr:cNvSpPr/>
      </xdr:nvSpPr>
      <xdr:spPr>
        <a:xfrm>
          <a:off x="13271500" y="52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84627</xdr:rowOff>
    </xdr:from>
    <xdr:to>
      <xdr:col>72</xdr:col>
      <xdr:colOff>73025</xdr:colOff>
      <xdr:row>30</xdr:row>
      <xdr:rowOff>146005</xdr:rowOff>
    </xdr:to>
    <xdr:cxnSp macro="">
      <xdr:nvCxnSpPr>
        <xdr:cNvPr id="154" name="直線コネクタ 153">
          <a:extLst>
            <a:ext uri="{FF2B5EF4-FFF2-40B4-BE49-F238E27FC236}">
              <a16:creationId xmlns:a16="http://schemas.microsoft.com/office/drawing/2014/main" id="{1A75C28F-1479-4EAD-AC82-B844CFEA62B7}"/>
            </a:ext>
          </a:extLst>
        </xdr:cNvPr>
        <xdr:cNvCxnSpPr/>
      </xdr:nvCxnSpPr>
      <xdr:spPr>
        <a:xfrm flipV="1">
          <a:off x="13322300" y="5228127"/>
          <a:ext cx="762000" cy="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159203</xdr:rowOff>
    </xdr:from>
    <xdr:to>
      <xdr:col>64</xdr:col>
      <xdr:colOff>123825</xdr:colOff>
      <xdr:row>31</xdr:row>
      <xdr:rowOff>89353</xdr:rowOff>
    </xdr:to>
    <xdr:sp macro="" textlink="">
      <xdr:nvSpPr>
        <xdr:cNvPr id="155" name="楕円 154">
          <a:extLst>
            <a:ext uri="{FF2B5EF4-FFF2-40B4-BE49-F238E27FC236}">
              <a16:creationId xmlns:a16="http://schemas.microsoft.com/office/drawing/2014/main" id="{6B310508-0612-4CD8-808E-5920643FCBD9}"/>
            </a:ext>
          </a:extLst>
        </xdr:cNvPr>
        <xdr:cNvSpPr/>
      </xdr:nvSpPr>
      <xdr:spPr>
        <a:xfrm>
          <a:off x="12509500" y="53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146005</xdr:rowOff>
    </xdr:from>
    <xdr:to>
      <xdr:col>68</xdr:col>
      <xdr:colOff>73025</xdr:colOff>
      <xdr:row>31</xdr:row>
      <xdr:rowOff>38553</xdr:rowOff>
    </xdr:to>
    <xdr:cxnSp macro="">
      <xdr:nvCxnSpPr>
        <xdr:cNvPr id="156" name="直線コネクタ 155">
          <a:extLst>
            <a:ext uri="{FF2B5EF4-FFF2-40B4-BE49-F238E27FC236}">
              <a16:creationId xmlns:a16="http://schemas.microsoft.com/office/drawing/2014/main" id="{A8323251-30B7-419B-ACDE-70B37BBA2DD4}"/>
            </a:ext>
          </a:extLst>
        </xdr:cNvPr>
        <xdr:cNvCxnSpPr/>
      </xdr:nvCxnSpPr>
      <xdr:spPr>
        <a:xfrm flipV="1">
          <a:off x="12560300" y="5289505"/>
          <a:ext cx="762000" cy="6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111896</xdr:rowOff>
    </xdr:from>
    <xdr:to>
      <xdr:col>60</xdr:col>
      <xdr:colOff>123825</xdr:colOff>
      <xdr:row>32</xdr:row>
      <xdr:rowOff>42046</xdr:rowOff>
    </xdr:to>
    <xdr:sp macro="" textlink="">
      <xdr:nvSpPr>
        <xdr:cNvPr id="157" name="楕円 156">
          <a:extLst>
            <a:ext uri="{FF2B5EF4-FFF2-40B4-BE49-F238E27FC236}">
              <a16:creationId xmlns:a16="http://schemas.microsoft.com/office/drawing/2014/main" id="{788872EF-1D2C-4B43-836D-8C03E4183833}"/>
            </a:ext>
          </a:extLst>
        </xdr:cNvPr>
        <xdr:cNvSpPr/>
      </xdr:nvSpPr>
      <xdr:spPr>
        <a:xfrm>
          <a:off x="11747500" y="54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38553</xdr:rowOff>
    </xdr:from>
    <xdr:to>
      <xdr:col>64</xdr:col>
      <xdr:colOff>73025</xdr:colOff>
      <xdr:row>31</xdr:row>
      <xdr:rowOff>162696</xdr:rowOff>
    </xdr:to>
    <xdr:cxnSp macro="">
      <xdr:nvCxnSpPr>
        <xdr:cNvPr id="158" name="直線コネクタ 157">
          <a:extLst>
            <a:ext uri="{FF2B5EF4-FFF2-40B4-BE49-F238E27FC236}">
              <a16:creationId xmlns:a16="http://schemas.microsoft.com/office/drawing/2014/main" id="{9161CF02-1A64-457E-A167-12C3CC1886AD}"/>
            </a:ext>
          </a:extLst>
        </xdr:cNvPr>
        <xdr:cNvCxnSpPr/>
      </xdr:nvCxnSpPr>
      <xdr:spPr>
        <a:xfrm flipV="1">
          <a:off x="11798300" y="5353503"/>
          <a:ext cx="762000" cy="1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a:extLst>
            <a:ext uri="{FF2B5EF4-FFF2-40B4-BE49-F238E27FC236}">
              <a16:creationId xmlns:a16="http://schemas.microsoft.com/office/drawing/2014/main" id="{52CD7355-31D1-448A-8BDE-002430379D0E}"/>
            </a:ext>
          </a:extLst>
        </xdr:cNvPr>
        <xdr:cNvSpPr txBox="1"/>
      </xdr:nvSpPr>
      <xdr:spPr>
        <a:xfrm>
          <a:off x="13836727" y="54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a:extLst>
            <a:ext uri="{FF2B5EF4-FFF2-40B4-BE49-F238E27FC236}">
              <a16:creationId xmlns:a16="http://schemas.microsoft.com/office/drawing/2014/main" id="{7096FA0F-1279-4271-9C4C-A266A91F0BB3}"/>
            </a:ext>
          </a:extLst>
        </xdr:cNvPr>
        <xdr:cNvSpPr txBox="1"/>
      </xdr:nvSpPr>
      <xdr:spPr>
        <a:xfrm>
          <a:off x="13087427" y="55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a:extLst>
            <a:ext uri="{FF2B5EF4-FFF2-40B4-BE49-F238E27FC236}">
              <a16:creationId xmlns:a16="http://schemas.microsoft.com/office/drawing/2014/main" id="{1600C133-FC90-445D-92D3-25F20CD040ED}"/>
            </a:ext>
          </a:extLst>
        </xdr:cNvPr>
        <xdr:cNvSpPr txBox="1"/>
      </xdr:nvSpPr>
      <xdr:spPr>
        <a:xfrm>
          <a:off x="1232542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2" name="n_4aveValue債務償還比率">
          <a:extLst>
            <a:ext uri="{FF2B5EF4-FFF2-40B4-BE49-F238E27FC236}">
              <a16:creationId xmlns:a16="http://schemas.microsoft.com/office/drawing/2014/main" id="{727AECAC-04C8-4649-8FF6-79835BAB5067}"/>
            </a:ext>
          </a:extLst>
        </xdr:cNvPr>
        <xdr:cNvSpPr txBox="1"/>
      </xdr:nvSpPr>
      <xdr:spPr>
        <a:xfrm>
          <a:off x="115634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151954</xdr:rowOff>
    </xdr:from>
    <xdr:ext cx="469744" cy="259045"/>
    <xdr:sp macro="" textlink="">
      <xdr:nvSpPr>
        <xdr:cNvPr id="163" name="n_1mainValue債務償還比率">
          <a:extLst>
            <a:ext uri="{FF2B5EF4-FFF2-40B4-BE49-F238E27FC236}">
              <a16:creationId xmlns:a16="http://schemas.microsoft.com/office/drawing/2014/main" id="{4EAD01CB-295D-4F5D-AB6D-C0C2214AAD94}"/>
            </a:ext>
          </a:extLst>
        </xdr:cNvPr>
        <xdr:cNvSpPr txBox="1"/>
      </xdr:nvSpPr>
      <xdr:spPr>
        <a:xfrm>
          <a:off x="13836727" y="495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41882</xdr:rowOff>
    </xdr:from>
    <xdr:ext cx="469744" cy="259045"/>
    <xdr:sp macro="" textlink="">
      <xdr:nvSpPr>
        <xdr:cNvPr id="164" name="n_2mainValue債務償還比率">
          <a:extLst>
            <a:ext uri="{FF2B5EF4-FFF2-40B4-BE49-F238E27FC236}">
              <a16:creationId xmlns:a16="http://schemas.microsoft.com/office/drawing/2014/main" id="{C696D797-395D-427B-9D1D-552717E062CE}"/>
            </a:ext>
          </a:extLst>
        </xdr:cNvPr>
        <xdr:cNvSpPr txBox="1"/>
      </xdr:nvSpPr>
      <xdr:spPr>
        <a:xfrm>
          <a:off x="13087427" y="50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105880</xdr:rowOff>
    </xdr:from>
    <xdr:ext cx="469744" cy="259045"/>
    <xdr:sp macro="" textlink="">
      <xdr:nvSpPr>
        <xdr:cNvPr id="165" name="n_3mainValue債務償還比率">
          <a:extLst>
            <a:ext uri="{FF2B5EF4-FFF2-40B4-BE49-F238E27FC236}">
              <a16:creationId xmlns:a16="http://schemas.microsoft.com/office/drawing/2014/main" id="{11AD0BB4-A000-4F0C-88CA-35B2D6E6602B}"/>
            </a:ext>
          </a:extLst>
        </xdr:cNvPr>
        <xdr:cNvSpPr txBox="1"/>
      </xdr:nvSpPr>
      <xdr:spPr>
        <a:xfrm>
          <a:off x="12325427" y="5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58573</xdr:rowOff>
    </xdr:from>
    <xdr:ext cx="469744" cy="259045"/>
    <xdr:sp macro="" textlink="">
      <xdr:nvSpPr>
        <xdr:cNvPr id="166" name="n_4mainValue債務償還比率">
          <a:extLst>
            <a:ext uri="{FF2B5EF4-FFF2-40B4-BE49-F238E27FC236}">
              <a16:creationId xmlns:a16="http://schemas.microsoft.com/office/drawing/2014/main" id="{A7E9E70D-57F2-4366-8AD8-5B2B6EA432D1}"/>
            </a:ext>
          </a:extLst>
        </xdr:cNvPr>
        <xdr:cNvSpPr txBox="1"/>
      </xdr:nvSpPr>
      <xdr:spPr>
        <a:xfrm>
          <a:off x="11563427" y="520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4A04D36E-6A3A-4A62-834B-8E5A9A28315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63F9C72F-30AD-489C-B776-86B235EC8DC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C8227C0-F0E3-47DA-BEE6-5FFA57BA00F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8F35A70-EE20-4FB1-9C4D-C71F3A477B5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77302DE-2A99-4AF4-9D85-21AED641369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64FBA526-7048-45D7-8C67-F99875E0174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F4A7D5-CCAA-436E-AC52-4A36319C3D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E346BF-E0A6-4618-AD59-3189931152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55DF62-67AB-4FB8-9DE9-5FB05B655D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20DC47-982F-4C15-A508-6145D727A5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470C2C-21EC-4D07-BFAE-5D30AA0591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21A737-AF99-4A0C-9B8B-9F2432EA2B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12195F-1652-4D81-A041-6F8C8FD0BC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0954FF-4499-423A-AE68-2CAA3DEEFF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E3FEE0-224B-40DE-8676-E8A03FC4E8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C97589-CA02-4020-B3FD-328EEE2267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DE4112-6D53-45F1-859A-48EC88B0E2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39407C-2B9A-4F69-97C5-3371D091D1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E21D28-FAB7-4E42-91DB-79AB1A0AC4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4498D9-2AC2-4601-9D49-868759D8C5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118CB6-55BF-4A14-A1FC-01E8B0A65D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DE0CC7-A588-4DC4-9BAE-96B8552EE9E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6E9AEB-ED26-497D-895F-B460A88482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5BC0DB-6A6C-4A3E-B75E-89E19DF348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0016CF-C804-41CF-B5B6-8EBF39BD24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C52516-0BE9-4B59-B1C8-0B19F0A255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BB7989-0042-4366-A8F2-400D17F432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9F9120-A729-45FC-92DF-82014BBFD1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2700C7-112A-4FFB-83BF-B89F2DCC4B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7AC2A8-BB08-43E8-A5CC-BB6F664519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81943-9544-47DB-91B3-EEFD940FE1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EBDF4F-2B68-44DA-954E-EF94F0C9D5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E3253E-8DF8-4115-B57D-019BC18A10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8B4D10-861B-4446-8386-33E3E2965B5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B68388-72C1-47EF-945C-AADDFCD46F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75D11E-73D6-4CC5-AC8A-625B152D591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06ECEA-052A-4AB0-9996-604493CBB5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723E3C-783E-4F4E-A10B-8E7780012E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7DB728-2455-40E5-BDCD-FC0E46DFE8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88CDA75-9F6D-449F-889F-BE2B256223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D636E8-8E19-405A-BA07-DBF272E521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BF535E-7368-4374-9B41-A3C536045A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DCE265-5870-4C3F-A387-2653C6E7CE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02BFC7A-EB2D-48D3-A16E-52117A127F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D615BB-136A-466D-8296-5827FDA895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0DB333-1CFB-4231-8A3C-7AB2AF9CFA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86CC93-8DC6-4985-97CB-FDA2CEF67B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47B2BF-9460-4127-9A48-F9C056342C2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C5CC545-1566-4A6D-A173-CD98CE5844A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C462FA0-C20A-4A15-A3CB-8C81BBBC6E4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9137AC-F592-488C-8720-7E759C936F7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F522801-001B-4F4A-93E6-9F0ECB3CA19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2806E0-1F54-4335-B918-8AFA520F09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64087AA-2D2E-4FCA-82C1-0830C9C7793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7B86184-EC97-48F3-B190-1FEF257F869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8CA2D52-813A-4FC4-90A5-403ADAB15ED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D8B2B55-39D6-422E-B0DD-912574AF83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84DB72-BB1B-4E3D-B3D1-7DD800E4C0D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3C4B485-B5C0-4D66-A3E9-9A26AFD53EB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7F3CE07-5030-478B-AC8C-563A27A361A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46B2968-1ED4-489B-B25A-1AA7159783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821FA1E-9EDC-499C-8104-3D45D8B69D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1A24B5F3-8D01-4259-A2C3-DA1FB89DD401}"/>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30C06A17-2FE4-4CD1-B0C3-C0B6DDD453DC}"/>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120924D8-8655-485C-A84D-90CB80042B0E}"/>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AB00FC8-0F08-4FBE-99CD-7CA49208BF1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74791E2-1B0B-406E-9132-C80E3732529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69F8C42E-7601-4749-A753-4E660B24052B}"/>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A0B4B5A8-3FF7-4AB7-9CC7-C08E1E983E78}"/>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3D2CA4AA-B585-4945-A26D-8BA4BA403F4E}"/>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377D76D0-F6D0-4660-BC20-E0B882CC10C4}"/>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123F1CC5-9D0E-43D5-8F52-298F7E067DA4}"/>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E889C0EE-E871-43EC-948A-DD3B1E2D082B}"/>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EBFA55-9FE9-451E-8CBA-3926E8218D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14579B-7DED-4714-A1C2-3FE910C957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5EC4DC-B9FE-42FC-83C7-7FB7F309D4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250318-6B4C-4C65-A739-BA627F2FFF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CD30330-662A-44A0-8E93-2AC27BA9BE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494F3BBF-4087-40DB-9DBE-304DC82076CE}"/>
            </a:ext>
          </a:extLst>
        </xdr:cNvPr>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15620</xdr:rowOff>
    </xdr:from>
    <xdr:ext cx="405111" cy="259045"/>
    <xdr:sp macro="" textlink="">
      <xdr:nvSpPr>
        <xdr:cNvPr id="75" name="【道路】&#10;有形固定資産減価償却率該当値テキスト">
          <a:extLst>
            <a:ext uri="{FF2B5EF4-FFF2-40B4-BE49-F238E27FC236}">
              <a16:creationId xmlns:a16="http://schemas.microsoft.com/office/drawing/2014/main" id="{17969FF7-E889-4505-AFFB-E5A37166471A}"/>
            </a:ext>
          </a:extLst>
        </xdr:cNvPr>
        <xdr:cNvSpPr txBox="1"/>
      </xdr:nvSpPr>
      <xdr:spPr>
        <a:xfrm>
          <a:off x="4673600" y="653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a:extLst>
            <a:ext uri="{FF2B5EF4-FFF2-40B4-BE49-F238E27FC236}">
              <a16:creationId xmlns:a16="http://schemas.microsoft.com/office/drawing/2014/main" id="{DCFD2DB0-3D00-4CF6-99CF-FE2EF3069BEF}"/>
            </a:ext>
          </a:extLst>
        </xdr:cNvPr>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385D8DD7-A690-459C-B9E4-A20837E2C411}"/>
            </a:ext>
          </a:extLst>
        </xdr:cNvPr>
        <xdr:cNvCxnSpPr/>
      </xdr:nvCxnSpPr>
      <xdr:spPr>
        <a:xfrm>
          <a:off x="3797300" y="67007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1EDB9E87-3878-4F66-A796-A1BDAFFDAE72}"/>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14151</xdr:rowOff>
    </xdr:to>
    <xdr:cxnSp macro="">
      <xdr:nvCxnSpPr>
        <xdr:cNvPr id="79" name="直線コネクタ 78">
          <a:extLst>
            <a:ext uri="{FF2B5EF4-FFF2-40B4-BE49-F238E27FC236}">
              <a16:creationId xmlns:a16="http://schemas.microsoft.com/office/drawing/2014/main" id="{B4E504EC-59BC-4D81-8EA8-C0E0BAE920A2}"/>
            </a:ext>
          </a:extLst>
        </xdr:cNvPr>
        <xdr:cNvCxnSpPr/>
      </xdr:nvCxnSpPr>
      <xdr:spPr>
        <a:xfrm>
          <a:off x="2908300" y="66762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80" name="楕円 79">
          <a:extLst>
            <a:ext uri="{FF2B5EF4-FFF2-40B4-BE49-F238E27FC236}">
              <a16:creationId xmlns:a16="http://schemas.microsoft.com/office/drawing/2014/main" id="{C6491FCC-BA2C-4503-9BEB-7500477D2EA2}"/>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92A34ED0-ADFF-4F48-BAC5-D149FE1F3C62}"/>
            </a:ext>
          </a:extLst>
        </xdr:cNvPr>
        <xdr:cNvCxnSpPr/>
      </xdr:nvCxnSpPr>
      <xdr:spPr>
        <a:xfrm>
          <a:off x="2019300" y="664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982C8820-9450-4559-B22D-95DDDD5D0EE0}"/>
            </a:ext>
          </a:extLst>
        </xdr:cNvPr>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133350</xdr:rowOff>
    </xdr:to>
    <xdr:cxnSp macro="">
      <xdr:nvCxnSpPr>
        <xdr:cNvPr id="83" name="直線コネクタ 82">
          <a:extLst>
            <a:ext uri="{FF2B5EF4-FFF2-40B4-BE49-F238E27FC236}">
              <a16:creationId xmlns:a16="http://schemas.microsoft.com/office/drawing/2014/main" id="{B4AB6C0D-C011-4B15-BCE8-64BC1576D393}"/>
            </a:ext>
          </a:extLst>
        </xdr:cNvPr>
        <xdr:cNvCxnSpPr/>
      </xdr:nvCxnSpPr>
      <xdr:spPr>
        <a:xfrm>
          <a:off x="1130300" y="66223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18841F-8B38-4C81-B37E-9087B927BDC9}"/>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B098849A-F709-4F4C-8C64-55F2FAE52932}"/>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E14290E7-E466-4CC4-821A-690607C68DE7}"/>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0449242D-CF05-4E8F-9EF5-37B7D2E63A97}"/>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81478</xdr:rowOff>
    </xdr:from>
    <xdr:ext cx="405111" cy="259045"/>
    <xdr:sp macro="" textlink="">
      <xdr:nvSpPr>
        <xdr:cNvPr id="88" name="n_1mainValue【道路】&#10;有形固定資産減価償却率">
          <a:extLst>
            <a:ext uri="{FF2B5EF4-FFF2-40B4-BE49-F238E27FC236}">
              <a16:creationId xmlns:a16="http://schemas.microsoft.com/office/drawing/2014/main" id="{0207A93A-5F95-4150-BAA7-4CDF80D3CB51}"/>
            </a:ext>
          </a:extLst>
        </xdr:cNvPr>
        <xdr:cNvSpPr txBox="1"/>
      </xdr:nvSpPr>
      <xdr:spPr>
        <a:xfrm>
          <a:off x="35820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56985</xdr:rowOff>
    </xdr:from>
    <xdr:ext cx="405111" cy="259045"/>
    <xdr:sp macro="" textlink="">
      <xdr:nvSpPr>
        <xdr:cNvPr id="89" name="n_2mainValue【道路】&#10;有形固定資産減価償却率">
          <a:extLst>
            <a:ext uri="{FF2B5EF4-FFF2-40B4-BE49-F238E27FC236}">
              <a16:creationId xmlns:a16="http://schemas.microsoft.com/office/drawing/2014/main" id="{2B5BA7B9-7EC9-4040-ABBC-787C906C175E}"/>
            </a:ext>
          </a:extLst>
        </xdr:cNvPr>
        <xdr:cNvSpPr txBox="1"/>
      </xdr:nvSpPr>
      <xdr:spPr>
        <a:xfrm>
          <a:off x="2705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29227</xdr:rowOff>
    </xdr:from>
    <xdr:ext cx="405111" cy="259045"/>
    <xdr:sp macro="" textlink="">
      <xdr:nvSpPr>
        <xdr:cNvPr id="90" name="n_3mainValue【道路】&#10;有形固定資産減価償却率">
          <a:extLst>
            <a:ext uri="{FF2B5EF4-FFF2-40B4-BE49-F238E27FC236}">
              <a16:creationId xmlns:a16="http://schemas.microsoft.com/office/drawing/2014/main" id="{6432049C-8DB6-4973-BC10-F4610AD73FB5}"/>
            </a:ext>
          </a:extLst>
        </xdr:cNvPr>
        <xdr:cNvSpPr txBox="1"/>
      </xdr:nvSpPr>
      <xdr:spPr>
        <a:xfrm>
          <a:off x="1816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91" name="n_4mainValue【道路】&#10;有形固定資産減価償却率">
          <a:extLst>
            <a:ext uri="{FF2B5EF4-FFF2-40B4-BE49-F238E27FC236}">
              <a16:creationId xmlns:a16="http://schemas.microsoft.com/office/drawing/2014/main" id="{50957924-E902-4868-A20C-967FC92B7D13}"/>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009558F-C9D4-4F63-A50A-FA86B1D3EB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A879816-136A-48A3-9EB7-EF87992F12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EB08E7-3CDD-4EDC-9110-15BF2CA941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624D200-9C97-4214-B41B-7A523621CD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65337C-7C4C-4BC3-AD9A-00F9B1A84F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FFC0691-8E06-4347-AF0C-983D8A1C5F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565463-8F79-4D59-80D9-205288ECCF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CC54879-5008-4132-A970-DFBF99BF0C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B036D4D-9F97-44A0-A97B-0705106538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AEBD3F4-DE41-4EE2-8E08-FFBDFE4B59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BF8EF35-7B21-478F-A5F0-8F505E5185B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CF06A6C-7260-409A-96D7-FF85024E5F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105B15-5142-4449-A3BD-0D207CAC14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A1DE342-8050-4206-A93F-9D9F4217FAF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443C548-501F-438F-A6D2-71FABDB7E37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4DB506E-D5CF-4A74-B16A-9255D8E993F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D1D5A48-1F4D-4A00-BACB-5F2B2E4B0D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DF103527-7EB6-4AAC-B167-66F74797BD0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AAAD516-E8C0-4777-A1A9-71CA7CE57C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644AE39F-2B74-43C8-8F80-3E632387A3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7538248-AD89-4F99-AF6B-4C919F4BE5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78AD1F08-4247-4B02-98BF-EE2A4CC87DC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70D9F1D-7982-49C8-814E-9C9B0B7F98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F0702D9-F667-4A6E-9C14-FA9CDB96DE12}"/>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6BCD6F4D-1689-49EB-AEA6-8D86AFFD6937}"/>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E8E0FC1-3906-4069-8E1D-4C1FCCEB6861}"/>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9C9E96BE-6666-4DD6-A763-C1896D2876E6}"/>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82CA8C15-9059-483F-B600-886DF033FC2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36528B8-53F5-4FB7-8B1E-A22690B82FC5}"/>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6BBBE8D7-AE26-4EA0-BA58-8130FF804548}"/>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6DFB9E40-12D6-4507-BB88-E0CB6F634F3F}"/>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A626ABC3-EC63-4585-BC26-0B58817E9C05}"/>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BFA829DB-7195-4268-BCCF-1900D9AEE601}"/>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DFCC4D02-11C7-4A0F-B1DE-73BBA71D5208}"/>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0F1957-A152-4654-BACB-28864BBC58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C1771E-214B-464F-A449-9661B67773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57FD79A-EAE2-4B0B-950A-679ADC5B27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1B1BA48-68DA-4AF5-85FD-DF9FCB340E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A59F09E-E52E-4F87-A79E-3C2671CF41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137719</xdr:rowOff>
    </xdr:from>
    <xdr:to>
      <xdr:col>55</xdr:col>
      <xdr:colOff>50800</xdr:colOff>
      <xdr:row>41</xdr:row>
      <xdr:rowOff>67869</xdr:rowOff>
    </xdr:to>
    <xdr:sp macro="" textlink="">
      <xdr:nvSpPr>
        <xdr:cNvPr id="131" name="楕円 130">
          <a:extLst>
            <a:ext uri="{FF2B5EF4-FFF2-40B4-BE49-F238E27FC236}">
              <a16:creationId xmlns:a16="http://schemas.microsoft.com/office/drawing/2014/main" id="{E1B10948-C791-4932-A0E0-A1402E24DCEF}"/>
            </a:ext>
          </a:extLst>
        </xdr:cNvPr>
        <xdr:cNvSpPr/>
      </xdr:nvSpPr>
      <xdr:spPr>
        <a:xfrm>
          <a:off x="10426700" y="69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116146</xdr:rowOff>
    </xdr:from>
    <xdr:ext cx="469744" cy="259045"/>
    <xdr:sp macro="" textlink="">
      <xdr:nvSpPr>
        <xdr:cNvPr id="132" name="【道路】&#10;一人当たり延長該当値テキスト">
          <a:extLst>
            <a:ext uri="{FF2B5EF4-FFF2-40B4-BE49-F238E27FC236}">
              <a16:creationId xmlns:a16="http://schemas.microsoft.com/office/drawing/2014/main" id="{BCD3F7F8-BC58-4859-9C69-6DA7611E21DA}"/>
            </a:ext>
          </a:extLst>
        </xdr:cNvPr>
        <xdr:cNvSpPr txBox="1"/>
      </xdr:nvSpPr>
      <xdr:spPr>
        <a:xfrm>
          <a:off x="10515600" y="697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138443</xdr:rowOff>
    </xdr:from>
    <xdr:to>
      <xdr:col>50</xdr:col>
      <xdr:colOff>165100</xdr:colOff>
      <xdr:row>41</xdr:row>
      <xdr:rowOff>68593</xdr:rowOff>
    </xdr:to>
    <xdr:sp macro="" textlink="">
      <xdr:nvSpPr>
        <xdr:cNvPr id="133" name="楕円 132">
          <a:extLst>
            <a:ext uri="{FF2B5EF4-FFF2-40B4-BE49-F238E27FC236}">
              <a16:creationId xmlns:a16="http://schemas.microsoft.com/office/drawing/2014/main" id="{2AA9C07E-2678-46AB-B0AC-CE2B9F794F00}"/>
            </a:ext>
          </a:extLst>
        </xdr:cNvPr>
        <xdr:cNvSpPr/>
      </xdr:nvSpPr>
      <xdr:spPr>
        <a:xfrm>
          <a:off x="9588500" y="69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17069</xdr:rowOff>
    </xdr:from>
    <xdr:to>
      <xdr:col>55</xdr:col>
      <xdr:colOff>0</xdr:colOff>
      <xdr:row>41</xdr:row>
      <xdr:rowOff>17793</xdr:rowOff>
    </xdr:to>
    <xdr:cxnSp macro="">
      <xdr:nvCxnSpPr>
        <xdr:cNvPr id="134" name="直線コネクタ 133">
          <a:extLst>
            <a:ext uri="{FF2B5EF4-FFF2-40B4-BE49-F238E27FC236}">
              <a16:creationId xmlns:a16="http://schemas.microsoft.com/office/drawing/2014/main" id="{467BC538-451F-4F51-8011-B268D5FA7A46}"/>
            </a:ext>
          </a:extLst>
        </xdr:cNvPr>
        <xdr:cNvCxnSpPr/>
      </xdr:nvCxnSpPr>
      <xdr:spPr>
        <a:xfrm flipV="1">
          <a:off x="9639300" y="7046519"/>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138976</xdr:rowOff>
    </xdr:from>
    <xdr:to>
      <xdr:col>46</xdr:col>
      <xdr:colOff>38100</xdr:colOff>
      <xdr:row>41</xdr:row>
      <xdr:rowOff>69126</xdr:rowOff>
    </xdr:to>
    <xdr:sp macro="" textlink="">
      <xdr:nvSpPr>
        <xdr:cNvPr id="135" name="楕円 134">
          <a:extLst>
            <a:ext uri="{FF2B5EF4-FFF2-40B4-BE49-F238E27FC236}">
              <a16:creationId xmlns:a16="http://schemas.microsoft.com/office/drawing/2014/main" id="{8108C3FD-8356-49BF-8E68-CE96C4FF3890}"/>
            </a:ext>
          </a:extLst>
        </xdr:cNvPr>
        <xdr:cNvSpPr/>
      </xdr:nvSpPr>
      <xdr:spPr>
        <a:xfrm>
          <a:off x="8699500" y="69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17793</xdr:rowOff>
    </xdr:from>
    <xdr:to>
      <xdr:col>50</xdr:col>
      <xdr:colOff>114300</xdr:colOff>
      <xdr:row>41</xdr:row>
      <xdr:rowOff>18326</xdr:rowOff>
    </xdr:to>
    <xdr:cxnSp macro="">
      <xdr:nvCxnSpPr>
        <xdr:cNvPr id="136" name="直線コネクタ 135">
          <a:extLst>
            <a:ext uri="{FF2B5EF4-FFF2-40B4-BE49-F238E27FC236}">
              <a16:creationId xmlns:a16="http://schemas.microsoft.com/office/drawing/2014/main" id="{5BC1D9A1-4697-42DC-AEF8-23380ECDEEFE}"/>
            </a:ext>
          </a:extLst>
        </xdr:cNvPr>
        <xdr:cNvCxnSpPr/>
      </xdr:nvCxnSpPr>
      <xdr:spPr>
        <a:xfrm flipV="1">
          <a:off x="8750300" y="704724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141415</xdr:rowOff>
    </xdr:from>
    <xdr:to>
      <xdr:col>41</xdr:col>
      <xdr:colOff>101600</xdr:colOff>
      <xdr:row>41</xdr:row>
      <xdr:rowOff>71565</xdr:rowOff>
    </xdr:to>
    <xdr:sp macro="" textlink="">
      <xdr:nvSpPr>
        <xdr:cNvPr id="137" name="楕円 136">
          <a:extLst>
            <a:ext uri="{FF2B5EF4-FFF2-40B4-BE49-F238E27FC236}">
              <a16:creationId xmlns:a16="http://schemas.microsoft.com/office/drawing/2014/main" id="{2B2176ED-499D-4554-9A72-C4FFBF332A00}"/>
            </a:ext>
          </a:extLst>
        </xdr:cNvPr>
        <xdr:cNvSpPr/>
      </xdr:nvSpPr>
      <xdr:spPr>
        <a:xfrm>
          <a:off x="7810500" y="69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18326</xdr:rowOff>
    </xdr:from>
    <xdr:to>
      <xdr:col>45</xdr:col>
      <xdr:colOff>177800</xdr:colOff>
      <xdr:row>41</xdr:row>
      <xdr:rowOff>20765</xdr:rowOff>
    </xdr:to>
    <xdr:cxnSp macro="">
      <xdr:nvCxnSpPr>
        <xdr:cNvPr id="138" name="直線コネクタ 137">
          <a:extLst>
            <a:ext uri="{FF2B5EF4-FFF2-40B4-BE49-F238E27FC236}">
              <a16:creationId xmlns:a16="http://schemas.microsoft.com/office/drawing/2014/main" id="{12482AF5-7227-4878-B2E2-B4218237BE76}"/>
            </a:ext>
          </a:extLst>
        </xdr:cNvPr>
        <xdr:cNvCxnSpPr/>
      </xdr:nvCxnSpPr>
      <xdr:spPr>
        <a:xfrm flipV="1">
          <a:off x="7861300" y="704777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142367</xdr:rowOff>
    </xdr:from>
    <xdr:to>
      <xdr:col>36</xdr:col>
      <xdr:colOff>165100</xdr:colOff>
      <xdr:row>41</xdr:row>
      <xdr:rowOff>72517</xdr:rowOff>
    </xdr:to>
    <xdr:sp macro="" textlink="">
      <xdr:nvSpPr>
        <xdr:cNvPr id="139" name="楕円 138">
          <a:extLst>
            <a:ext uri="{FF2B5EF4-FFF2-40B4-BE49-F238E27FC236}">
              <a16:creationId xmlns:a16="http://schemas.microsoft.com/office/drawing/2014/main" id="{B93077AC-CB19-47FE-ABAC-21BF553BDA3D}"/>
            </a:ext>
          </a:extLst>
        </xdr:cNvPr>
        <xdr:cNvSpPr/>
      </xdr:nvSpPr>
      <xdr:spPr>
        <a:xfrm>
          <a:off x="6921500" y="70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20765</xdr:rowOff>
    </xdr:from>
    <xdr:to>
      <xdr:col>41</xdr:col>
      <xdr:colOff>50800</xdr:colOff>
      <xdr:row>41</xdr:row>
      <xdr:rowOff>21717</xdr:rowOff>
    </xdr:to>
    <xdr:cxnSp macro="">
      <xdr:nvCxnSpPr>
        <xdr:cNvPr id="140" name="直線コネクタ 139">
          <a:extLst>
            <a:ext uri="{FF2B5EF4-FFF2-40B4-BE49-F238E27FC236}">
              <a16:creationId xmlns:a16="http://schemas.microsoft.com/office/drawing/2014/main" id="{76045518-44C4-40F0-A606-382AA704EFE8}"/>
            </a:ext>
          </a:extLst>
        </xdr:cNvPr>
        <xdr:cNvCxnSpPr/>
      </xdr:nvCxnSpPr>
      <xdr:spPr>
        <a:xfrm flipV="1">
          <a:off x="6972300" y="70502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64A6370B-4477-4223-8B93-28AC93997AAE}"/>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8D20310C-04CA-45F9-9BF0-58C92A9FE1FC}"/>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471473C8-90F4-4F81-8FAD-203296EA06CF}"/>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EA6F80AC-4D75-467B-B0DE-FE0E60F2029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59720</xdr:rowOff>
    </xdr:from>
    <xdr:ext cx="469744" cy="259045"/>
    <xdr:sp macro="" textlink="">
      <xdr:nvSpPr>
        <xdr:cNvPr id="145" name="n_1mainValue【道路】&#10;一人当たり延長">
          <a:extLst>
            <a:ext uri="{FF2B5EF4-FFF2-40B4-BE49-F238E27FC236}">
              <a16:creationId xmlns:a16="http://schemas.microsoft.com/office/drawing/2014/main" id="{640BC1F6-000A-4BDC-BA3C-C600B65ED0A3}"/>
            </a:ext>
          </a:extLst>
        </xdr:cNvPr>
        <xdr:cNvSpPr txBox="1"/>
      </xdr:nvSpPr>
      <xdr:spPr>
        <a:xfrm>
          <a:off x="9391727" y="70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60253</xdr:rowOff>
    </xdr:from>
    <xdr:ext cx="469744" cy="259045"/>
    <xdr:sp macro="" textlink="">
      <xdr:nvSpPr>
        <xdr:cNvPr id="146" name="n_2mainValue【道路】&#10;一人当たり延長">
          <a:extLst>
            <a:ext uri="{FF2B5EF4-FFF2-40B4-BE49-F238E27FC236}">
              <a16:creationId xmlns:a16="http://schemas.microsoft.com/office/drawing/2014/main" id="{3C5F8194-9F20-4B16-A615-354A716140C7}"/>
            </a:ext>
          </a:extLst>
        </xdr:cNvPr>
        <xdr:cNvSpPr txBox="1"/>
      </xdr:nvSpPr>
      <xdr:spPr>
        <a:xfrm>
          <a:off x="8515427" y="70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62692</xdr:rowOff>
    </xdr:from>
    <xdr:ext cx="469744" cy="259045"/>
    <xdr:sp macro="" textlink="">
      <xdr:nvSpPr>
        <xdr:cNvPr id="147" name="n_3mainValue【道路】&#10;一人当たり延長">
          <a:extLst>
            <a:ext uri="{FF2B5EF4-FFF2-40B4-BE49-F238E27FC236}">
              <a16:creationId xmlns:a16="http://schemas.microsoft.com/office/drawing/2014/main" id="{13BBBDBC-56BE-4C10-91D9-93978482EA4F}"/>
            </a:ext>
          </a:extLst>
        </xdr:cNvPr>
        <xdr:cNvSpPr txBox="1"/>
      </xdr:nvSpPr>
      <xdr:spPr>
        <a:xfrm>
          <a:off x="7626427" y="709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63644</xdr:rowOff>
    </xdr:from>
    <xdr:ext cx="469744" cy="259045"/>
    <xdr:sp macro="" textlink="">
      <xdr:nvSpPr>
        <xdr:cNvPr id="148" name="n_4mainValue【道路】&#10;一人当たり延長">
          <a:extLst>
            <a:ext uri="{FF2B5EF4-FFF2-40B4-BE49-F238E27FC236}">
              <a16:creationId xmlns:a16="http://schemas.microsoft.com/office/drawing/2014/main" id="{BD810E9B-B4DF-40A1-A3A8-74E7D1911EB5}"/>
            </a:ext>
          </a:extLst>
        </xdr:cNvPr>
        <xdr:cNvSpPr txBox="1"/>
      </xdr:nvSpPr>
      <xdr:spPr>
        <a:xfrm>
          <a:off x="6737427" y="709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1B91862-4766-4A9A-BB0C-E1D09CAB93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EB7583F-F13A-470D-95A2-BD3BEFE7E8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F70F88C-CDAC-4BF4-A381-CEEFF40699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2EFED69-106D-46CB-A256-8A1D03A893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6052441-4BFB-4F00-A1F8-39F802E9EB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B6A0292-DAA4-4E48-8D47-D51FD1A701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05BF2D0-B959-4C2A-8B47-B2629D8D49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570729B-9F25-4720-BE22-EA7C9F2677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A45571C-6584-49D7-8D45-C60D089CD8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85F07E8-D3EA-4437-AF2E-B942C9A013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2AC8BC5-6D28-4510-B9B2-A0F55EE2EE9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2E8EA4B-89E2-4087-A572-BA6BCD49E1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947F60C-17A1-4EB0-BE1B-4815FE792D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109993C-C687-41E5-A11D-57286B00F79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B24FB3C-3316-466F-AA29-B36B1126EE3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BE77556-6AD7-4396-93F2-1AFE67B5FD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43E3A25-C9A2-41A7-9B7B-6735754797F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697CEF1-1947-46EE-9F99-C5C6122B1B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E97BD25-F80C-4EF0-AE63-69B2DDD3511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4FEDAB2-4DBD-4449-B566-1BA6BD0226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E3511BA-B7F9-4C82-94E6-117DC7380B4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782CCF6-1697-468F-B89A-C68E3215F5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9E4E00B-BB85-4B03-A71F-DB5AC6C0A89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B754FBD-622B-45DE-ACAA-8556255074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2635418-F42C-4A38-A999-AE56B104C8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655E81C6-4288-4032-BA79-8E5ABF33B399}"/>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7D65595-F125-45FC-B8DE-CAFCAF0514E5}"/>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B46FE354-4C71-4940-A40D-4D75B977350D}"/>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F566732-124F-4BCF-BDDE-D1F5E25626A9}"/>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C39476A9-A1AA-49FF-90B6-C32A826BFD7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E82FBD4-44BD-439A-AB5D-56052B275A11}"/>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EA50020B-76E5-419E-8039-BF4723D77F7C}"/>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D0B7463-6B90-4043-B864-1690ED33C63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1748EA91-845E-4F2D-887D-1597AFA54A6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CCCD55BF-949B-40A0-98DA-035D1CA49EC5}"/>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F194780C-5714-4902-8C6C-19A14808EB52}"/>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CA9AD9-3979-4967-8EF8-F99236907A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083BBC6-4A8F-4CF4-8BCB-3248D5D626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C7A5008-3140-44E0-9FB9-7B52CF4426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12C4357-1356-4608-9119-175A1A0581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9FB1B9B-AAF0-4DD3-9098-FD2036C1AB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90" name="楕円 189">
          <a:extLst>
            <a:ext uri="{FF2B5EF4-FFF2-40B4-BE49-F238E27FC236}">
              <a16:creationId xmlns:a16="http://schemas.microsoft.com/office/drawing/2014/main" id="{71720E43-68F0-44EF-9760-AC0CBDD6CA39}"/>
            </a:ext>
          </a:extLst>
        </xdr:cNvPr>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0B4B616-A206-44AE-835C-F88C0A1F824B}"/>
            </a:ext>
          </a:extLst>
        </xdr:cNvPr>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2" name="楕円 191">
          <a:extLst>
            <a:ext uri="{FF2B5EF4-FFF2-40B4-BE49-F238E27FC236}">
              <a16:creationId xmlns:a16="http://schemas.microsoft.com/office/drawing/2014/main" id="{D304801E-0CBD-4BA6-96A4-D370FB34FB2B}"/>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94706</xdr:rowOff>
    </xdr:to>
    <xdr:cxnSp macro="">
      <xdr:nvCxnSpPr>
        <xdr:cNvPr id="193" name="直線コネクタ 192">
          <a:extLst>
            <a:ext uri="{FF2B5EF4-FFF2-40B4-BE49-F238E27FC236}">
              <a16:creationId xmlns:a16="http://schemas.microsoft.com/office/drawing/2014/main" id="{2440F868-5B23-41CF-8639-823ACC033D55}"/>
            </a:ext>
          </a:extLst>
        </xdr:cNvPr>
        <xdr:cNvCxnSpPr/>
      </xdr:nvCxnSpPr>
      <xdr:spPr>
        <a:xfrm>
          <a:off x="3797300" y="103539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94" name="楕円 193">
          <a:extLst>
            <a:ext uri="{FF2B5EF4-FFF2-40B4-BE49-F238E27FC236}">
              <a16:creationId xmlns:a16="http://schemas.microsoft.com/office/drawing/2014/main" id="{DF347327-3166-42C8-90B4-7F818D6BD937}"/>
            </a:ext>
          </a:extLst>
        </xdr:cNvPr>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66947</xdr:rowOff>
    </xdr:to>
    <xdr:cxnSp macro="">
      <xdr:nvCxnSpPr>
        <xdr:cNvPr id="195" name="直線コネクタ 194">
          <a:extLst>
            <a:ext uri="{FF2B5EF4-FFF2-40B4-BE49-F238E27FC236}">
              <a16:creationId xmlns:a16="http://schemas.microsoft.com/office/drawing/2014/main" id="{0977510C-0AD8-44CA-9379-281558413F33}"/>
            </a:ext>
          </a:extLst>
        </xdr:cNvPr>
        <xdr:cNvCxnSpPr/>
      </xdr:nvCxnSpPr>
      <xdr:spPr>
        <a:xfrm>
          <a:off x="2908300" y="103261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6" name="楕円 195">
          <a:extLst>
            <a:ext uri="{FF2B5EF4-FFF2-40B4-BE49-F238E27FC236}">
              <a16:creationId xmlns:a16="http://schemas.microsoft.com/office/drawing/2014/main" id="{C48FBE00-CEB8-43DC-B744-D13847F27FCE}"/>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39188</xdr:rowOff>
    </xdr:to>
    <xdr:cxnSp macro="">
      <xdr:nvCxnSpPr>
        <xdr:cNvPr id="197" name="直線コネクタ 196">
          <a:extLst>
            <a:ext uri="{FF2B5EF4-FFF2-40B4-BE49-F238E27FC236}">
              <a16:creationId xmlns:a16="http://schemas.microsoft.com/office/drawing/2014/main" id="{0FE159A6-DF33-4515-8D2C-7A2C5732B644}"/>
            </a:ext>
          </a:extLst>
        </xdr:cNvPr>
        <xdr:cNvCxnSpPr/>
      </xdr:nvCxnSpPr>
      <xdr:spPr>
        <a:xfrm>
          <a:off x="2019300" y="102984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104322</xdr:rowOff>
    </xdr:from>
    <xdr:to>
      <xdr:col>6</xdr:col>
      <xdr:colOff>38100</xdr:colOff>
      <xdr:row>60</xdr:row>
      <xdr:rowOff>34472</xdr:rowOff>
    </xdr:to>
    <xdr:sp macro="" textlink="">
      <xdr:nvSpPr>
        <xdr:cNvPr id="198" name="楕円 197">
          <a:extLst>
            <a:ext uri="{FF2B5EF4-FFF2-40B4-BE49-F238E27FC236}">
              <a16:creationId xmlns:a16="http://schemas.microsoft.com/office/drawing/2014/main" id="{2156AB71-9CA7-4583-AF8D-DEB5D9AE3C43}"/>
            </a:ext>
          </a:extLst>
        </xdr:cNvPr>
        <xdr:cNvSpPr/>
      </xdr:nvSpPr>
      <xdr:spPr>
        <a:xfrm>
          <a:off x="1079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155122</xdr:rowOff>
    </xdr:from>
    <xdr:to>
      <xdr:col>10</xdr:col>
      <xdr:colOff>114300</xdr:colOff>
      <xdr:row>60</xdr:row>
      <xdr:rowOff>11430</xdr:rowOff>
    </xdr:to>
    <xdr:cxnSp macro="">
      <xdr:nvCxnSpPr>
        <xdr:cNvPr id="199" name="直線コネクタ 198">
          <a:extLst>
            <a:ext uri="{FF2B5EF4-FFF2-40B4-BE49-F238E27FC236}">
              <a16:creationId xmlns:a16="http://schemas.microsoft.com/office/drawing/2014/main" id="{6711FFD2-59AE-4D72-9B24-185C9C26C0A8}"/>
            </a:ext>
          </a:extLst>
        </xdr:cNvPr>
        <xdr:cNvCxnSpPr/>
      </xdr:nvCxnSpPr>
      <xdr:spPr>
        <a:xfrm>
          <a:off x="1130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3C98226-8FA6-400C-B377-4EDEF71D9374}"/>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6E4F216-8F51-44E1-91D3-A5F524F00FC1}"/>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FE52209-1234-412B-AC86-D86492C10E42}"/>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45A775F-D744-47F4-A608-2D9CFE6C2570}"/>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157E771-1288-4A52-86A1-465A13674E02}"/>
            </a:ext>
          </a:extLst>
        </xdr:cNvPr>
        <xdr:cNvSpPr txBox="1"/>
      </xdr:nvSpPr>
      <xdr:spPr>
        <a:xfrm>
          <a:off x="3582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7DEC4EB-E3D7-448A-A402-D8ECFDEC6729}"/>
            </a:ext>
          </a:extLst>
        </xdr:cNvPr>
        <xdr:cNvSpPr txBox="1"/>
      </xdr:nvSpPr>
      <xdr:spPr>
        <a:xfrm>
          <a:off x="2705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685B6AF-F560-4845-89B9-7D1E6B18FDE6}"/>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50999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101EE58-F887-4C6E-AA97-2E1029830D06}"/>
            </a:ext>
          </a:extLst>
        </xdr:cNvPr>
        <xdr:cNvSpPr txBox="1"/>
      </xdr:nvSpPr>
      <xdr:spPr>
        <a:xfrm>
          <a:off x="927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CF53735-0570-429E-A4C6-293844EDDA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D95464C-83A0-4429-8098-74FE89C50E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0B12D40-3B0A-4A32-B7BC-2F4364509A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3DFCBDE-21DF-4E28-9873-DEB9A744A9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031E8ED-3D64-49FF-A08C-0BDCBE2190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F8D815F-E47E-44DA-BFAA-8E40B129FC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3916B68-E485-4F31-8F1A-362C5B2265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3C3FCFB-9B2F-4E85-9A98-C68441066D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3015169-76D0-4B8F-B22E-EFD4C657E5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5D13BB0-C987-48B9-BCBF-30F95D3039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713E39C-881E-4E6A-B929-808F61FF0D3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D81F4E1-36E4-470C-8C5E-3CD9558041B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EDC7740-3842-4AB0-99FD-E45EA41ECA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D051EA8D-8C43-4978-84DD-FC8041CC78E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A28EC2A-9BEE-46E7-A667-EF8722AA80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814FB92-39F2-48BB-87D7-CCB9CAD4284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F2EFB94-2B89-4305-8E1D-D92E40CC20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F8EED8CC-11BD-4A6F-9767-078D79400C6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81E9916-523C-45A2-BBBD-9F34F30132A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31DCC24B-C512-460F-AB09-4EB79245C8B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95D8F29-7D6F-4185-A93D-5676A4CDA2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2824080E-DE81-4A99-9875-D44869FCDD9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3A78A9B-E387-4C60-BFC0-11CDD81805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2C30D769-FBDD-441B-9213-BDED2B42F8C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E5AF1C5-DE59-488F-91B6-099D421D2CC6}"/>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241726CA-93F0-4291-9784-DDE33D5B9798}"/>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BFBB9C2D-1DA3-4EDC-8399-CB9AF6F78B97}"/>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34BA93B4-E532-4CFF-A82D-428FA8369814}"/>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6C1A5F7-F067-4337-AF54-EDA7A383AD0B}"/>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F0C6EBC8-C704-41A9-9E38-66325E376606}"/>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8511ABF7-3B6A-4F5F-B143-349353246B0B}"/>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6C54D080-CB56-430F-AB17-2AC5F1F3B584}"/>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A2CF1146-9BF8-4C42-9094-B32C644296C3}"/>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674EC91B-BA1B-4B85-ACA7-607EA2865997}"/>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A7C7FAC-BD6A-4AFD-8165-A5BE6E6D57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6D88DF6-A18D-4754-BD2D-B6BE76AA42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19B399C-B35C-4C58-98D9-BD6D140136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54F169-3B7F-4DE9-B8D4-32A3287134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BE2C8B5-327C-4623-8AA1-29FA79BFB4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7808</xdr:rowOff>
    </xdr:from>
    <xdr:to>
      <xdr:col>55</xdr:col>
      <xdr:colOff>50800</xdr:colOff>
      <xdr:row>64</xdr:row>
      <xdr:rowOff>109408</xdr:rowOff>
    </xdr:to>
    <xdr:sp macro="" textlink="">
      <xdr:nvSpPr>
        <xdr:cNvPr id="247" name="楕円 246">
          <a:extLst>
            <a:ext uri="{FF2B5EF4-FFF2-40B4-BE49-F238E27FC236}">
              <a16:creationId xmlns:a16="http://schemas.microsoft.com/office/drawing/2014/main" id="{4092DA8C-FEBE-41FD-A3DA-C0866C34C2A9}"/>
            </a:ext>
          </a:extLst>
        </xdr:cNvPr>
        <xdr:cNvSpPr/>
      </xdr:nvSpPr>
      <xdr:spPr>
        <a:xfrm>
          <a:off x="10426700" y="109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94185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FEA8254F-33D3-41BC-A00A-72F5D54A2F5A}"/>
            </a:ext>
          </a:extLst>
        </xdr:cNvPr>
        <xdr:cNvSpPr txBox="1"/>
      </xdr:nvSpPr>
      <xdr:spPr>
        <a:xfrm>
          <a:off x="10515600" y="108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7862</xdr:rowOff>
    </xdr:from>
    <xdr:to>
      <xdr:col>50</xdr:col>
      <xdr:colOff>165100</xdr:colOff>
      <xdr:row>64</xdr:row>
      <xdr:rowOff>109462</xdr:rowOff>
    </xdr:to>
    <xdr:sp macro="" textlink="">
      <xdr:nvSpPr>
        <xdr:cNvPr id="249" name="楕円 248">
          <a:extLst>
            <a:ext uri="{FF2B5EF4-FFF2-40B4-BE49-F238E27FC236}">
              <a16:creationId xmlns:a16="http://schemas.microsoft.com/office/drawing/2014/main" id="{C5716220-1E49-4CC3-85AB-E5B08019A618}"/>
            </a:ext>
          </a:extLst>
        </xdr:cNvPr>
        <xdr:cNvSpPr/>
      </xdr:nvSpPr>
      <xdr:spPr>
        <a:xfrm>
          <a:off x="9588500" y="109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58608</xdr:rowOff>
    </xdr:from>
    <xdr:to>
      <xdr:col>55</xdr:col>
      <xdr:colOff>0</xdr:colOff>
      <xdr:row>64</xdr:row>
      <xdr:rowOff>58662</xdr:rowOff>
    </xdr:to>
    <xdr:cxnSp macro="">
      <xdr:nvCxnSpPr>
        <xdr:cNvPr id="250" name="直線コネクタ 249">
          <a:extLst>
            <a:ext uri="{FF2B5EF4-FFF2-40B4-BE49-F238E27FC236}">
              <a16:creationId xmlns:a16="http://schemas.microsoft.com/office/drawing/2014/main" id="{446BA0D2-0486-4DF3-812B-815DBA223DE9}"/>
            </a:ext>
          </a:extLst>
        </xdr:cNvPr>
        <xdr:cNvCxnSpPr/>
      </xdr:nvCxnSpPr>
      <xdr:spPr>
        <a:xfrm flipV="1">
          <a:off x="9639300" y="11031408"/>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7902</xdr:rowOff>
    </xdr:from>
    <xdr:to>
      <xdr:col>46</xdr:col>
      <xdr:colOff>38100</xdr:colOff>
      <xdr:row>64</xdr:row>
      <xdr:rowOff>109502</xdr:rowOff>
    </xdr:to>
    <xdr:sp macro="" textlink="">
      <xdr:nvSpPr>
        <xdr:cNvPr id="251" name="楕円 250">
          <a:extLst>
            <a:ext uri="{FF2B5EF4-FFF2-40B4-BE49-F238E27FC236}">
              <a16:creationId xmlns:a16="http://schemas.microsoft.com/office/drawing/2014/main" id="{70744CA8-5D24-427D-B7A7-F790521EA126}"/>
            </a:ext>
          </a:extLst>
        </xdr:cNvPr>
        <xdr:cNvSpPr/>
      </xdr:nvSpPr>
      <xdr:spPr>
        <a:xfrm>
          <a:off x="8699500" y="109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58662</xdr:rowOff>
    </xdr:from>
    <xdr:to>
      <xdr:col>50</xdr:col>
      <xdr:colOff>114300</xdr:colOff>
      <xdr:row>64</xdr:row>
      <xdr:rowOff>58702</xdr:rowOff>
    </xdr:to>
    <xdr:cxnSp macro="">
      <xdr:nvCxnSpPr>
        <xdr:cNvPr id="252" name="直線コネクタ 251">
          <a:extLst>
            <a:ext uri="{FF2B5EF4-FFF2-40B4-BE49-F238E27FC236}">
              <a16:creationId xmlns:a16="http://schemas.microsoft.com/office/drawing/2014/main" id="{86BAE325-7601-474B-A809-389D9AFFDC79}"/>
            </a:ext>
          </a:extLst>
        </xdr:cNvPr>
        <xdr:cNvCxnSpPr/>
      </xdr:nvCxnSpPr>
      <xdr:spPr>
        <a:xfrm flipV="1">
          <a:off x="8750300" y="11031462"/>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8033</xdr:rowOff>
    </xdr:from>
    <xdr:to>
      <xdr:col>41</xdr:col>
      <xdr:colOff>101600</xdr:colOff>
      <xdr:row>64</xdr:row>
      <xdr:rowOff>109633</xdr:rowOff>
    </xdr:to>
    <xdr:sp macro="" textlink="">
      <xdr:nvSpPr>
        <xdr:cNvPr id="253" name="楕円 252">
          <a:extLst>
            <a:ext uri="{FF2B5EF4-FFF2-40B4-BE49-F238E27FC236}">
              <a16:creationId xmlns:a16="http://schemas.microsoft.com/office/drawing/2014/main" id="{6FFE0AE9-0299-4601-94A8-2300725224F2}"/>
            </a:ext>
          </a:extLst>
        </xdr:cNvPr>
        <xdr:cNvSpPr/>
      </xdr:nvSpPr>
      <xdr:spPr>
        <a:xfrm>
          <a:off x="7810500" y="109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58702</xdr:rowOff>
    </xdr:from>
    <xdr:to>
      <xdr:col>45</xdr:col>
      <xdr:colOff>177800</xdr:colOff>
      <xdr:row>64</xdr:row>
      <xdr:rowOff>58833</xdr:rowOff>
    </xdr:to>
    <xdr:cxnSp macro="">
      <xdr:nvCxnSpPr>
        <xdr:cNvPr id="254" name="直線コネクタ 253">
          <a:extLst>
            <a:ext uri="{FF2B5EF4-FFF2-40B4-BE49-F238E27FC236}">
              <a16:creationId xmlns:a16="http://schemas.microsoft.com/office/drawing/2014/main" id="{E6F67FB1-8002-4F2A-B1B6-3D8D25ED3F78}"/>
            </a:ext>
          </a:extLst>
        </xdr:cNvPr>
        <xdr:cNvCxnSpPr/>
      </xdr:nvCxnSpPr>
      <xdr:spPr>
        <a:xfrm flipV="1">
          <a:off x="7861300" y="1103150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8141</xdr:rowOff>
    </xdr:from>
    <xdr:to>
      <xdr:col>36</xdr:col>
      <xdr:colOff>165100</xdr:colOff>
      <xdr:row>64</xdr:row>
      <xdr:rowOff>109741</xdr:rowOff>
    </xdr:to>
    <xdr:sp macro="" textlink="">
      <xdr:nvSpPr>
        <xdr:cNvPr id="255" name="楕円 254">
          <a:extLst>
            <a:ext uri="{FF2B5EF4-FFF2-40B4-BE49-F238E27FC236}">
              <a16:creationId xmlns:a16="http://schemas.microsoft.com/office/drawing/2014/main" id="{2B4B830A-DE7E-42F5-8DA6-27FF4DE602D9}"/>
            </a:ext>
          </a:extLst>
        </xdr:cNvPr>
        <xdr:cNvSpPr/>
      </xdr:nvSpPr>
      <xdr:spPr>
        <a:xfrm>
          <a:off x="6921500" y="109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58833</xdr:rowOff>
    </xdr:from>
    <xdr:to>
      <xdr:col>41</xdr:col>
      <xdr:colOff>50800</xdr:colOff>
      <xdr:row>64</xdr:row>
      <xdr:rowOff>58941</xdr:rowOff>
    </xdr:to>
    <xdr:cxnSp macro="">
      <xdr:nvCxnSpPr>
        <xdr:cNvPr id="256" name="直線コネクタ 255">
          <a:extLst>
            <a:ext uri="{FF2B5EF4-FFF2-40B4-BE49-F238E27FC236}">
              <a16:creationId xmlns:a16="http://schemas.microsoft.com/office/drawing/2014/main" id="{82D36CF1-F075-4C5A-A263-E4C05E047808}"/>
            </a:ext>
          </a:extLst>
        </xdr:cNvPr>
        <xdr:cNvCxnSpPr/>
      </xdr:nvCxnSpPr>
      <xdr:spPr>
        <a:xfrm flipV="1">
          <a:off x="6972300" y="11031633"/>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5D36A35-A0AF-440E-BE66-4C34D263D69B}"/>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54A6F85-1CE1-4516-96AF-28F6DF091DDF}"/>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267DD01-59AD-49C8-8566-39B4C36116B4}"/>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DFBA95E-05F2-4468-8E45-60337046A228}"/>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100589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696544F1-F517-4A67-B31E-AB2BFACB9547}"/>
            </a:ext>
          </a:extLst>
        </xdr:cNvPr>
        <xdr:cNvSpPr txBox="1"/>
      </xdr:nvSpPr>
      <xdr:spPr>
        <a:xfrm>
          <a:off x="9359411" y="11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100629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D43AB536-56D8-467E-B232-5CA21E251245}"/>
            </a:ext>
          </a:extLst>
        </xdr:cNvPr>
        <xdr:cNvSpPr txBox="1"/>
      </xdr:nvSpPr>
      <xdr:spPr>
        <a:xfrm>
          <a:off x="8483111" y="110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100760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4A9DC3D3-4259-42B3-8925-F0E98FA14823}"/>
            </a:ext>
          </a:extLst>
        </xdr:cNvPr>
        <xdr:cNvSpPr txBox="1"/>
      </xdr:nvSpPr>
      <xdr:spPr>
        <a:xfrm>
          <a:off x="7594111" y="110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100868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67AA3ED2-CEF9-492F-A563-CEBE9965BB51}"/>
            </a:ext>
          </a:extLst>
        </xdr:cNvPr>
        <xdr:cNvSpPr txBox="1"/>
      </xdr:nvSpPr>
      <xdr:spPr>
        <a:xfrm>
          <a:off x="6705111" y="110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1BF9C58-A041-4C95-8B0B-CD21F0CFBF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EC197E8-E8A3-403C-BE63-B55F0D8853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541EB7C-C54A-4BC8-88F1-5FD31754C6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BBDC40A-4D1B-4CA6-B56E-B34F63A8C6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EF1CF92-B1FA-4147-A7A0-375B6DA7EFC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6C2A4FF-FD71-471E-8ABB-0144176043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E861CF2-2893-4D10-B934-2B59C773D8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6D7A625-22BC-4AD2-BE58-A63A3F776B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1FBDE40-A6D3-41DC-9674-CAB401F0F9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690AA55-DD58-4BFE-8407-22F7E802DA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2B7C741-2D3C-4F65-98A2-8DB7855228D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D481D1B-937F-40E9-9FC3-E6C79463F21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F776AF7-14BC-4E0C-8933-8F6F003E7B3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6E3D72F-E643-4756-A93C-2BF9C326F89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567BEF0-E52D-4591-9345-8EAC8F34AC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54BA51E-3258-43FB-A422-5E379737FF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1B18D8A-F919-4F48-BCC1-B9D184240D8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C4CB2A5-AB67-4D9A-9BE1-1C769A57E06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9E6B777A-F04F-4C75-99D5-7F3B9DA56CC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558BF22-B7C7-4327-BC30-7AE724D85FE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2B0F328-0519-40C2-B54F-EA3F50BBE27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BDEF6C4-F4C3-44B5-819F-F0C3C5EBC15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8F4F02A-2C99-422E-8412-6DC8E8DD25C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82BA38FA-817F-49C9-A962-3AC0F06192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6E8C84B-81B5-43B2-9876-A4805154F0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F55880DF-DED1-455D-AE87-10B48435CB0C}"/>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C313E33-1565-48E1-A4D4-E295836B7FE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B24041CA-C576-4AC2-9DFF-9494E5A7469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B9662E03-C369-406A-A6F2-A573156EAFF4}"/>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6BE6D320-AA77-4886-8CAA-94F74EFEFD43}"/>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85650BA-036C-416C-88C9-28E91B66C296}"/>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CD6F7C29-376D-4516-82CF-7BF1433A5F05}"/>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83200E6C-FCD9-4864-B961-20D248810E83}"/>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26195D41-7152-4329-A5A9-392C0CE078ED}"/>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39DB9B22-ABB3-4DD5-92FA-D3F5C0A267C4}"/>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48CEA2CA-3803-4D6A-BEBF-D635A481EA2C}"/>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022B43-F059-4098-859C-873DCF8AE6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5C7FB06-0A10-4D4B-9D29-49A352915D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9814C0F-90EE-4461-AE46-75CD5EA9A9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4420A96-2FB7-45FE-8A40-E27C5E9802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CE91D06-41CD-4D4B-AEE5-32871ED029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306" name="楕円 305">
          <a:extLst>
            <a:ext uri="{FF2B5EF4-FFF2-40B4-BE49-F238E27FC236}">
              <a16:creationId xmlns:a16="http://schemas.microsoft.com/office/drawing/2014/main" id="{EBDF1C4C-8630-4416-921F-6A16EC4A9378}"/>
            </a:ext>
          </a:extLst>
        </xdr:cNvPr>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114679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7E2210D5-B238-4303-80F7-01DCD6FA74DB}"/>
            </a:ext>
          </a:extLst>
        </xdr:cNvPr>
        <xdr:cNvSpPr txBox="1"/>
      </xdr:nvSpPr>
      <xdr:spPr>
        <a:xfrm>
          <a:off x="46736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308" name="楕円 307">
          <a:extLst>
            <a:ext uri="{FF2B5EF4-FFF2-40B4-BE49-F238E27FC236}">
              <a16:creationId xmlns:a16="http://schemas.microsoft.com/office/drawing/2014/main" id="{32F87C58-14EA-41EC-B563-1EF82AF2AF0C}"/>
            </a:ext>
          </a:extLst>
        </xdr:cNvPr>
        <xdr:cNvSpPr/>
      </xdr:nvSpPr>
      <xdr:spPr>
        <a:xfrm>
          <a:off x="3746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142602</xdr:rowOff>
    </xdr:to>
    <xdr:cxnSp macro="">
      <xdr:nvCxnSpPr>
        <xdr:cNvPr id="309" name="直線コネクタ 308">
          <a:extLst>
            <a:ext uri="{FF2B5EF4-FFF2-40B4-BE49-F238E27FC236}">
              <a16:creationId xmlns:a16="http://schemas.microsoft.com/office/drawing/2014/main" id="{DDDBD6EE-FC73-4F3F-B3AD-2EE375856070}"/>
            </a:ext>
          </a:extLst>
        </xdr:cNvPr>
        <xdr:cNvCxnSpPr/>
      </xdr:nvCxnSpPr>
      <xdr:spPr>
        <a:xfrm>
          <a:off x="3797300" y="141492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10" name="楕円 309">
          <a:extLst>
            <a:ext uri="{FF2B5EF4-FFF2-40B4-BE49-F238E27FC236}">
              <a16:creationId xmlns:a16="http://schemas.microsoft.com/office/drawing/2014/main" id="{2888264C-664B-4A5A-9BFB-D06BBE14FAE1}"/>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90351</xdr:rowOff>
    </xdr:to>
    <xdr:cxnSp macro="">
      <xdr:nvCxnSpPr>
        <xdr:cNvPr id="311" name="直線コネクタ 310">
          <a:extLst>
            <a:ext uri="{FF2B5EF4-FFF2-40B4-BE49-F238E27FC236}">
              <a16:creationId xmlns:a16="http://schemas.microsoft.com/office/drawing/2014/main" id="{0B3050CE-5BB7-4CC3-8654-726161CBF6CD}"/>
            </a:ext>
          </a:extLst>
        </xdr:cNvPr>
        <xdr:cNvCxnSpPr/>
      </xdr:nvCxnSpPr>
      <xdr:spPr>
        <a:xfrm>
          <a:off x="2908300" y="140970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312" name="楕円 311">
          <a:extLst>
            <a:ext uri="{FF2B5EF4-FFF2-40B4-BE49-F238E27FC236}">
              <a16:creationId xmlns:a16="http://schemas.microsoft.com/office/drawing/2014/main" id="{46AA9489-0B83-4FCB-8572-D1610D65828D}"/>
            </a:ext>
          </a:extLst>
        </xdr:cNvPr>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82</xdr:row>
      <xdr:rowOff>38100</xdr:rowOff>
    </xdr:to>
    <xdr:cxnSp macro="">
      <xdr:nvCxnSpPr>
        <xdr:cNvPr id="313" name="直線コネクタ 312">
          <a:extLst>
            <a:ext uri="{FF2B5EF4-FFF2-40B4-BE49-F238E27FC236}">
              <a16:creationId xmlns:a16="http://schemas.microsoft.com/office/drawing/2014/main" id="{09C42A31-55B3-484C-A25C-5C3EF37C4A44}"/>
            </a:ext>
          </a:extLst>
        </xdr:cNvPr>
        <xdr:cNvCxnSpPr/>
      </xdr:nvCxnSpPr>
      <xdr:spPr>
        <a:xfrm>
          <a:off x="2019300" y="140463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4" name="楕円 313">
          <a:extLst>
            <a:ext uri="{FF2B5EF4-FFF2-40B4-BE49-F238E27FC236}">
              <a16:creationId xmlns:a16="http://schemas.microsoft.com/office/drawing/2014/main" id="{31805EE0-D647-4171-8EA5-A36ABDAA2E8D}"/>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158931</xdr:rowOff>
    </xdr:to>
    <xdr:cxnSp macro="">
      <xdr:nvCxnSpPr>
        <xdr:cNvPr id="315" name="直線コネクタ 314">
          <a:extLst>
            <a:ext uri="{FF2B5EF4-FFF2-40B4-BE49-F238E27FC236}">
              <a16:creationId xmlns:a16="http://schemas.microsoft.com/office/drawing/2014/main" id="{C54C6000-BCFB-422C-8E4E-6AC3634FF0F6}"/>
            </a:ext>
          </a:extLst>
        </xdr:cNvPr>
        <xdr:cNvCxnSpPr/>
      </xdr:nvCxnSpPr>
      <xdr:spPr>
        <a:xfrm>
          <a:off x="1130300" y="139941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46696D81-0AD9-4A26-86D9-0000102181A2}"/>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109EFB1A-B110-45B5-9D6E-7EC13D48AFB1}"/>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810CF23F-2D5F-4532-B043-B10999EEF479}"/>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240C18EF-19CE-44FD-BB41-034185C8C19C}"/>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157678</xdr:rowOff>
    </xdr:from>
    <xdr:ext cx="405111" cy="259045"/>
    <xdr:sp macro="" textlink="">
      <xdr:nvSpPr>
        <xdr:cNvPr id="320" name="n_1mainValue【公営住宅】&#10;有形固定資産減価償却率">
          <a:extLst>
            <a:ext uri="{FF2B5EF4-FFF2-40B4-BE49-F238E27FC236}">
              <a16:creationId xmlns:a16="http://schemas.microsoft.com/office/drawing/2014/main" id="{07AB6B0E-26FA-4EB9-8B88-18960F86288B}"/>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21" name="n_2mainValue【公営住宅】&#10;有形固定資産減価償却率">
          <a:extLst>
            <a:ext uri="{FF2B5EF4-FFF2-40B4-BE49-F238E27FC236}">
              <a16:creationId xmlns:a16="http://schemas.microsoft.com/office/drawing/2014/main" id="{35D0807B-472F-41C8-8708-BBF4C3BD6BA9}"/>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54808</xdr:rowOff>
    </xdr:from>
    <xdr:ext cx="405111" cy="259045"/>
    <xdr:sp macro="" textlink="">
      <xdr:nvSpPr>
        <xdr:cNvPr id="322" name="n_3mainValue【公営住宅】&#10;有形固定資産減価償却率">
          <a:extLst>
            <a:ext uri="{FF2B5EF4-FFF2-40B4-BE49-F238E27FC236}">
              <a16:creationId xmlns:a16="http://schemas.microsoft.com/office/drawing/2014/main" id="{A285B493-07DB-417C-A2E5-2D292F99CA47}"/>
            </a:ext>
          </a:extLst>
        </xdr:cNvPr>
        <xdr:cNvSpPr txBox="1"/>
      </xdr:nvSpPr>
      <xdr:spPr>
        <a:xfrm>
          <a:off x="1816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23" name="n_4mainValue【公営住宅】&#10;有形固定資産減価償却率">
          <a:extLst>
            <a:ext uri="{FF2B5EF4-FFF2-40B4-BE49-F238E27FC236}">
              <a16:creationId xmlns:a16="http://schemas.microsoft.com/office/drawing/2014/main" id="{F17887A0-F4DC-4AAE-AC2E-20E8A45D2FC2}"/>
            </a:ext>
          </a:extLst>
        </xdr:cNvPr>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9EAA26B-8FCA-4FBD-95C8-41F350E740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EA7C1A4-54F3-4399-8D5B-89E01E6FB0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338A6DE-0C3D-430E-9A13-F9F394E5C5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FD6533E-0F49-48AC-A6BF-B2547DD7C3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BDD4EFB-FB99-4905-9698-64195D0EE1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D8A22EE-161D-4F54-8902-D1D8E92EB3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1503D53-D548-4DC6-84D8-065A3EF393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A3BC710-A613-496A-9CD9-BA32FA5755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2BA61A0-F899-4033-AA3F-44F2EA96DE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7D6D5D9-DF5B-411D-AF27-5A297ECEAB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62628D39-C917-4CB1-AC82-C1F6261A55F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3A0D2EE6-F988-40D2-8019-D4B4236653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7F7B4B01-2333-4085-8192-ED8528848DC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2A40CFA-866F-41B5-95B4-5BAA98AA7CA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48FEA66-C065-42E1-B186-2D2DC646B3F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44BECC01-92B4-4F19-BC46-78FD43F6D2C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7F20C6D3-B699-4E4F-942F-A5B0587AA5B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F4081E2C-62BF-4D6A-8ADB-6AB3539C53C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2AFD795-20D4-462E-8180-03E8E6BE9C5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7A3044C7-0086-4BDD-922D-22CF34E351F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479E081-5CDB-49E2-B7DC-182EE903BB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948B42E-5894-48D4-A008-BD5ECDC253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5451134-FC5F-4064-9A0A-F81ED3C7D0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58E23F04-BF5C-4463-ACB9-8B2B0062E94A}"/>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5BCC2B70-7F59-4BC4-9F76-4A6D5FEAE11B}"/>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A974886F-4C09-4EC2-B27C-120F2DDAFD09}"/>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FC20F7AB-43CB-4EC3-9FDC-603DF1905ECF}"/>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6463E7ED-1A6D-420B-A188-5EA6508760E1}"/>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B890ABCF-5145-4E39-A1EB-542F7E571A0A}"/>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FCDF1B24-7D27-439F-9C69-F0A38C843DCA}"/>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CE68667-8BE4-4C5B-A951-DD4ED12B3511}"/>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2A134C7E-0DC0-454B-8366-D799E477B244}"/>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2F6FEF47-1A9F-4692-B0A8-DC251560AAE8}"/>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C64D4F1A-FEFA-4AE1-B70C-0D83F1A8017D}"/>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651685E-C445-4856-B9DE-77B7C89351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BF25817-C011-4537-ADF0-982D8B54C3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6220989-DE43-4A1A-92E6-1FE5528AED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CE6C45F-1357-4345-90E1-590E0B2331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757BB7F-DC6E-4621-9BC2-9223502656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54356</xdr:rowOff>
    </xdr:from>
    <xdr:to>
      <xdr:col>55</xdr:col>
      <xdr:colOff>50800</xdr:colOff>
      <xdr:row>86</xdr:row>
      <xdr:rowOff>155956</xdr:rowOff>
    </xdr:to>
    <xdr:sp macro="" textlink="">
      <xdr:nvSpPr>
        <xdr:cNvPr id="363" name="楕円 362">
          <a:extLst>
            <a:ext uri="{FF2B5EF4-FFF2-40B4-BE49-F238E27FC236}">
              <a16:creationId xmlns:a16="http://schemas.microsoft.com/office/drawing/2014/main" id="{E369D41A-5FEB-4C38-911C-B42856F66934}"/>
            </a:ext>
          </a:extLst>
        </xdr:cNvPr>
        <xdr:cNvSpPr/>
      </xdr:nvSpPr>
      <xdr:spPr>
        <a:xfrm>
          <a:off x="10426700" y="147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140733</xdr:rowOff>
    </xdr:from>
    <xdr:ext cx="469744" cy="259045"/>
    <xdr:sp macro="" textlink="">
      <xdr:nvSpPr>
        <xdr:cNvPr id="364" name="【公営住宅】&#10;一人当たり面積該当値テキスト">
          <a:extLst>
            <a:ext uri="{FF2B5EF4-FFF2-40B4-BE49-F238E27FC236}">
              <a16:creationId xmlns:a16="http://schemas.microsoft.com/office/drawing/2014/main" id="{C3A74221-E20B-4DDE-9697-907F40068FC0}"/>
            </a:ext>
          </a:extLst>
        </xdr:cNvPr>
        <xdr:cNvSpPr txBox="1"/>
      </xdr:nvSpPr>
      <xdr:spPr>
        <a:xfrm>
          <a:off x="10515600" y="147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54356</xdr:rowOff>
    </xdr:from>
    <xdr:to>
      <xdr:col>50</xdr:col>
      <xdr:colOff>165100</xdr:colOff>
      <xdr:row>86</xdr:row>
      <xdr:rowOff>155956</xdr:rowOff>
    </xdr:to>
    <xdr:sp macro="" textlink="">
      <xdr:nvSpPr>
        <xdr:cNvPr id="365" name="楕円 364">
          <a:extLst>
            <a:ext uri="{FF2B5EF4-FFF2-40B4-BE49-F238E27FC236}">
              <a16:creationId xmlns:a16="http://schemas.microsoft.com/office/drawing/2014/main" id="{2B170F11-3991-4B93-8202-CFF32ABB1F1E}"/>
            </a:ext>
          </a:extLst>
        </xdr:cNvPr>
        <xdr:cNvSpPr/>
      </xdr:nvSpPr>
      <xdr:spPr>
        <a:xfrm>
          <a:off x="9588500" y="147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105156</xdr:rowOff>
    </xdr:from>
    <xdr:to>
      <xdr:col>55</xdr:col>
      <xdr:colOff>0</xdr:colOff>
      <xdr:row>86</xdr:row>
      <xdr:rowOff>105156</xdr:rowOff>
    </xdr:to>
    <xdr:cxnSp macro="">
      <xdr:nvCxnSpPr>
        <xdr:cNvPr id="366" name="直線コネクタ 365">
          <a:extLst>
            <a:ext uri="{FF2B5EF4-FFF2-40B4-BE49-F238E27FC236}">
              <a16:creationId xmlns:a16="http://schemas.microsoft.com/office/drawing/2014/main" id="{48A4488E-8C99-4EEA-8BB2-7A892DC75E08}"/>
            </a:ext>
          </a:extLst>
        </xdr:cNvPr>
        <xdr:cNvCxnSpPr/>
      </xdr:nvCxnSpPr>
      <xdr:spPr>
        <a:xfrm>
          <a:off x="9639300" y="14849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54356</xdr:rowOff>
    </xdr:from>
    <xdr:to>
      <xdr:col>46</xdr:col>
      <xdr:colOff>38100</xdr:colOff>
      <xdr:row>86</xdr:row>
      <xdr:rowOff>155956</xdr:rowOff>
    </xdr:to>
    <xdr:sp macro="" textlink="">
      <xdr:nvSpPr>
        <xdr:cNvPr id="367" name="楕円 366">
          <a:extLst>
            <a:ext uri="{FF2B5EF4-FFF2-40B4-BE49-F238E27FC236}">
              <a16:creationId xmlns:a16="http://schemas.microsoft.com/office/drawing/2014/main" id="{A50470B1-E776-44C5-A409-64C3391F99DD}"/>
            </a:ext>
          </a:extLst>
        </xdr:cNvPr>
        <xdr:cNvSpPr/>
      </xdr:nvSpPr>
      <xdr:spPr>
        <a:xfrm>
          <a:off x="8699500" y="147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105156</xdr:rowOff>
    </xdr:from>
    <xdr:to>
      <xdr:col>50</xdr:col>
      <xdr:colOff>114300</xdr:colOff>
      <xdr:row>86</xdr:row>
      <xdr:rowOff>105156</xdr:rowOff>
    </xdr:to>
    <xdr:cxnSp macro="">
      <xdr:nvCxnSpPr>
        <xdr:cNvPr id="368" name="直線コネクタ 367">
          <a:extLst>
            <a:ext uri="{FF2B5EF4-FFF2-40B4-BE49-F238E27FC236}">
              <a16:creationId xmlns:a16="http://schemas.microsoft.com/office/drawing/2014/main" id="{B8197A7A-F9C5-4216-92C0-69525AF22EE2}"/>
            </a:ext>
          </a:extLst>
        </xdr:cNvPr>
        <xdr:cNvCxnSpPr/>
      </xdr:nvCxnSpPr>
      <xdr:spPr>
        <a:xfrm>
          <a:off x="8750300" y="14849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54738</xdr:rowOff>
    </xdr:from>
    <xdr:to>
      <xdr:col>41</xdr:col>
      <xdr:colOff>101600</xdr:colOff>
      <xdr:row>86</xdr:row>
      <xdr:rowOff>156338</xdr:rowOff>
    </xdr:to>
    <xdr:sp macro="" textlink="">
      <xdr:nvSpPr>
        <xdr:cNvPr id="369" name="楕円 368">
          <a:extLst>
            <a:ext uri="{FF2B5EF4-FFF2-40B4-BE49-F238E27FC236}">
              <a16:creationId xmlns:a16="http://schemas.microsoft.com/office/drawing/2014/main" id="{EC40118B-E918-4904-B23B-EA344D725529}"/>
            </a:ext>
          </a:extLst>
        </xdr:cNvPr>
        <xdr:cNvSpPr/>
      </xdr:nvSpPr>
      <xdr:spPr>
        <a:xfrm>
          <a:off x="7810500" y="147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105156</xdr:rowOff>
    </xdr:from>
    <xdr:to>
      <xdr:col>45</xdr:col>
      <xdr:colOff>177800</xdr:colOff>
      <xdr:row>86</xdr:row>
      <xdr:rowOff>105538</xdr:rowOff>
    </xdr:to>
    <xdr:cxnSp macro="">
      <xdr:nvCxnSpPr>
        <xdr:cNvPr id="370" name="直線コネクタ 369">
          <a:extLst>
            <a:ext uri="{FF2B5EF4-FFF2-40B4-BE49-F238E27FC236}">
              <a16:creationId xmlns:a16="http://schemas.microsoft.com/office/drawing/2014/main" id="{AFD947E6-F3FD-493B-983F-0107E1A2218D}"/>
            </a:ext>
          </a:extLst>
        </xdr:cNvPr>
        <xdr:cNvCxnSpPr/>
      </xdr:nvCxnSpPr>
      <xdr:spPr>
        <a:xfrm flipV="1">
          <a:off x="7861300" y="1484985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54738</xdr:rowOff>
    </xdr:from>
    <xdr:to>
      <xdr:col>36</xdr:col>
      <xdr:colOff>165100</xdr:colOff>
      <xdr:row>86</xdr:row>
      <xdr:rowOff>156338</xdr:rowOff>
    </xdr:to>
    <xdr:sp macro="" textlink="">
      <xdr:nvSpPr>
        <xdr:cNvPr id="371" name="楕円 370">
          <a:extLst>
            <a:ext uri="{FF2B5EF4-FFF2-40B4-BE49-F238E27FC236}">
              <a16:creationId xmlns:a16="http://schemas.microsoft.com/office/drawing/2014/main" id="{F99E50B8-2FF8-43FD-A1BE-C16A838BD278}"/>
            </a:ext>
          </a:extLst>
        </xdr:cNvPr>
        <xdr:cNvSpPr/>
      </xdr:nvSpPr>
      <xdr:spPr>
        <a:xfrm>
          <a:off x="6921500" y="147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105538</xdr:rowOff>
    </xdr:from>
    <xdr:to>
      <xdr:col>41</xdr:col>
      <xdr:colOff>50800</xdr:colOff>
      <xdr:row>86</xdr:row>
      <xdr:rowOff>105538</xdr:rowOff>
    </xdr:to>
    <xdr:cxnSp macro="">
      <xdr:nvCxnSpPr>
        <xdr:cNvPr id="372" name="直線コネクタ 371">
          <a:extLst>
            <a:ext uri="{FF2B5EF4-FFF2-40B4-BE49-F238E27FC236}">
              <a16:creationId xmlns:a16="http://schemas.microsoft.com/office/drawing/2014/main" id="{044AED30-9EF6-4F30-8CC0-0382CA3B5B03}"/>
            </a:ext>
          </a:extLst>
        </xdr:cNvPr>
        <xdr:cNvCxnSpPr/>
      </xdr:nvCxnSpPr>
      <xdr:spPr>
        <a:xfrm>
          <a:off x="6972300" y="1485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B2089D72-E688-4CA5-B129-0828E6287393}"/>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80B27C2C-934B-45E1-AA4A-3A1D7927804A}"/>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BBE117FF-5442-4A36-AF04-9A6FEFA1A594}"/>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035A7F58-F5EE-4424-9E4E-17D11F73A3CF}"/>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147083</xdr:rowOff>
    </xdr:from>
    <xdr:ext cx="469744" cy="259045"/>
    <xdr:sp macro="" textlink="">
      <xdr:nvSpPr>
        <xdr:cNvPr id="377" name="n_1mainValue【公営住宅】&#10;一人当たり面積">
          <a:extLst>
            <a:ext uri="{FF2B5EF4-FFF2-40B4-BE49-F238E27FC236}">
              <a16:creationId xmlns:a16="http://schemas.microsoft.com/office/drawing/2014/main" id="{BB63CD60-4483-4E0C-B382-D151B7D75937}"/>
            </a:ext>
          </a:extLst>
        </xdr:cNvPr>
        <xdr:cNvSpPr txBox="1"/>
      </xdr:nvSpPr>
      <xdr:spPr>
        <a:xfrm>
          <a:off x="9391727" y="14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147083</xdr:rowOff>
    </xdr:from>
    <xdr:ext cx="469744" cy="259045"/>
    <xdr:sp macro="" textlink="">
      <xdr:nvSpPr>
        <xdr:cNvPr id="378" name="n_2mainValue【公営住宅】&#10;一人当たり面積">
          <a:extLst>
            <a:ext uri="{FF2B5EF4-FFF2-40B4-BE49-F238E27FC236}">
              <a16:creationId xmlns:a16="http://schemas.microsoft.com/office/drawing/2014/main" id="{984CCF3E-C2A9-4FCB-B06D-DC900DBA48A7}"/>
            </a:ext>
          </a:extLst>
        </xdr:cNvPr>
        <xdr:cNvSpPr txBox="1"/>
      </xdr:nvSpPr>
      <xdr:spPr>
        <a:xfrm>
          <a:off x="8515427" y="14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147465</xdr:rowOff>
    </xdr:from>
    <xdr:ext cx="469744" cy="259045"/>
    <xdr:sp macro="" textlink="">
      <xdr:nvSpPr>
        <xdr:cNvPr id="379" name="n_3mainValue【公営住宅】&#10;一人当たり面積">
          <a:extLst>
            <a:ext uri="{FF2B5EF4-FFF2-40B4-BE49-F238E27FC236}">
              <a16:creationId xmlns:a16="http://schemas.microsoft.com/office/drawing/2014/main" id="{01E87D70-6AF3-41D3-BD4D-418BE731321A}"/>
            </a:ext>
          </a:extLst>
        </xdr:cNvPr>
        <xdr:cNvSpPr txBox="1"/>
      </xdr:nvSpPr>
      <xdr:spPr>
        <a:xfrm>
          <a:off x="7626427" y="148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147465</xdr:rowOff>
    </xdr:from>
    <xdr:ext cx="469744" cy="259045"/>
    <xdr:sp macro="" textlink="">
      <xdr:nvSpPr>
        <xdr:cNvPr id="380" name="n_4mainValue【公営住宅】&#10;一人当たり面積">
          <a:extLst>
            <a:ext uri="{FF2B5EF4-FFF2-40B4-BE49-F238E27FC236}">
              <a16:creationId xmlns:a16="http://schemas.microsoft.com/office/drawing/2014/main" id="{058F2D39-ED62-4745-A582-E6154B6F321D}"/>
            </a:ext>
          </a:extLst>
        </xdr:cNvPr>
        <xdr:cNvSpPr txBox="1"/>
      </xdr:nvSpPr>
      <xdr:spPr>
        <a:xfrm>
          <a:off x="6737427" y="148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8C38D19-E39E-43C1-B078-56C3960D4E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769B1DB-6911-4F5F-82D3-291291F2F8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FDC48C7-6755-4D10-A8CC-A73C6EF134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2A82ADA-1258-478E-BC55-9FA1C19A5D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1DA036B-055B-4BE7-81C8-F7FD1AFC15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94B7B01-B464-49FB-B199-D5BA2EB5E6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6ADBCB6-0366-473D-BB93-35881E886B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C2EEA8C-8B58-41F4-9570-E0B767B1899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875BB4B-E5D8-4A19-8161-DC7DED1BB6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B41DBDF-928C-4FEB-AECF-8ADB396DC0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65A4612-80C7-4E6E-8035-AA604CE631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46B826F-3C50-414B-B0AD-289B32DD40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CB9ADF20-7296-42FF-A3B9-2C5B03DE90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9F52836-8057-4D36-9363-629400390F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FCB575A-AD9A-4970-86FF-660E1C606C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BFAC2C39-5086-4F90-87B5-CB33085689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AF4E0DC9-52DB-42A2-A3DF-06E670BEE4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6089CB3-FF63-46B5-A257-A5680DE58D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564ADF3-B246-41D6-A4ED-29FD6C89A2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6BC50A3A-8D33-45CD-A743-FB9F167EAB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FBE8978-E18F-43D8-9D2E-A57D3CF3BD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98E6BDC-4D34-4BAC-A62B-CE036BF415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A7C721D-0823-4AF6-8CF5-F019B17C7E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575F896-D328-4D32-9801-E6749C13B1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17A5621-4BFF-4280-8878-BF715DFE16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2022969-A67C-4AB2-A74C-9BAA3A0F79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29A5647-6F95-4FBA-9895-72F09A12303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C644F83-0B1F-4E30-9990-7BC218DCEB6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86B1904B-E477-4A33-8B27-29501FD13B6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6568E3FC-9C13-4D6E-AEC2-75C4361800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E6EF03F3-F27C-4A2E-8914-564171CD646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8C0EF57-E192-49B6-9E8E-5A97CFD22DD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B7C56D38-9CE2-4737-827C-71B20B5AC12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93E4E36C-CA08-468A-ADCA-8C3A12D23A8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10E3719-E1BC-4074-8FEA-6ACF96FC39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E5C0A1A-2BCC-498F-A4FA-4CAA9C84108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339C6834-6475-4EF6-BCEC-81E1A5934BA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08511D7-7672-4C63-98A9-5DDA48F16D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1F669641-ADAB-4397-9AAB-520902E7BF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50177E5-12E0-4C22-9332-B87637F946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6E7011D0-F1F7-471E-BF1D-66D225ED0FF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5D78AD8F-AD7E-4B87-A946-44BEE89F4B7D}"/>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B6A252A4-7B87-4FAE-8CA8-5F4B8F47DE88}"/>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82FACB45-404D-47FB-9044-CC3BA5C48ED6}"/>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2E4FCB15-DBC5-4F3E-9E6F-8308D0929F53}"/>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42580B3-4D9F-49CD-AB0E-B0C20E12C61A}"/>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8E84E8A9-167C-488D-99F4-B4CA24985C8B}"/>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52ADF23C-CF6A-4CF5-8971-80DE96561D0F}"/>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3A2BDB6A-B73F-4D92-8DCF-274B8297DB2D}"/>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8AF4F8AA-82A5-4A3A-903C-FFF622705CA9}"/>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41D08433-0BDF-44BE-B3CB-837B0D195DDD}"/>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8D5329D-BC75-4CBF-B67C-BDADF720CD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2626E99-FDCE-46F8-86FE-296ED4DC31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F419342-2BE8-4A37-B855-A45687BE24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C4415BD-A3DD-429F-B4E5-988E1A30ED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E9C3A44-3D1B-4863-9CB8-2CD4CBBD24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437" name="楕円 436">
          <a:extLst>
            <a:ext uri="{FF2B5EF4-FFF2-40B4-BE49-F238E27FC236}">
              <a16:creationId xmlns:a16="http://schemas.microsoft.com/office/drawing/2014/main" id="{A93E3CE2-581C-49D5-9139-7E91095C4E79}"/>
            </a:ext>
          </a:extLst>
        </xdr:cNvPr>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74312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C0E25D7-85D4-45EC-894E-29D70815946C}"/>
            </a:ext>
          </a:extLst>
        </xdr:cNvPr>
        <xdr:cNvSpPr txBox="1"/>
      </xdr:nvSpPr>
      <xdr:spPr>
        <a:xfrm>
          <a:off x="1635760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9" name="楕円 438">
          <a:extLst>
            <a:ext uri="{FF2B5EF4-FFF2-40B4-BE49-F238E27FC236}">
              <a16:creationId xmlns:a16="http://schemas.microsoft.com/office/drawing/2014/main" id="{8C76333B-662A-41CF-B83B-6ABB8609FC9F}"/>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37</xdr:row>
      <xdr:rowOff>146685</xdr:rowOff>
    </xdr:to>
    <xdr:cxnSp macro="">
      <xdr:nvCxnSpPr>
        <xdr:cNvPr id="440" name="直線コネクタ 439">
          <a:extLst>
            <a:ext uri="{FF2B5EF4-FFF2-40B4-BE49-F238E27FC236}">
              <a16:creationId xmlns:a16="http://schemas.microsoft.com/office/drawing/2014/main" id="{DE1FFBF5-CB3A-4AF9-9B83-67AD11318480}"/>
            </a:ext>
          </a:extLst>
        </xdr:cNvPr>
        <xdr:cNvCxnSpPr/>
      </xdr:nvCxnSpPr>
      <xdr:spPr>
        <a:xfrm>
          <a:off x="15481300" y="64846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41" name="楕円 440">
          <a:extLst>
            <a:ext uri="{FF2B5EF4-FFF2-40B4-BE49-F238E27FC236}">
              <a16:creationId xmlns:a16="http://schemas.microsoft.com/office/drawing/2014/main" id="{03A66277-CC30-4AFC-862B-CA84B78DD42C}"/>
            </a:ext>
          </a:extLst>
        </xdr:cNvPr>
        <xdr:cNvSpPr/>
      </xdr:nvSpPr>
      <xdr:spPr>
        <a:xfrm>
          <a:off x="14541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140970</xdr:rowOff>
    </xdr:to>
    <xdr:cxnSp macro="">
      <xdr:nvCxnSpPr>
        <xdr:cNvPr id="442" name="直線コネクタ 441">
          <a:extLst>
            <a:ext uri="{FF2B5EF4-FFF2-40B4-BE49-F238E27FC236}">
              <a16:creationId xmlns:a16="http://schemas.microsoft.com/office/drawing/2014/main" id="{F3CE8BE8-FFF7-48F8-BF97-8858049D4E6D}"/>
            </a:ext>
          </a:extLst>
        </xdr:cNvPr>
        <xdr:cNvCxnSpPr/>
      </xdr:nvCxnSpPr>
      <xdr:spPr>
        <a:xfrm>
          <a:off x="14592300" y="6444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43" name="楕円 442">
          <a:extLst>
            <a:ext uri="{FF2B5EF4-FFF2-40B4-BE49-F238E27FC236}">
              <a16:creationId xmlns:a16="http://schemas.microsoft.com/office/drawing/2014/main" id="{0036F64F-7274-4339-AA00-13A787296673}"/>
            </a:ext>
          </a:extLst>
        </xdr:cNvPr>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100965</xdr:rowOff>
    </xdr:to>
    <xdr:cxnSp macro="">
      <xdr:nvCxnSpPr>
        <xdr:cNvPr id="444" name="直線コネクタ 443">
          <a:extLst>
            <a:ext uri="{FF2B5EF4-FFF2-40B4-BE49-F238E27FC236}">
              <a16:creationId xmlns:a16="http://schemas.microsoft.com/office/drawing/2014/main" id="{4C04BA08-7C4D-4CA5-AFE1-B41D54FB9C97}"/>
            </a:ext>
          </a:extLst>
        </xdr:cNvPr>
        <xdr:cNvCxnSpPr/>
      </xdr:nvCxnSpPr>
      <xdr:spPr>
        <a:xfrm>
          <a:off x="13703300" y="63893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122555</xdr:rowOff>
    </xdr:from>
    <xdr:to>
      <xdr:col>67</xdr:col>
      <xdr:colOff>101600</xdr:colOff>
      <xdr:row>37</xdr:row>
      <xdr:rowOff>52705</xdr:rowOff>
    </xdr:to>
    <xdr:sp macro="" textlink="">
      <xdr:nvSpPr>
        <xdr:cNvPr id="445" name="楕円 444">
          <a:extLst>
            <a:ext uri="{FF2B5EF4-FFF2-40B4-BE49-F238E27FC236}">
              <a16:creationId xmlns:a16="http://schemas.microsoft.com/office/drawing/2014/main" id="{C653D017-F238-4520-9BBF-98BC5A9CB495}"/>
            </a:ext>
          </a:extLst>
        </xdr:cNvPr>
        <xdr:cNvSpPr/>
      </xdr:nvSpPr>
      <xdr:spPr>
        <a:xfrm>
          <a:off x="12763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xdr:rowOff>
    </xdr:from>
    <xdr:to>
      <xdr:col>71</xdr:col>
      <xdr:colOff>177800</xdr:colOff>
      <xdr:row>37</xdr:row>
      <xdr:rowOff>45720</xdr:rowOff>
    </xdr:to>
    <xdr:cxnSp macro="">
      <xdr:nvCxnSpPr>
        <xdr:cNvPr id="446" name="直線コネクタ 445">
          <a:extLst>
            <a:ext uri="{FF2B5EF4-FFF2-40B4-BE49-F238E27FC236}">
              <a16:creationId xmlns:a16="http://schemas.microsoft.com/office/drawing/2014/main" id="{43EA1BFD-61AE-4934-9A21-9D4007D5D0F3}"/>
            </a:ext>
          </a:extLst>
        </xdr:cNvPr>
        <xdr:cNvCxnSpPr/>
      </xdr:nvCxnSpPr>
      <xdr:spPr>
        <a:xfrm>
          <a:off x="12814300" y="634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EAC1A6E-4924-409D-9F03-495BEDF3494A}"/>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CF55E4C0-D501-4207-AF8E-1942FB4191F5}"/>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2E3D5F0-BD14-45D8-9182-DD18150B3FF0}"/>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16ACF5A-4595-40D6-AAC7-21AFAFB8CD07}"/>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FB2FBD7-DD11-4E6C-A2AC-4161FA7C9500}"/>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168292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865B5AA-A9FB-407F-BB81-D4CCDEEC42DD}"/>
            </a:ext>
          </a:extLst>
        </xdr:cNvPr>
        <xdr:cNvSpPr txBox="1"/>
      </xdr:nvSpPr>
      <xdr:spPr>
        <a:xfrm>
          <a:off x="14389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ABC0C09-4F1A-4641-ACB9-C1D7BDC9B214}"/>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83C664F6-161D-4EAB-92AD-C1D5135ED167}"/>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E8147A2-B766-4519-859E-2AADB17BF5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B94B75B-75EF-4A2E-9F8E-116E223865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5010C64-96B8-41FA-9615-C62E205AA0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23EE458-54F1-459F-B7C0-C3BFDE057C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E887636-812C-472E-99A5-FAB0892254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9D48F22-C166-497E-9235-08C808EC0A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4F1C2FF-1421-49DB-A797-D6A5BE4153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D9570AA-FC8A-4FAE-85AA-8B828D8E26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75454AB-4741-48EA-9D62-A94DCD135B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CB1533F-A31B-4DCF-AAFD-A22EC2EA8D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CE99A4C6-A4D4-43F5-833C-A48FDAA2856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5FCA5D54-2818-42BC-B3CE-5925076084D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2F9359AF-B01B-44EE-8B41-BDC1E7D3BAA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464279AB-9BC3-4285-8006-E7BA6212D85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3AAD74F-A4EA-4C00-B03E-C0014D5DF58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A10D85BA-7FD1-4246-8E5B-4BA712963A6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A911067-8F4C-426D-AEB0-A808EDCBCB6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CB1CC622-BBAC-42D8-A75D-C05E831D36A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30B246CF-BC8D-422F-97B9-CCC9B8EA4F2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6F3249C4-7C3D-4C30-9EA7-97CB3926E7E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260292C9-565B-48BA-B2C1-CA5FEF0A44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614F8A1-2B48-46B1-BFE4-476280FDEA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ADCBBA4E-A1A0-4E6D-ACD9-07FB2A248A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CBE5BF7-F986-4CA0-B75D-1081CA585F2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DBCBF5A7-BEAF-4CC0-972F-3F6B0F6C5E19}"/>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8940765E-4B3B-42B6-822E-EA0B3B54B525}"/>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8837FB8-4839-420F-97D2-387BF316BF8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E0684715-DF36-47F4-AD0F-2C4FF0131712}"/>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E282D44B-3393-4D97-829F-442EAE4BDE8C}"/>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98F12DBD-E55C-4B87-AD7D-0C86FB73B598}"/>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41BF5723-F0E6-455E-94C8-A7CE543209F8}"/>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B7921AD7-ED44-4EA1-8085-0D78AFB5569F}"/>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2E5E5AEB-CCF2-4738-8A41-5CEC935FDFAE}"/>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1D746FC-5BB1-4379-982E-EC00B77E16AE}"/>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E1510BA-CCEB-4608-807F-ED353C7B25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B6D1891-C6C8-45EF-803C-9B1DDC82E3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D7EBFDE-951D-4EFB-B7AD-540B2F3B0E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7919759-F5BC-4F9B-B84D-B98CA6FA77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DC379A8-995A-45AE-A8BA-7E4F951A9E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94" name="楕円 493">
          <a:extLst>
            <a:ext uri="{FF2B5EF4-FFF2-40B4-BE49-F238E27FC236}">
              <a16:creationId xmlns:a16="http://schemas.microsoft.com/office/drawing/2014/main" id="{6A7577CA-58DD-48B5-9D8B-DAC41C171F02}"/>
            </a:ext>
          </a:extLst>
        </xdr:cNvPr>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F9B3FB7-383A-4791-85B6-A5E7B8D188C2}"/>
            </a:ext>
          </a:extLst>
        </xdr:cNvPr>
        <xdr:cNvSpPr txBox="1"/>
      </xdr:nvSpPr>
      <xdr:spPr>
        <a:xfrm>
          <a:off x="22199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96" name="楕円 495">
          <a:extLst>
            <a:ext uri="{FF2B5EF4-FFF2-40B4-BE49-F238E27FC236}">
              <a16:creationId xmlns:a16="http://schemas.microsoft.com/office/drawing/2014/main" id="{BF0FA3CA-8710-48B4-AA4D-CF465FC362C8}"/>
            </a:ext>
          </a:extLst>
        </xdr:cNvPr>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160020</xdr:rowOff>
    </xdr:to>
    <xdr:cxnSp macro="">
      <xdr:nvCxnSpPr>
        <xdr:cNvPr id="497" name="直線コネクタ 496">
          <a:extLst>
            <a:ext uri="{FF2B5EF4-FFF2-40B4-BE49-F238E27FC236}">
              <a16:creationId xmlns:a16="http://schemas.microsoft.com/office/drawing/2014/main" id="{B5B59507-E016-441F-99BB-70E39366FA30}"/>
            </a:ext>
          </a:extLst>
        </xdr:cNvPr>
        <xdr:cNvCxnSpPr/>
      </xdr:nvCxnSpPr>
      <xdr:spPr>
        <a:xfrm>
          <a:off x="21323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113030</xdr:rowOff>
    </xdr:from>
    <xdr:to>
      <xdr:col>107</xdr:col>
      <xdr:colOff>101600</xdr:colOff>
      <xdr:row>41</xdr:row>
      <xdr:rowOff>43180</xdr:rowOff>
    </xdr:to>
    <xdr:sp macro="" textlink="">
      <xdr:nvSpPr>
        <xdr:cNvPr id="498" name="楕円 497">
          <a:extLst>
            <a:ext uri="{FF2B5EF4-FFF2-40B4-BE49-F238E27FC236}">
              <a16:creationId xmlns:a16="http://schemas.microsoft.com/office/drawing/2014/main" id="{35845C33-714D-4F4A-A74B-48F44EFAFA0E}"/>
            </a:ext>
          </a:extLst>
        </xdr:cNvPr>
        <xdr:cNvSpPr/>
      </xdr:nvSpPr>
      <xdr:spPr>
        <a:xfrm>
          <a:off x="20383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163830</xdr:rowOff>
    </xdr:to>
    <xdr:cxnSp macro="">
      <xdr:nvCxnSpPr>
        <xdr:cNvPr id="499" name="直線コネクタ 498">
          <a:extLst>
            <a:ext uri="{FF2B5EF4-FFF2-40B4-BE49-F238E27FC236}">
              <a16:creationId xmlns:a16="http://schemas.microsoft.com/office/drawing/2014/main" id="{5E3D8CFD-3CB1-4351-87EF-CF7CA275D2D4}"/>
            </a:ext>
          </a:extLst>
        </xdr:cNvPr>
        <xdr:cNvCxnSpPr/>
      </xdr:nvCxnSpPr>
      <xdr:spPr>
        <a:xfrm flipV="1">
          <a:off x="20434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113030</xdr:rowOff>
    </xdr:from>
    <xdr:to>
      <xdr:col>102</xdr:col>
      <xdr:colOff>165100</xdr:colOff>
      <xdr:row>41</xdr:row>
      <xdr:rowOff>43180</xdr:rowOff>
    </xdr:to>
    <xdr:sp macro="" textlink="">
      <xdr:nvSpPr>
        <xdr:cNvPr id="500" name="楕円 499">
          <a:extLst>
            <a:ext uri="{FF2B5EF4-FFF2-40B4-BE49-F238E27FC236}">
              <a16:creationId xmlns:a16="http://schemas.microsoft.com/office/drawing/2014/main" id="{48F5BED9-E5E4-476E-9685-618CC900E200}"/>
            </a:ext>
          </a:extLst>
        </xdr:cNvPr>
        <xdr:cNvSpPr/>
      </xdr:nvSpPr>
      <xdr:spPr>
        <a:xfrm>
          <a:off x="19494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163830</xdr:rowOff>
    </xdr:from>
    <xdr:to>
      <xdr:col>107</xdr:col>
      <xdr:colOff>50800</xdr:colOff>
      <xdr:row>40</xdr:row>
      <xdr:rowOff>163830</xdr:rowOff>
    </xdr:to>
    <xdr:cxnSp macro="">
      <xdr:nvCxnSpPr>
        <xdr:cNvPr id="501" name="直線コネクタ 500">
          <a:extLst>
            <a:ext uri="{FF2B5EF4-FFF2-40B4-BE49-F238E27FC236}">
              <a16:creationId xmlns:a16="http://schemas.microsoft.com/office/drawing/2014/main" id="{10F2F8FA-6853-47D2-BC2A-B1603C55B836}"/>
            </a:ext>
          </a:extLst>
        </xdr:cNvPr>
        <xdr:cNvCxnSpPr/>
      </xdr:nvCxnSpPr>
      <xdr:spPr>
        <a:xfrm>
          <a:off x="19545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113030</xdr:rowOff>
    </xdr:from>
    <xdr:to>
      <xdr:col>98</xdr:col>
      <xdr:colOff>38100</xdr:colOff>
      <xdr:row>41</xdr:row>
      <xdr:rowOff>43180</xdr:rowOff>
    </xdr:to>
    <xdr:sp macro="" textlink="">
      <xdr:nvSpPr>
        <xdr:cNvPr id="502" name="楕円 501">
          <a:extLst>
            <a:ext uri="{FF2B5EF4-FFF2-40B4-BE49-F238E27FC236}">
              <a16:creationId xmlns:a16="http://schemas.microsoft.com/office/drawing/2014/main" id="{739803DE-AF64-410B-9BE6-F3D75D1C56B1}"/>
            </a:ext>
          </a:extLst>
        </xdr:cNvPr>
        <xdr:cNvSpPr/>
      </xdr:nvSpPr>
      <xdr:spPr>
        <a:xfrm>
          <a:off x="18605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163830</xdr:rowOff>
    </xdr:from>
    <xdr:to>
      <xdr:col>102</xdr:col>
      <xdr:colOff>114300</xdr:colOff>
      <xdr:row>40</xdr:row>
      <xdr:rowOff>163830</xdr:rowOff>
    </xdr:to>
    <xdr:cxnSp macro="">
      <xdr:nvCxnSpPr>
        <xdr:cNvPr id="503" name="直線コネクタ 502">
          <a:extLst>
            <a:ext uri="{FF2B5EF4-FFF2-40B4-BE49-F238E27FC236}">
              <a16:creationId xmlns:a16="http://schemas.microsoft.com/office/drawing/2014/main" id="{C9E10507-A914-47C2-AD02-5BFF45D3AF8C}"/>
            </a:ext>
          </a:extLst>
        </xdr:cNvPr>
        <xdr:cNvCxnSpPr/>
      </xdr:nvCxnSpPr>
      <xdr:spPr>
        <a:xfrm>
          <a:off x="18656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30B630C1-8A8B-4451-89ED-2581AFA81792}"/>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278CDCF5-3889-4A7E-8A27-1C349F5CFED3}"/>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B8D278BD-AEB5-4571-A98D-ED1042F29BCD}"/>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1E26D71B-A8F4-4FB5-98F4-536404DE3A92}"/>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8CDD8C14-9CD7-4A76-9B27-6D4A4208DE3D}"/>
            </a:ext>
          </a:extLst>
        </xdr:cNvPr>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34307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8FED9963-6D14-4D4C-9EC9-24AD4E9E7794}"/>
            </a:ext>
          </a:extLst>
        </xdr:cNvPr>
        <xdr:cNvSpPr txBox="1"/>
      </xdr:nvSpPr>
      <xdr:spPr>
        <a:xfrm>
          <a:off x="20199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34307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505C17AE-7767-4224-8A17-DDD937C57BAC}"/>
            </a:ext>
          </a:extLst>
        </xdr:cNvPr>
        <xdr:cNvSpPr txBox="1"/>
      </xdr:nvSpPr>
      <xdr:spPr>
        <a:xfrm>
          <a:off x="19310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34307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17C0B12A-EB68-419D-9A6A-5572C7172946}"/>
            </a:ext>
          </a:extLst>
        </xdr:cNvPr>
        <xdr:cNvSpPr txBox="1"/>
      </xdr:nvSpPr>
      <xdr:spPr>
        <a:xfrm>
          <a:off x="18421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46141939-0E6D-4FC7-9F36-BE5E41E986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978CD861-18AE-424D-872A-A794634EFF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78EB7DE5-6F65-4399-9532-FEF73DC983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3BA3AC87-14DC-4C26-9E29-10F1CE7498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87CCD0F9-7B1C-4D84-A034-FF80721130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89AA790-1CB6-4404-884F-D6D6E07D2F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56EFECB-A53F-4408-AC96-B9B1D174D9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8AC6EE65-06D8-4555-9C5E-AD096EDEEF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9CD6C9B3-F20C-435C-99FC-4FD67CF707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6A7333DE-B5FF-4054-97D3-BCCC7D532B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6D9E7ED-111F-419E-A563-513533D653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66964B9-1432-4F56-8BB9-5C5DA063650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BF95C1C3-5C61-4733-9550-7D4E2DB67B8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9D4C7ED-8D6B-4841-B9FA-32489FEDCC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05231DE-7E47-4E71-8E5A-CC73D2F139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AF5B9B56-1D76-4606-A580-7AD7573F93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333A023E-D16F-4CA7-B6C6-03688EECA9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CE88FB0-F158-4E3F-A752-DF0AB6E0426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3A8648D-E08D-4309-811F-7429AEFF51D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F082CE6B-6344-4BFB-BF48-DA38A1A7743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9E702A7-4691-4A5C-B114-DFEBD13A061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97B4556-BB53-4A58-9ECF-D120E3D792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3A952329-97EB-43BB-9099-01CB9D83211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C787822C-C588-4F17-827C-A5BA41EEC2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538C89A-372E-44D5-9F33-89B35006F9B9}"/>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62233117-E88C-4EC5-BF15-44CEB0940AC6}"/>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CD605242-7293-4779-9E1E-F4CC2223AF0E}"/>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32DEA36A-6C5A-47FC-BD10-9534CB897AEF}"/>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25B37BA5-EFCA-429A-8456-78CE5A003B1B}"/>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AA784852-A9E6-4A52-958C-AD24FE47B96B}"/>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B0E80E3-C5C7-474F-9F38-293101563E46}"/>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6FBF8C19-1DEB-41CC-981F-FC9518FA6BED}"/>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22B24E93-A4EE-4C11-B31F-75924D4CA56C}"/>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4F535148-B0D0-4D74-B99D-5501A4F430C3}"/>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4ED72402-5444-4690-926F-9BA8DF9816A2}"/>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B4B548A-1C10-4252-BA90-45FE477520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FB449CA-AAB0-4D21-973C-6B2D30151E6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C4C11EB-2A9C-46A6-8668-4D32A9D978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7840467-C929-43E9-AE50-A662736CD9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F45487F-0AEE-4ACF-ABEE-3219784E94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552" name="楕円 551">
          <a:extLst>
            <a:ext uri="{FF2B5EF4-FFF2-40B4-BE49-F238E27FC236}">
              <a16:creationId xmlns:a16="http://schemas.microsoft.com/office/drawing/2014/main" id="{16B8C5EB-FAD6-4089-8680-713E6B685B05}"/>
            </a:ext>
          </a:extLst>
        </xdr:cNvPr>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79A4E0FE-E12B-45EF-AC74-38D709C66539}"/>
            </a:ext>
          </a:extLst>
        </xdr:cNvPr>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54" name="楕円 553">
          <a:extLst>
            <a:ext uri="{FF2B5EF4-FFF2-40B4-BE49-F238E27FC236}">
              <a16:creationId xmlns:a16="http://schemas.microsoft.com/office/drawing/2014/main" id="{BA51D29D-28D3-488D-9C6E-BD5499250124}"/>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140970</xdr:rowOff>
    </xdr:to>
    <xdr:cxnSp macro="">
      <xdr:nvCxnSpPr>
        <xdr:cNvPr id="555" name="直線コネクタ 554">
          <a:extLst>
            <a:ext uri="{FF2B5EF4-FFF2-40B4-BE49-F238E27FC236}">
              <a16:creationId xmlns:a16="http://schemas.microsoft.com/office/drawing/2014/main" id="{2EFC4444-2792-4746-A968-60912394142D}"/>
            </a:ext>
          </a:extLst>
        </xdr:cNvPr>
        <xdr:cNvCxnSpPr/>
      </xdr:nvCxnSpPr>
      <xdr:spPr>
        <a:xfrm>
          <a:off x="15481300" y="10405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6" name="楕円 555">
          <a:extLst>
            <a:ext uri="{FF2B5EF4-FFF2-40B4-BE49-F238E27FC236}">
              <a16:creationId xmlns:a16="http://schemas.microsoft.com/office/drawing/2014/main" id="{AE7AA6E8-63EE-4B33-9B62-D25DD9E9324E}"/>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118110</xdr:rowOff>
    </xdr:to>
    <xdr:cxnSp macro="">
      <xdr:nvCxnSpPr>
        <xdr:cNvPr id="557" name="直線コネクタ 556">
          <a:extLst>
            <a:ext uri="{FF2B5EF4-FFF2-40B4-BE49-F238E27FC236}">
              <a16:creationId xmlns:a16="http://schemas.microsoft.com/office/drawing/2014/main" id="{E92434A3-0CA9-4547-8AAD-C576E58BA9B6}"/>
            </a:ext>
          </a:extLst>
        </xdr:cNvPr>
        <xdr:cNvCxnSpPr/>
      </xdr:nvCxnSpPr>
      <xdr:spPr>
        <a:xfrm>
          <a:off x="14592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8" name="楕円 557">
          <a:extLst>
            <a:ext uri="{FF2B5EF4-FFF2-40B4-BE49-F238E27FC236}">
              <a16:creationId xmlns:a16="http://schemas.microsoft.com/office/drawing/2014/main" id="{68738B0D-DA82-4C93-AC4E-FF8B5CD832CA}"/>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80010</xdr:rowOff>
    </xdr:to>
    <xdr:cxnSp macro="">
      <xdr:nvCxnSpPr>
        <xdr:cNvPr id="559" name="直線コネクタ 558">
          <a:extLst>
            <a:ext uri="{FF2B5EF4-FFF2-40B4-BE49-F238E27FC236}">
              <a16:creationId xmlns:a16="http://schemas.microsoft.com/office/drawing/2014/main" id="{6CBABDF9-A495-43F1-8115-2439890FFE41}"/>
            </a:ext>
          </a:extLst>
        </xdr:cNvPr>
        <xdr:cNvCxnSpPr/>
      </xdr:nvCxnSpPr>
      <xdr:spPr>
        <a:xfrm>
          <a:off x="13703300" y="1032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128270</xdr:rowOff>
    </xdr:from>
    <xdr:to>
      <xdr:col>67</xdr:col>
      <xdr:colOff>101600</xdr:colOff>
      <xdr:row>60</xdr:row>
      <xdr:rowOff>58420</xdr:rowOff>
    </xdr:to>
    <xdr:sp macro="" textlink="">
      <xdr:nvSpPr>
        <xdr:cNvPr id="560" name="楕円 559">
          <a:extLst>
            <a:ext uri="{FF2B5EF4-FFF2-40B4-BE49-F238E27FC236}">
              <a16:creationId xmlns:a16="http://schemas.microsoft.com/office/drawing/2014/main" id="{2522C0F4-70E4-4B65-A90A-1468AE3D3615}"/>
            </a:ext>
          </a:extLst>
        </xdr:cNvPr>
        <xdr:cNvSpPr/>
      </xdr:nvSpPr>
      <xdr:spPr>
        <a:xfrm>
          <a:off x="1276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60</xdr:row>
      <xdr:rowOff>41910</xdr:rowOff>
    </xdr:to>
    <xdr:cxnSp macro="">
      <xdr:nvCxnSpPr>
        <xdr:cNvPr id="561" name="直線コネクタ 560">
          <a:extLst>
            <a:ext uri="{FF2B5EF4-FFF2-40B4-BE49-F238E27FC236}">
              <a16:creationId xmlns:a16="http://schemas.microsoft.com/office/drawing/2014/main" id="{C397378E-6E61-4EB7-ADC9-E880B229D25F}"/>
            </a:ext>
          </a:extLst>
        </xdr:cNvPr>
        <xdr:cNvCxnSpPr/>
      </xdr:nvCxnSpPr>
      <xdr:spPr>
        <a:xfrm>
          <a:off x="12814300" y="10294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4FDC3979-0EC0-4B72-ACD9-47457A95451B}"/>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BA272C5F-9223-4DBE-9640-E644A6778E48}"/>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802ADD19-76FC-4451-A9D8-07500EFBBE64}"/>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9FB9778A-F3A1-481E-81E1-AD3C09A3EA91}"/>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566" name="n_1mainValue【学校施設】&#10;有形固定資産減価償却率">
          <a:extLst>
            <a:ext uri="{FF2B5EF4-FFF2-40B4-BE49-F238E27FC236}">
              <a16:creationId xmlns:a16="http://schemas.microsoft.com/office/drawing/2014/main" id="{19281EEE-F262-4410-A460-D033AEA372A0}"/>
            </a:ext>
          </a:extLst>
        </xdr:cNvPr>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67" name="n_2mainValue【学校施設】&#10;有形固定資産減価償却率">
          <a:extLst>
            <a:ext uri="{FF2B5EF4-FFF2-40B4-BE49-F238E27FC236}">
              <a16:creationId xmlns:a16="http://schemas.microsoft.com/office/drawing/2014/main" id="{48184656-82AF-4FA0-A29B-432895344754}"/>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8" name="n_3mainValue【学校施設】&#10;有形固定資産減価償却率">
          <a:extLst>
            <a:ext uri="{FF2B5EF4-FFF2-40B4-BE49-F238E27FC236}">
              <a16:creationId xmlns:a16="http://schemas.microsoft.com/office/drawing/2014/main" id="{DD65657E-F34E-47EB-883C-59CF2CB43D27}"/>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74947</xdr:rowOff>
    </xdr:from>
    <xdr:ext cx="405111" cy="259045"/>
    <xdr:sp macro="" textlink="">
      <xdr:nvSpPr>
        <xdr:cNvPr id="569" name="n_4mainValue【学校施設】&#10;有形固定資産減価償却率">
          <a:extLst>
            <a:ext uri="{FF2B5EF4-FFF2-40B4-BE49-F238E27FC236}">
              <a16:creationId xmlns:a16="http://schemas.microsoft.com/office/drawing/2014/main" id="{94288F48-BBF7-4CC6-A34A-A930EFC2AEB0}"/>
            </a:ext>
          </a:extLst>
        </xdr:cNvPr>
        <xdr:cNvSpPr txBox="1"/>
      </xdr:nvSpPr>
      <xdr:spPr>
        <a:xfrm>
          <a:off x="12611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863B18BE-A8CE-4EA0-8CB2-3857A4EC40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D9D9FA0-2F5F-4D38-88F6-C4F62919E0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5C9081D-F682-4FF6-B3CE-E53D7D008E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C8E1049-4B5A-4CBE-A28B-B862FE2674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CA8E78D-2655-4CF9-8704-F065EF6A38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967F38A-9936-44AB-84A6-DFBB93DCD0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D6B8355-092B-4828-A483-4C36D33BE58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C46AE70E-AB82-47C3-82EE-A413FBE4E2B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B5F45D1E-A1C6-43F5-9BE6-093FC897CD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43AB6A63-95B8-48F7-B841-7B32183CE9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D92773A3-CF0A-4618-9404-2D2612F5A53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6249D791-787A-484E-AF0C-0F181CDA226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125D2C61-8621-4E30-89F8-354A6A759B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8E33C4D-2648-4C86-AC26-31E3582B6B4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9975A58A-07B9-45E9-8F50-CE497EFCBE6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3EA7EA64-546B-4908-8EA2-33BA4CDC91D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59353E35-6E30-42AA-B2E1-6C43025985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475743B8-2915-4311-963E-F3FD2DFE870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9CE07320-6A67-44B1-BC93-2E48BA1A1C7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D5091B6D-700F-4720-A7C7-2963307BF29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D27FF55-F878-4CEF-975A-AB2C277AE4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9DE44662-8314-4108-9FBE-209B9D5DEDC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A3E3894C-9C99-4101-8DF2-37D16C4CF0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8FBF5031-751F-4FBB-91F7-9603E9DD0E96}"/>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6E966CE3-7F25-4125-888E-79379087C506}"/>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A58F8BA4-E147-4952-9413-F3184A93A032}"/>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DDB17C7F-C004-4F5F-B30E-A331B204360A}"/>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4DE8104D-E1C0-4AF3-9E0C-50A475800D3A}"/>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ADE3B73E-FB1E-4464-99BE-1EE5CA4A9A35}"/>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281E3142-7255-4755-9A65-A9B1A16DAB27}"/>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ACE69FC8-68DD-42C4-99B0-C803E273966D}"/>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8AE85B46-0CC9-455F-B432-6054FC285FB6}"/>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EEAB2057-FFAC-4099-A3B2-B6D5928318F4}"/>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AA45C261-9C44-400C-898E-EBD4513BBAAD}"/>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5604CA6-F53A-45C2-A8D7-19052F6F93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7E1C962-32CE-4983-AEB2-B19D611B65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1312E19-4D17-486B-83CA-2F3A6E31A3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EE6DE4F-FD44-48E9-AC9D-74FF23D167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CCD0FCB-AFCE-41CD-915E-34AEB55371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136271</xdr:rowOff>
    </xdr:from>
    <xdr:to>
      <xdr:col>116</xdr:col>
      <xdr:colOff>114300</xdr:colOff>
      <xdr:row>63</xdr:row>
      <xdr:rowOff>66421</xdr:rowOff>
    </xdr:to>
    <xdr:sp macro="" textlink="">
      <xdr:nvSpPr>
        <xdr:cNvPr id="609" name="楕円 608">
          <a:extLst>
            <a:ext uri="{FF2B5EF4-FFF2-40B4-BE49-F238E27FC236}">
              <a16:creationId xmlns:a16="http://schemas.microsoft.com/office/drawing/2014/main" id="{387C63BB-AC53-4541-8817-AA0D1A6AEF75}"/>
            </a:ext>
          </a:extLst>
        </xdr:cNvPr>
        <xdr:cNvSpPr/>
      </xdr:nvSpPr>
      <xdr:spPr>
        <a:xfrm>
          <a:off x="221107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1479A939-E46C-458C-8D5E-BE13537C8A2F}"/>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118555</xdr:rowOff>
    </xdr:from>
    <xdr:to>
      <xdr:col>112</xdr:col>
      <xdr:colOff>38100</xdr:colOff>
      <xdr:row>63</xdr:row>
      <xdr:rowOff>48705</xdr:rowOff>
    </xdr:to>
    <xdr:sp macro="" textlink="">
      <xdr:nvSpPr>
        <xdr:cNvPr id="611" name="楕円 610">
          <a:extLst>
            <a:ext uri="{FF2B5EF4-FFF2-40B4-BE49-F238E27FC236}">
              <a16:creationId xmlns:a16="http://schemas.microsoft.com/office/drawing/2014/main" id="{2DAC3098-25A5-4594-9D9D-068B6A88593B}"/>
            </a:ext>
          </a:extLst>
        </xdr:cNvPr>
        <xdr:cNvSpPr/>
      </xdr:nvSpPr>
      <xdr:spPr>
        <a:xfrm>
          <a:off x="21272500" y="107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169355</xdr:rowOff>
    </xdr:from>
    <xdr:to>
      <xdr:col>116</xdr:col>
      <xdr:colOff>63500</xdr:colOff>
      <xdr:row>63</xdr:row>
      <xdr:rowOff>15621</xdr:rowOff>
    </xdr:to>
    <xdr:cxnSp macro="">
      <xdr:nvCxnSpPr>
        <xdr:cNvPr id="612" name="直線コネクタ 611">
          <a:extLst>
            <a:ext uri="{FF2B5EF4-FFF2-40B4-BE49-F238E27FC236}">
              <a16:creationId xmlns:a16="http://schemas.microsoft.com/office/drawing/2014/main" id="{C1FE2C85-E7C6-4469-8C4A-6EFBA0EC2F50}"/>
            </a:ext>
          </a:extLst>
        </xdr:cNvPr>
        <xdr:cNvCxnSpPr/>
      </xdr:nvCxnSpPr>
      <xdr:spPr>
        <a:xfrm>
          <a:off x="21323300" y="10799255"/>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119126</xdr:rowOff>
    </xdr:from>
    <xdr:to>
      <xdr:col>107</xdr:col>
      <xdr:colOff>101600</xdr:colOff>
      <xdr:row>63</xdr:row>
      <xdr:rowOff>49276</xdr:rowOff>
    </xdr:to>
    <xdr:sp macro="" textlink="">
      <xdr:nvSpPr>
        <xdr:cNvPr id="613" name="楕円 612">
          <a:extLst>
            <a:ext uri="{FF2B5EF4-FFF2-40B4-BE49-F238E27FC236}">
              <a16:creationId xmlns:a16="http://schemas.microsoft.com/office/drawing/2014/main" id="{3FEC3CE6-46D2-4069-B69D-401A3AB74CDA}"/>
            </a:ext>
          </a:extLst>
        </xdr:cNvPr>
        <xdr:cNvSpPr/>
      </xdr:nvSpPr>
      <xdr:spPr>
        <a:xfrm>
          <a:off x="20383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169355</xdr:rowOff>
    </xdr:from>
    <xdr:to>
      <xdr:col>111</xdr:col>
      <xdr:colOff>177800</xdr:colOff>
      <xdr:row>62</xdr:row>
      <xdr:rowOff>169926</xdr:rowOff>
    </xdr:to>
    <xdr:cxnSp macro="">
      <xdr:nvCxnSpPr>
        <xdr:cNvPr id="614" name="直線コネクタ 613">
          <a:extLst>
            <a:ext uri="{FF2B5EF4-FFF2-40B4-BE49-F238E27FC236}">
              <a16:creationId xmlns:a16="http://schemas.microsoft.com/office/drawing/2014/main" id="{A75AD43C-21B6-4496-95AB-30E419C6DB16}"/>
            </a:ext>
          </a:extLst>
        </xdr:cNvPr>
        <xdr:cNvCxnSpPr/>
      </xdr:nvCxnSpPr>
      <xdr:spPr>
        <a:xfrm flipV="1">
          <a:off x="20434300" y="107992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121031</xdr:rowOff>
    </xdr:from>
    <xdr:to>
      <xdr:col>102</xdr:col>
      <xdr:colOff>165100</xdr:colOff>
      <xdr:row>63</xdr:row>
      <xdr:rowOff>51181</xdr:rowOff>
    </xdr:to>
    <xdr:sp macro="" textlink="">
      <xdr:nvSpPr>
        <xdr:cNvPr id="615" name="楕円 614">
          <a:extLst>
            <a:ext uri="{FF2B5EF4-FFF2-40B4-BE49-F238E27FC236}">
              <a16:creationId xmlns:a16="http://schemas.microsoft.com/office/drawing/2014/main" id="{0EF0609E-BCE9-401A-8465-621B39EDF92C}"/>
            </a:ext>
          </a:extLst>
        </xdr:cNvPr>
        <xdr:cNvSpPr/>
      </xdr:nvSpPr>
      <xdr:spPr>
        <a:xfrm>
          <a:off x="19494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169926</xdr:rowOff>
    </xdr:from>
    <xdr:to>
      <xdr:col>107</xdr:col>
      <xdr:colOff>50800</xdr:colOff>
      <xdr:row>63</xdr:row>
      <xdr:rowOff>381</xdr:rowOff>
    </xdr:to>
    <xdr:cxnSp macro="">
      <xdr:nvCxnSpPr>
        <xdr:cNvPr id="616" name="直線コネクタ 615">
          <a:extLst>
            <a:ext uri="{FF2B5EF4-FFF2-40B4-BE49-F238E27FC236}">
              <a16:creationId xmlns:a16="http://schemas.microsoft.com/office/drawing/2014/main" id="{CCEC425B-4C20-40C3-B684-578E4BF7B07D}"/>
            </a:ext>
          </a:extLst>
        </xdr:cNvPr>
        <xdr:cNvCxnSpPr/>
      </xdr:nvCxnSpPr>
      <xdr:spPr>
        <a:xfrm flipV="1">
          <a:off x="19545300" y="107998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122174</xdr:rowOff>
    </xdr:from>
    <xdr:to>
      <xdr:col>98</xdr:col>
      <xdr:colOff>38100</xdr:colOff>
      <xdr:row>63</xdr:row>
      <xdr:rowOff>52324</xdr:rowOff>
    </xdr:to>
    <xdr:sp macro="" textlink="">
      <xdr:nvSpPr>
        <xdr:cNvPr id="617" name="楕円 616">
          <a:extLst>
            <a:ext uri="{FF2B5EF4-FFF2-40B4-BE49-F238E27FC236}">
              <a16:creationId xmlns:a16="http://schemas.microsoft.com/office/drawing/2014/main" id="{1B2BAC33-C546-4C7A-990B-E33BB01F77E2}"/>
            </a:ext>
          </a:extLst>
        </xdr:cNvPr>
        <xdr:cNvSpPr/>
      </xdr:nvSpPr>
      <xdr:spPr>
        <a:xfrm>
          <a:off x="18605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xdr:rowOff>
    </xdr:from>
    <xdr:to>
      <xdr:col>102</xdr:col>
      <xdr:colOff>114300</xdr:colOff>
      <xdr:row>63</xdr:row>
      <xdr:rowOff>1524</xdr:rowOff>
    </xdr:to>
    <xdr:cxnSp macro="">
      <xdr:nvCxnSpPr>
        <xdr:cNvPr id="618" name="直線コネクタ 617">
          <a:extLst>
            <a:ext uri="{FF2B5EF4-FFF2-40B4-BE49-F238E27FC236}">
              <a16:creationId xmlns:a16="http://schemas.microsoft.com/office/drawing/2014/main" id="{C01F0190-BAE5-4201-BB31-381558172C72}"/>
            </a:ext>
          </a:extLst>
        </xdr:cNvPr>
        <xdr:cNvCxnSpPr/>
      </xdr:nvCxnSpPr>
      <xdr:spPr>
        <a:xfrm flipV="1">
          <a:off x="18656300" y="10801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4D9DC62F-5969-41F5-847B-778A170B20A4}"/>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01D0BED3-076C-48CF-ADBB-72513F16DAAF}"/>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ABA91E11-DAFA-40CD-B082-260D47A56424}"/>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805DC31E-71F1-4468-8ACC-31DF51726476}"/>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39832</xdr:rowOff>
    </xdr:from>
    <xdr:ext cx="469744" cy="259045"/>
    <xdr:sp macro="" textlink="">
      <xdr:nvSpPr>
        <xdr:cNvPr id="623" name="n_1mainValue【学校施設】&#10;一人当たり面積">
          <a:extLst>
            <a:ext uri="{FF2B5EF4-FFF2-40B4-BE49-F238E27FC236}">
              <a16:creationId xmlns:a16="http://schemas.microsoft.com/office/drawing/2014/main" id="{8A48F193-AFC1-4DA5-B1F5-823801055E74}"/>
            </a:ext>
          </a:extLst>
        </xdr:cNvPr>
        <xdr:cNvSpPr txBox="1"/>
      </xdr:nvSpPr>
      <xdr:spPr>
        <a:xfrm>
          <a:off x="21075727" y="108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40403</xdr:rowOff>
    </xdr:from>
    <xdr:ext cx="469744" cy="259045"/>
    <xdr:sp macro="" textlink="">
      <xdr:nvSpPr>
        <xdr:cNvPr id="624" name="n_2mainValue【学校施設】&#10;一人当たり面積">
          <a:extLst>
            <a:ext uri="{FF2B5EF4-FFF2-40B4-BE49-F238E27FC236}">
              <a16:creationId xmlns:a16="http://schemas.microsoft.com/office/drawing/2014/main" id="{A8FBDCD1-91C5-4547-98BB-840D402A92D8}"/>
            </a:ext>
          </a:extLst>
        </xdr:cNvPr>
        <xdr:cNvSpPr txBox="1"/>
      </xdr:nvSpPr>
      <xdr:spPr>
        <a:xfrm>
          <a:off x="20199427" y="108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42308</xdr:rowOff>
    </xdr:from>
    <xdr:ext cx="469744" cy="259045"/>
    <xdr:sp macro="" textlink="">
      <xdr:nvSpPr>
        <xdr:cNvPr id="625" name="n_3mainValue【学校施設】&#10;一人当たり面積">
          <a:extLst>
            <a:ext uri="{FF2B5EF4-FFF2-40B4-BE49-F238E27FC236}">
              <a16:creationId xmlns:a16="http://schemas.microsoft.com/office/drawing/2014/main" id="{FFE3A7B9-F625-46DA-9346-770199592A3B}"/>
            </a:ext>
          </a:extLst>
        </xdr:cNvPr>
        <xdr:cNvSpPr txBox="1"/>
      </xdr:nvSpPr>
      <xdr:spPr>
        <a:xfrm>
          <a:off x="1931042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43451</xdr:rowOff>
    </xdr:from>
    <xdr:ext cx="469744" cy="259045"/>
    <xdr:sp macro="" textlink="">
      <xdr:nvSpPr>
        <xdr:cNvPr id="626" name="n_4mainValue【学校施設】&#10;一人当たり面積">
          <a:extLst>
            <a:ext uri="{FF2B5EF4-FFF2-40B4-BE49-F238E27FC236}">
              <a16:creationId xmlns:a16="http://schemas.microsoft.com/office/drawing/2014/main" id="{E7B27963-19B5-460B-AD91-BEA7F194EB45}"/>
            </a:ext>
          </a:extLst>
        </xdr:cNvPr>
        <xdr:cNvSpPr txBox="1"/>
      </xdr:nvSpPr>
      <xdr:spPr>
        <a:xfrm>
          <a:off x="18421427"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F9F66BF3-DC6E-4443-ADAD-EAF283DE82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DA771A88-B7EF-47F6-9117-53B955B5A8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EEA0C28C-BA51-4973-8025-5B1131A145C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6568E2B4-255C-4943-9944-8CFB6C5863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49499542-821B-4870-85C4-684CD6CD52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949857A0-5C02-45EA-9374-4192A2B009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0D928F3-4718-4AEF-A81D-8F2F043234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C0E2356E-5A38-4817-A6B9-97307F3749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3DC3D4AC-A91D-427A-90F8-791C0F543E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EDABB33E-948D-4131-834B-53A0DB60D5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C1139711-D78A-4C87-923A-BC2D23FC489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F5932E86-A8FE-4129-94F7-8E7EE0D7E09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B0439076-22E2-4B28-9003-61B19727EE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D98B47B3-8C86-4C84-A4E5-6BC66AA9472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5CE87F46-B644-4928-A005-874EB765C84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CF5CEE2A-2973-40BC-894C-DE4C94873B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E8213B1B-2DD9-4225-A47A-679B96F8B5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A9BBB10D-6116-411E-9AF3-32FB73A165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526C9FD1-2402-4BC0-AA75-DD4DC5281EE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E4B8300D-79D1-410A-847E-5B4AFA01881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300332E4-2E9B-4AEC-96F4-BC7119C8CB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454ED994-451C-4428-892D-72F452A8236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790A08B2-B5FE-409D-923A-6E9CFB3A52D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3F41CD9-12DF-42CC-AE59-A54879C4F5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5F2D233D-BCE5-4133-B623-304E5B2F81B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21FAF536-18F2-435A-BC55-432281916E69}"/>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9CFB3DB6-C895-40D3-AF16-E34C4EC1A70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C0E8D1C9-425A-4046-82D9-50EEDA48019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D38BBDDD-5419-4C3A-9464-217DCCE3866C}"/>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98D2D2B8-FE8C-458D-97DC-BA0CB8AF1875}"/>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a16="http://schemas.microsoft.com/office/drawing/2014/main" id="{19D58F4C-EAE2-4FBA-97A0-6EB80F253CB3}"/>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081F9AB3-5262-4788-A15F-61E79144737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66358F95-8392-4B31-AE39-9C0FE12B76E2}"/>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C32FC318-FC08-43E0-B85A-DB53430A909B}"/>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2536936F-765E-4FF1-87E2-C86DF5ACADA1}"/>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E78BF3D0-712C-4A9B-9B8B-72A40C234489}"/>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E5799FB-6385-4FD5-8D57-F3E9BEA105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1BFA9D3-B9FD-4CDB-8DB8-CDA934E791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0779684-1A36-49D5-9D3C-3168B7A978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65FB53E-3D70-439E-86EE-7163978AC5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E29927B-EB8E-4153-A8EF-F6ADF1C81A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165281</xdr:rowOff>
    </xdr:from>
    <xdr:to>
      <xdr:col>85</xdr:col>
      <xdr:colOff>177800</xdr:colOff>
      <xdr:row>79</xdr:row>
      <xdr:rowOff>95431</xdr:rowOff>
    </xdr:to>
    <xdr:sp macro="" textlink="">
      <xdr:nvSpPr>
        <xdr:cNvPr id="668" name="楕円 667">
          <a:extLst>
            <a:ext uri="{FF2B5EF4-FFF2-40B4-BE49-F238E27FC236}">
              <a16:creationId xmlns:a16="http://schemas.microsoft.com/office/drawing/2014/main" id="{6593C337-4C95-4C1A-8799-9A6FA79B6979}"/>
            </a:ext>
          </a:extLst>
        </xdr:cNvPr>
        <xdr:cNvSpPr/>
      </xdr:nvSpPr>
      <xdr:spPr>
        <a:xfrm>
          <a:off x="16268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16708</xdr:rowOff>
    </xdr:from>
    <xdr:ext cx="405111" cy="259045"/>
    <xdr:sp macro="" textlink="">
      <xdr:nvSpPr>
        <xdr:cNvPr id="669" name="【児童館】&#10;有形固定資産減価償却率該当値テキスト">
          <a:extLst>
            <a:ext uri="{FF2B5EF4-FFF2-40B4-BE49-F238E27FC236}">
              <a16:creationId xmlns:a16="http://schemas.microsoft.com/office/drawing/2014/main" id="{CE6B0DFF-5D27-4087-AE05-4FAE3D11F9C0}"/>
            </a:ext>
          </a:extLst>
        </xdr:cNvPr>
        <xdr:cNvSpPr txBox="1"/>
      </xdr:nvSpPr>
      <xdr:spPr>
        <a:xfrm>
          <a:off x="16357600" y="1338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121194</xdr:rowOff>
    </xdr:from>
    <xdr:to>
      <xdr:col>81</xdr:col>
      <xdr:colOff>101600</xdr:colOff>
      <xdr:row>79</xdr:row>
      <xdr:rowOff>51344</xdr:rowOff>
    </xdr:to>
    <xdr:sp macro="" textlink="">
      <xdr:nvSpPr>
        <xdr:cNvPr id="670" name="楕円 669">
          <a:extLst>
            <a:ext uri="{FF2B5EF4-FFF2-40B4-BE49-F238E27FC236}">
              <a16:creationId xmlns:a16="http://schemas.microsoft.com/office/drawing/2014/main" id="{A6A8BE2F-0FA2-4FB5-83AB-FCF95BCEEB40}"/>
            </a:ext>
          </a:extLst>
        </xdr:cNvPr>
        <xdr:cNvSpPr/>
      </xdr:nvSpPr>
      <xdr:spPr>
        <a:xfrm>
          <a:off x="15430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44631</xdr:rowOff>
    </xdr:to>
    <xdr:cxnSp macro="">
      <xdr:nvCxnSpPr>
        <xdr:cNvPr id="671" name="直線コネクタ 670">
          <a:extLst>
            <a:ext uri="{FF2B5EF4-FFF2-40B4-BE49-F238E27FC236}">
              <a16:creationId xmlns:a16="http://schemas.microsoft.com/office/drawing/2014/main" id="{54CA3596-84DD-4335-AFD6-EC302E9E4D7B}"/>
            </a:ext>
          </a:extLst>
        </xdr:cNvPr>
        <xdr:cNvCxnSpPr/>
      </xdr:nvCxnSpPr>
      <xdr:spPr>
        <a:xfrm>
          <a:off x="15481300" y="1354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77107</xdr:rowOff>
    </xdr:from>
    <xdr:to>
      <xdr:col>76</xdr:col>
      <xdr:colOff>165100</xdr:colOff>
      <xdr:row>79</xdr:row>
      <xdr:rowOff>7257</xdr:rowOff>
    </xdr:to>
    <xdr:sp macro="" textlink="">
      <xdr:nvSpPr>
        <xdr:cNvPr id="672" name="楕円 671">
          <a:extLst>
            <a:ext uri="{FF2B5EF4-FFF2-40B4-BE49-F238E27FC236}">
              <a16:creationId xmlns:a16="http://schemas.microsoft.com/office/drawing/2014/main" id="{0B06B448-F5E6-499D-9EFC-8EC44EB3CE13}"/>
            </a:ext>
          </a:extLst>
        </xdr:cNvPr>
        <xdr:cNvSpPr/>
      </xdr:nvSpPr>
      <xdr:spPr>
        <a:xfrm>
          <a:off x="14541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79</xdr:row>
      <xdr:rowOff>544</xdr:rowOff>
    </xdr:to>
    <xdr:cxnSp macro="">
      <xdr:nvCxnSpPr>
        <xdr:cNvPr id="673" name="直線コネクタ 672">
          <a:extLst>
            <a:ext uri="{FF2B5EF4-FFF2-40B4-BE49-F238E27FC236}">
              <a16:creationId xmlns:a16="http://schemas.microsoft.com/office/drawing/2014/main" id="{13DB90BF-04BB-4733-8BD7-F58A926994B6}"/>
            </a:ext>
          </a:extLst>
        </xdr:cNvPr>
        <xdr:cNvCxnSpPr/>
      </xdr:nvCxnSpPr>
      <xdr:spPr>
        <a:xfrm>
          <a:off x="14592300" y="1350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74" name="楕円 673">
          <a:extLst>
            <a:ext uri="{FF2B5EF4-FFF2-40B4-BE49-F238E27FC236}">
              <a16:creationId xmlns:a16="http://schemas.microsoft.com/office/drawing/2014/main" id="{C782FACC-8EF7-4DA9-ADF2-73FF80CC26E0}"/>
            </a:ext>
          </a:extLst>
        </xdr:cNvPr>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127907</xdr:rowOff>
    </xdr:to>
    <xdr:cxnSp macro="">
      <xdr:nvCxnSpPr>
        <xdr:cNvPr id="675" name="直線コネクタ 674">
          <a:extLst>
            <a:ext uri="{FF2B5EF4-FFF2-40B4-BE49-F238E27FC236}">
              <a16:creationId xmlns:a16="http://schemas.microsoft.com/office/drawing/2014/main" id="{5629AF6E-C6B6-4B66-BCA3-02586FD00881}"/>
            </a:ext>
          </a:extLst>
        </xdr:cNvPr>
        <xdr:cNvCxnSpPr/>
      </xdr:nvCxnSpPr>
      <xdr:spPr>
        <a:xfrm>
          <a:off x="13703300" y="1345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160382</xdr:rowOff>
    </xdr:from>
    <xdr:to>
      <xdr:col>67</xdr:col>
      <xdr:colOff>101600</xdr:colOff>
      <xdr:row>78</xdr:row>
      <xdr:rowOff>90532</xdr:rowOff>
    </xdr:to>
    <xdr:sp macro="" textlink="">
      <xdr:nvSpPr>
        <xdr:cNvPr id="676" name="楕円 675">
          <a:extLst>
            <a:ext uri="{FF2B5EF4-FFF2-40B4-BE49-F238E27FC236}">
              <a16:creationId xmlns:a16="http://schemas.microsoft.com/office/drawing/2014/main" id="{0B6110AE-F494-42F2-8211-9644173AEC9D}"/>
            </a:ext>
          </a:extLst>
        </xdr:cNvPr>
        <xdr:cNvSpPr/>
      </xdr:nvSpPr>
      <xdr:spPr>
        <a:xfrm>
          <a:off x="12763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39732</xdr:rowOff>
    </xdr:from>
    <xdr:to>
      <xdr:col>71</xdr:col>
      <xdr:colOff>177800</xdr:colOff>
      <xdr:row>78</xdr:row>
      <xdr:rowOff>83820</xdr:rowOff>
    </xdr:to>
    <xdr:cxnSp macro="">
      <xdr:nvCxnSpPr>
        <xdr:cNvPr id="677" name="直線コネクタ 676">
          <a:extLst>
            <a:ext uri="{FF2B5EF4-FFF2-40B4-BE49-F238E27FC236}">
              <a16:creationId xmlns:a16="http://schemas.microsoft.com/office/drawing/2014/main" id="{6DE444F7-8CA7-4776-84EA-13E530F26F3E}"/>
            </a:ext>
          </a:extLst>
        </xdr:cNvPr>
        <xdr:cNvCxnSpPr/>
      </xdr:nvCxnSpPr>
      <xdr:spPr>
        <a:xfrm>
          <a:off x="12814300" y="1341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6F44FEDA-8D16-42F5-AB6A-A86383863E67}"/>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2983EC55-0CC2-4E69-9270-DCE1C3661A97}"/>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a16="http://schemas.microsoft.com/office/drawing/2014/main" id="{7A1C2D77-623A-45E5-A6C7-86B6FE20CDCC}"/>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43D44CAF-5A0C-4748-80E5-AFE6DB744254}"/>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67871</xdr:rowOff>
    </xdr:from>
    <xdr:ext cx="405111" cy="259045"/>
    <xdr:sp macro="" textlink="">
      <xdr:nvSpPr>
        <xdr:cNvPr id="682" name="n_1mainValue【児童館】&#10;有形固定資産減価償却率">
          <a:extLst>
            <a:ext uri="{FF2B5EF4-FFF2-40B4-BE49-F238E27FC236}">
              <a16:creationId xmlns:a16="http://schemas.microsoft.com/office/drawing/2014/main" id="{66A0A1AC-0862-4B5B-8E82-F5CE5717C851}"/>
            </a:ext>
          </a:extLst>
        </xdr:cNvPr>
        <xdr:cNvSpPr txBox="1"/>
      </xdr:nvSpPr>
      <xdr:spPr>
        <a:xfrm>
          <a:off x="152660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23784</xdr:rowOff>
    </xdr:from>
    <xdr:ext cx="405111" cy="259045"/>
    <xdr:sp macro="" textlink="">
      <xdr:nvSpPr>
        <xdr:cNvPr id="683" name="n_2mainValue【児童館】&#10;有形固定資産減価償却率">
          <a:extLst>
            <a:ext uri="{FF2B5EF4-FFF2-40B4-BE49-F238E27FC236}">
              <a16:creationId xmlns:a16="http://schemas.microsoft.com/office/drawing/2014/main" id="{655BA8AB-F579-41AB-8310-ACE92DCF958A}"/>
            </a:ext>
          </a:extLst>
        </xdr:cNvPr>
        <xdr:cNvSpPr txBox="1"/>
      </xdr:nvSpPr>
      <xdr:spPr>
        <a:xfrm>
          <a:off x="14389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84" name="n_3mainValue【児童館】&#10;有形固定資産減価償却率">
          <a:extLst>
            <a:ext uri="{FF2B5EF4-FFF2-40B4-BE49-F238E27FC236}">
              <a16:creationId xmlns:a16="http://schemas.microsoft.com/office/drawing/2014/main" id="{89034DCB-A8C1-4809-ADDA-96992504534C}"/>
            </a:ext>
          </a:extLst>
        </xdr:cNvPr>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107059</xdr:rowOff>
    </xdr:from>
    <xdr:ext cx="340478" cy="259045"/>
    <xdr:sp macro="" textlink="">
      <xdr:nvSpPr>
        <xdr:cNvPr id="685" name="n_4mainValue【児童館】&#10;有形固定資産減価償却率">
          <a:extLst>
            <a:ext uri="{FF2B5EF4-FFF2-40B4-BE49-F238E27FC236}">
              <a16:creationId xmlns:a16="http://schemas.microsoft.com/office/drawing/2014/main" id="{EB7F7A6B-A395-44A7-8C4F-946BD92E0386}"/>
            </a:ext>
          </a:extLst>
        </xdr:cNvPr>
        <xdr:cNvSpPr txBox="1"/>
      </xdr:nvSpPr>
      <xdr:spPr>
        <a:xfrm>
          <a:off x="126440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86D2BAD6-A90B-4C9A-9880-D225C8AD78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71168D23-39E6-4810-A6A6-0D1C49FF0C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1CE1645E-DA78-4093-A72D-8CC41A0A75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C8F23D15-6D31-46C0-B009-03AA468630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F28DC12A-21FB-456D-B3B3-97D1398B14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6FF2865C-02DB-4438-8CDE-9E0730A1D3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4B524543-5E69-4FBC-83F5-82F2EEA75E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428527CB-8306-4301-BBAB-4A3AEB50B3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CDDD0D3E-ECE3-4840-AB1F-6DA4AAA18E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6F4514D7-F9C2-47CF-A951-A7116EAE5E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7BA594BD-A579-4919-83FF-2E58B86C965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C340189D-3EB8-422F-B239-008D160619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27AAA3AC-4061-4AEA-8DB1-C7C959DB9E8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90F40CFC-3E9D-4626-B35C-4EE360B329A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F71F2B18-757D-4EC8-B31E-DACF0EA2525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994BAC60-2F58-4727-8B42-EA769BA40D3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F93043A2-EB3C-45D9-8276-99AD5472147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D9C7281E-2C8E-46C1-B5D8-56BBE7761D6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DD0CA8EC-DAFB-4424-A08E-CD97A94EF6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EDA9044F-D0E1-4853-998A-AA7F14A8224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A634EC80-08F5-41FB-8923-4722D6147F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3A3B1377-C6C5-4FC8-9461-8DE9844B40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5341EEAF-65D2-4EA1-A739-890F688A85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94A396AB-2204-49F6-B59E-8F464336271E}"/>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6B2C2716-27EF-4C97-B2A9-E4989935FE2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B58AFA08-8E38-4D38-95FB-5BD37212FA6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5013EDDF-5D51-4993-9B55-DCC636FFC689}"/>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9A7957B2-6DF8-40B0-8528-F734E43C7326}"/>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8EF6BA5E-ED1A-4816-AFC8-ECA79A8CFFC3}"/>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988402A8-6667-4406-8A27-9C1690A84A61}"/>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EC6BA293-A98E-4DC7-AD51-A39CB8F66429}"/>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75ECCC05-8418-4D68-9E37-909D80B85A3E}"/>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57C5AEE1-2EAA-4F4C-B63E-10598CF11E92}"/>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B79BCE74-AA15-4300-97B1-67ECDF3B66E4}"/>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5A61EA6-ADCD-4DAC-90D1-D670EB8687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BEB4BCD-2FAB-4084-B13D-417A12B6DA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1754AE-C3D0-4B15-A0DF-DAE80972369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C5AD1AC-B671-4885-B869-EF24A12EC8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6AEBBFD-F7D5-48D9-8420-D24F3126B0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25" name="楕円 724">
          <a:extLst>
            <a:ext uri="{FF2B5EF4-FFF2-40B4-BE49-F238E27FC236}">
              <a16:creationId xmlns:a16="http://schemas.microsoft.com/office/drawing/2014/main" id="{40D5AA20-2F3B-4EEF-95F8-0A1332AD2305}"/>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26" name="【児童館】&#10;一人当たり面積該当値テキスト">
          <a:extLst>
            <a:ext uri="{FF2B5EF4-FFF2-40B4-BE49-F238E27FC236}">
              <a16:creationId xmlns:a16="http://schemas.microsoft.com/office/drawing/2014/main" id="{98B828EB-F332-4756-A3AD-0BC56B54F3B7}"/>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7" name="楕円 726">
          <a:extLst>
            <a:ext uri="{FF2B5EF4-FFF2-40B4-BE49-F238E27FC236}">
              <a16:creationId xmlns:a16="http://schemas.microsoft.com/office/drawing/2014/main" id="{9272B70F-3619-4E0E-A0AB-5926B296AAB3}"/>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28" name="直線コネクタ 727">
          <a:extLst>
            <a:ext uri="{FF2B5EF4-FFF2-40B4-BE49-F238E27FC236}">
              <a16:creationId xmlns:a16="http://schemas.microsoft.com/office/drawing/2014/main" id="{49FC5DB5-38B7-4DF1-9A90-E0D294FC1668}"/>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9" name="楕円 728">
          <a:extLst>
            <a:ext uri="{FF2B5EF4-FFF2-40B4-BE49-F238E27FC236}">
              <a16:creationId xmlns:a16="http://schemas.microsoft.com/office/drawing/2014/main" id="{60712F57-9CD0-4C8E-85D4-3168661770B9}"/>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30" name="直線コネクタ 729">
          <a:extLst>
            <a:ext uri="{FF2B5EF4-FFF2-40B4-BE49-F238E27FC236}">
              <a16:creationId xmlns:a16="http://schemas.microsoft.com/office/drawing/2014/main" id="{4EC58B13-E65B-4B24-9D8B-5EA66A64E257}"/>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31" name="楕円 730">
          <a:extLst>
            <a:ext uri="{FF2B5EF4-FFF2-40B4-BE49-F238E27FC236}">
              <a16:creationId xmlns:a16="http://schemas.microsoft.com/office/drawing/2014/main" id="{393AF1E7-CEA0-4BCF-ADB6-5FFD8D46B5A0}"/>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32" name="直線コネクタ 731">
          <a:extLst>
            <a:ext uri="{FF2B5EF4-FFF2-40B4-BE49-F238E27FC236}">
              <a16:creationId xmlns:a16="http://schemas.microsoft.com/office/drawing/2014/main" id="{30552C06-BE1B-4C33-995D-465F0AD07201}"/>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33" name="楕円 732">
          <a:extLst>
            <a:ext uri="{FF2B5EF4-FFF2-40B4-BE49-F238E27FC236}">
              <a16:creationId xmlns:a16="http://schemas.microsoft.com/office/drawing/2014/main" id="{9A776A4B-A592-4271-8A01-F81F9506A17A}"/>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34" name="直線コネクタ 733">
          <a:extLst>
            <a:ext uri="{FF2B5EF4-FFF2-40B4-BE49-F238E27FC236}">
              <a16:creationId xmlns:a16="http://schemas.microsoft.com/office/drawing/2014/main" id="{05F78CEB-0981-47DF-94CA-8B183AB6323B}"/>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7C4A4952-66CF-43DD-BDA1-C99986E44693}"/>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CA6C7FD0-F8FB-45F7-BEAE-DC395D6CEFFD}"/>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89434D3D-397A-4EE7-AB58-FF6B2FE80AE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726ED102-7BD0-49D1-A4E5-0371C525E8BC}"/>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9" name="n_1mainValue【児童館】&#10;一人当たり面積">
          <a:extLst>
            <a:ext uri="{FF2B5EF4-FFF2-40B4-BE49-F238E27FC236}">
              <a16:creationId xmlns:a16="http://schemas.microsoft.com/office/drawing/2014/main" id="{F0A38B0B-4066-4513-A2F8-DB2C690F0477}"/>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40" name="n_2mainValue【児童館】&#10;一人当たり面積">
          <a:extLst>
            <a:ext uri="{FF2B5EF4-FFF2-40B4-BE49-F238E27FC236}">
              <a16:creationId xmlns:a16="http://schemas.microsoft.com/office/drawing/2014/main" id="{7791745F-7077-4E51-9118-115090B90F56}"/>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41" name="n_3mainValue【児童館】&#10;一人当たり面積">
          <a:extLst>
            <a:ext uri="{FF2B5EF4-FFF2-40B4-BE49-F238E27FC236}">
              <a16:creationId xmlns:a16="http://schemas.microsoft.com/office/drawing/2014/main" id="{3AA07F0D-3896-44CE-A259-3ED5B22556D5}"/>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42" name="n_4mainValue【児童館】&#10;一人当たり面積">
          <a:extLst>
            <a:ext uri="{FF2B5EF4-FFF2-40B4-BE49-F238E27FC236}">
              <a16:creationId xmlns:a16="http://schemas.microsoft.com/office/drawing/2014/main" id="{322ADB0C-098F-4D36-BFA3-EC2970DA1F73}"/>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4575B378-2238-46AD-82E2-158A4DDAB5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F892B257-7B5D-41FB-B3C2-1CD8DDA640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51337D2E-BC4C-4819-AEEF-F1D8940D35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13E4FED-57F7-4813-B6F3-4A75081008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EECDC6B7-97F1-4353-B1A0-C7C8B7DA41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F57A77C2-0D15-4A63-9688-E036B4F95B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1659D288-65D8-476B-B2E0-784A4B8074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95BED8D2-57A0-416A-9F54-5E643FA994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2F53823-4371-4C41-BA0A-EF98C6EA27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4C8FBDD7-11B8-4368-81C2-6E5D02E07E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851D8213-D138-425D-804D-C6CA0BA178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D87DA4DA-8B22-4E58-9F42-3EA0C1387BF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8FA1B67C-07B6-46EF-9EA9-E5A0ED739B4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CED654E6-CAA5-4791-9CE8-E39D67D82E2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76A9095B-ED23-41C6-BE36-E39155C6F97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7A7C93B3-F33D-4BC4-B4EC-2B6D3F9CEE2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86BF5F03-052F-4D4A-80DA-0C1A1D820F4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77F52EBE-B299-4EA3-913E-44F262BA444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C4BE0288-FDDD-4E34-9830-DE80B8EB779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D295A6CA-940C-4E73-ABA7-BBFCE862CD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58A76B43-AC3B-4EB8-9812-69280ECADDD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4538E2B1-8E68-460E-9263-69D2FE470B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8D07D3D6-C850-4520-A9BE-00BB5532E7C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DFD766D7-4C77-4C41-8419-0A19E5D5FE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25C2C779-0D75-4E5F-AE79-BAC92123FFC6}"/>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BFBDAE43-E1C1-44E1-B531-51420D88900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1C49BF0B-FECE-4FAD-BF74-958EFD8C765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C995219F-8BE1-4A37-A034-3492323CA1A1}"/>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EB79A1F9-96D9-46C0-B8C7-3706442D4387}"/>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78C2EA8B-27AB-4EB9-AF66-78B388849452}"/>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EAD1706A-682C-413E-9E90-B4D9740BDAC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3E45B3B7-A77A-4B68-8B6C-03164E38F99B}"/>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3F702C18-A6D3-4B49-817A-75F39A2F008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57A17EA4-61DF-4978-9DA7-E194C30F9871}"/>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B769F765-B3BF-4C26-8EE1-B231C7D0D3F9}"/>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C09ACA5-3D87-4A0F-B957-795E9FEF1A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B22D9F1-4A9C-4F68-BBC7-23AE0B715A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D19E21C-C749-4E90-B2D6-D22E6659B0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26BB7E0-F6F7-4EDF-9A00-4AAA7BEA0C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C7A361F6-6367-4A61-B60F-712AEB79F7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156845</xdr:rowOff>
    </xdr:from>
    <xdr:to>
      <xdr:col>85</xdr:col>
      <xdr:colOff>177800</xdr:colOff>
      <xdr:row>106</xdr:row>
      <xdr:rowOff>86995</xdr:rowOff>
    </xdr:to>
    <xdr:sp macro="" textlink="">
      <xdr:nvSpPr>
        <xdr:cNvPr id="783" name="楕円 782">
          <a:extLst>
            <a:ext uri="{FF2B5EF4-FFF2-40B4-BE49-F238E27FC236}">
              <a16:creationId xmlns:a16="http://schemas.microsoft.com/office/drawing/2014/main" id="{1DAD5639-C327-45C3-959A-0207411469A9}"/>
            </a:ext>
          </a:extLst>
        </xdr:cNvPr>
        <xdr:cNvSpPr/>
      </xdr:nvSpPr>
      <xdr:spPr>
        <a:xfrm>
          <a:off x="16268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135272</xdr:rowOff>
    </xdr:from>
    <xdr:ext cx="405111" cy="259045"/>
    <xdr:sp macro="" textlink="">
      <xdr:nvSpPr>
        <xdr:cNvPr id="784" name="【公民館】&#10;有形固定資産減価償却率該当値テキスト">
          <a:extLst>
            <a:ext uri="{FF2B5EF4-FFF2-40B4-BE49-F238E27FC236}">
              <a16:creationId xmlns:a16="http://schemas.microsoft.com/office/drawing/2014/main" id="{FD326B96-8F17-471C-B0B8-C6DF9CE0963C}"/>
            </a:ext>
          </a:extLst>
        </xdr:cNvPr>
        <xdr:cNvSpPr txBox="1"/>
      </xdr:nvSpPr>
      <xdr:spPr>
        <a:xfrm>
          <a:off x="1635760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785" name="楕円 784">
          <a:extLst>
            <a:ext uri="{FF2B5EF4-FFF2-40B4-BE49-F238E27FC236}">
              <a16:creationId xmlns:a16="http://schemas.microsoft.com/office/drawing/2014/main" id="{F1438B14-8C0D-4BB0-9551-5F4483DB8A9C}"/>
            </a:ext>
          </a:extLst>
        </xdr:cNvPr>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36195</xdr:rowOff>
    </xdr:to>
    <xdr:cxnSp macro="">
      <xdr:nvCxnSpPr>
        <xdr:cNvPr id="786" name="直線コネクタ 785">
          <a:extLst>
            <a:ext uri="{FF2B5EF4-FFF2-40B4-BE49-F238E27FC236}">
              <a16:creationId xmlns:a16="http://schemas.microsoft.com/office/drawing/2014/main" id="{C661D74A-3C0A-4DAC-B3C5-8E73979DC48E}"/>
            </a:ext>
          </a:extLst>
        </xdr:cNvPr>
        <xdr:cNvCxnSpPr/>
      </xdr:nvCxnSpPr>
      <xdr:spPr>
        <a:xfrm>
          <a:off x="15481300" y="181698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87" name="楕円 786">
          <a:extLst>
            <a:ext uri="{FF2B5EF4-FFF2-40B4-BE49-F238E27FC236}">
              <a16:creationId xmlns:a16="http://schemas.microsoft.com/office/drawing/2014/main" id="{A342E2CE-AA00-4437-8C29-E4A501CEAB4D}"/>
            </a:ext>
          </a:extLst>
        </xdr:cNvPr>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167639</xdr:rowOff>
    </xdr:to>
    <xdr:cxnSp macro="">
      <xdr:nvCxnSpPr>
        <xdr:cNvPr id="788" name="直線コネクタ 787">
          <a:extLst>
            <a:ext uri="{FF2B5EF4-FFF2-40B4-BE49-F238E27FC236}">
              <a16:creationId xmlns:a16="http://schemas.microsoft.com/office/drawing/2014/main" id="{FBE6E877-13BA-4D92-BEBB-40B962BB975E}"/>
            </a:ext>
          </a:extLst>
        </xdr:cNvPr>
        <xdr:cNvCxnSpPr/>
      </xdr:nvCxnSpPr>
      <xdr:spPr>
        <a:xfrm>
          <a:off x="14592300" y="18129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89" name="楕円 788">
          <a:extLst>
            <a:ext uri="{FF2B5EF4-FFF2-40B4-BE49-F238E27FC236}">
              <a16:creationId xmlns:a16="http://schemas.microsoft.com/office/drawing/2014/main" id="{8A74ACDD-3723-4E60-8B0B-0EB3829F5B39}"/>
            </a:ext>
          </a:extLst>
        </xdr:cNvPr>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127636</xdr:rowOff>
    </xdr:to>
    <xdr:cxnSp macro="">
      <xdr:nvCxnSpPr>
        <xdr:cNvPr id="790" name="直線コネクタ 789">
          <a:extLst>
            <a:ext uri="{FF2B5EF4-FFF2-40B4-BE49-F238E27FC236}">
              <a16:creationId xmlns:a16="http://schemas.microsoft.com/office/drawing/2014/main" id="{E0EEB025-05F3-4B52-A57B-1273008B6D19}"/>
            </a:ext>
          </a:extLst>
        </xdr:cNvPr>
        <xdr:cNvCxnSpPr/>
      </xdr:nvCxnSpPr>
      <xdr:spPr>
        <a:xfrm>
          <a:off x="13703300" y="1808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xdr:rowOff>
    </xdr:from>
    <xdr:to>
      <xdr:col>67</xdr:col>
      <xdr:colOff>101600</xdr:colOff>
      <xdr:row>105</xdr:row>
      <xdr:rowOff>109855</xdr:rowOff>
    </xdr:to>
    <xdr:sp macro="" textlink="">
      <xdr:nvSpPr>
        <xdr:cNvPr id="791" name="楕円 790">
          <a:extLst>
            <a:ext uri="{FF2B5EF4-FFF2-40B4-BE49-F238E27FC236}">
              <a16:creationId xmlns:a16="http://schemas.microsoft.com/office/drawing/2014/main" id="{1D793D3F-7DFA-4CCD-96FC-93CC31CE46CC}"/>
            </a:ext>
          </a:extLst>
        </xdr:cNvPr>
        <xdr:cNvSpPr/>
      </xdr:nvSpPr>
      <xdr:spPr>
        <a:xfrm>
          <a:off x="1276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59055</xdr:rowOff>
    </xdr:from>
    <xdr:to>
      <xdr:col>71</xdr:col>
      <xdr:colOff>177800</xdr:colOff>
      <xdr:row>105</xdr:row>
      <xdr:rowOff>87630</xdr:rowOff>
    </xdr:to>
    <xdr:cxnSp macro="">
      <xdr:nvCxnSpPr>
        <xdr:cNvPr id="792" name="直線コネクタ 791">
          <a:extLst>
            <a:ext uri="{FF2B5EF4-FFF2-40B4-BE49-F238E27FC236}">
              <a16:creationId xmlns:a16="http://schemas.microsoft.com/office/drawing/2014/main" id="{32E316CB-06CE-48DF-AA1E-87B341F1BF79}"/>
            </a:ext>
          </a:extLst>
        </xdr:cNvPr>
        <xdr:cNvCxnSpPr/>
      </xdr:nvCxnSpPr>
      <xdr:spPr>
        <a:xfrm>
          <a:off x="12814300" y="18061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F5EDC1B1-2FD3-419B-88BB-6BDBDF3D7553}"/>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B98E4B5F-6B12-468E-BC97-F735F129A6B8}"/>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368034BC-7767-418C-ACEF-85ECD407AB8A}"/>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BE154B8F-A502-4966-A8FC-F341A82EFA23}"/>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797" name="n_1mainValue【公民館】&#10;有形固定資産減価償却率">
          <a:extLst>
            <a:ext uri="{FF2B5EF4-FFF2-40B4-BE49-F238E27FC236}">
              <a16:creationId xmlns:a16="http://schemas.microsoft.com/office/drawing/2014/main" id="{8E910A83-D7ED-4407-ABAE-23DA6311260B}"/>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798" name="n_2mainValue【公民館】&#10;有形固定資産減価償却率">
          <a:extLst>
            <a:ext uri="{FF2B5EF4-FFF2-40B4-BE49-F238E27FC236}">
              <a16:creationId xmlns:a16="http://schemas.microsoft.com/office/drawing/2014/main" id="{0F0A8946-975C-4562-909C-71F3A5B49347}"/>
            </a:ext>
          </a:extLst>
        </xdr:cNvPr>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799" name="n_3mainValue【公民館】&#10;有形固定資産減価償却率">
          <a:extLst>
            <a:ext uri="{FF2B5EF4-FFF2-40B4-BE49-F238E27FC236}">
              <a16:creationId xmlns:a16="http://schemas.microsoft.com/office/drawing/2014/main" id="{20803A23-A04E-4907-81D2-9615597AEA9B}"/>
            </a:ext>
          </a:extLst>
        </xdr:cNvPr>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00" name="n_4mainValue【公民館】&#10;有形固定資産減価償却率">
          <a:extLst>
            <a:ext uri="{FF2B5EF4-FFF2-40B4-BE49-F238E27FC236}">
              <a16:creationId xmlns:a16="http://schemas.microsoft.com/office/drawing/2014/main" id="{4DD8EFC7-FC0B-45A4-994A-2E3F76C2F1E4}"/>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C5FC83C4-CD0B-4055-8287-8230310FCC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2D0D48E4-EED5-43AC-95F2-92BAB5B23C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BAB1CB58-1309-437F-A17B-48A71785D0A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61886E8B-0940-4C4A-AFFD-A5958C956E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95EFDF07-3CBE-4BCB-A652-DC7812AD49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3E046E91-8EB6-4477-9208-BFADD70128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10B44EC6-69CF-4DE6-9AF7-B8EFD9F34D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E0E4CC13-623E-4993-AF10-687AAAE7EA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8C744C77-D2DC-4083-84A5-0F3F7038062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F17B9F61-2A59-4506-A688-E26B7319FE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4B9B3126-562F-4AB7-897B-9E1242AECBB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AB0CB1CD-0512-4849-AEAF-85737D3067E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9CCCEB01-CF9A-4845-B2DB-7DB0648D642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10DC51E7-A102-4CBC-A8ED-D70E0C3129F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9B2B58CC-90BB-4F5B-A3D4-ACB26EFB7D4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CE7821C3-269F-4DDC-BCD0-39E6F5E4857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DBA18023-7E85-4412-9F5A-0C808442D81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255DB1E2-A5BD-4BFB-8C5C-40BB0D6691B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A9E15BE-8822-4BF2-9D88-08396E5DC7D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EE927691-06CD-4DA7-B514-45A73AA1D6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8DCCB5BF-EBF0-4305-BABE-6B443D70403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839A9590-E2DF-45F4-881A-6F09A3995A8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165CD415-8BE7-426C-B613-D44BD1CFDC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D48357D4-217A-479F-BB9F-282EC0DA4C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A5BBCBC6-E732-4CA4-BA92-C312D94484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31807C80-F1F5-4DAC-8FC2-A94FB6C4E2F6}"/>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AD12CB0B-4943-47C2-9838-5BD77FCE24C5}"/>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028E8A64-D436-43E5-95DC-9201C812813F}"/>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20BE4F49-1C36-48A4-AA98-4B623D892BD8}"/>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48E41E3B-FD00-4DD3-A23D-7A974DC5E4EF}"/>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16ACF45C-8E02-4C76-8F0B-B5C5F73018E4}"/>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7E056204-B94C-43F5-83D7-78ABD73BE3EE}"/>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647807D4-469C-40B5-8833-89C03775BB9A}"/>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3BA1D99C-8327-4FE3-9888-143E23D5591F}"/>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CBA14E7B-250E-4AC1-85C9-894F765592C3}"/>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4303EF3C-8274-40F4-B706-BB0648FA1679}"/>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BC916B3-32B3-4B86-BD68-5CAB703570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C78E8B27-595E-43FC-98B5-899076F72D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9B4A680-5E39-4A79-B504-451D6BF69A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78DD6C4F-20C7-4A13-915B-12B3F331B1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D81F83D4-4B97-4B90-8A9E-079EA156DC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842" name="楕円 841">
          <a:extLst>
            <a:ext uri="{FF2B5EF4-FFF2-40B4-BE49-F238E27FC236}">
              <a16:creationId xmlns:a16="http://schemas.microsoft.com/office/drawing/2014/main" id="{3381F6E7-ED60-42E3-8599-DFB46A5C6BDE}"/>
            </a:ext>
          </a:extLst>
        </xdr:cNvPr>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843" name="【公民館】&#10;一人当たり面積該当値テキスト">
          <a:extLst>
            <a:ext uri="{FF2B5EF4-FFF2-40B4-BE49-F238E27FC236}">
              <a16:creationId xmlns:a16="http://schemas.microsoft.com/office/drawing/2014/main" id="{70B52AB1-CDB1-49A4-AC61-71051449100E}"/>
            </a:ext>
          </a:extLst>
        </xdr:cNvPr>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844" name="楕円 843">
          <a:extLst>
            <a:ext uri="{FF2B5EF4-FFF2-40B4-BE49-F238E27FC236}">
              <a16:creationId xmlns:a16="http://schemas.microsoft.com/office/drawing/2014/main" id="{1BD6D209-6900-4A2C-9DCA-BD2F0C638964}"/>
            </a:ext>
          </a:extLst>
        </xdr:cNvPr>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54973</xdr:rowOff>
    </xdr:to>
    <xdr:cxnSp macro="">
      <xdr:nvCxnSpPr>
        <xdr:cNvPr id="845" name="直線コネクタ 844">
          <a:extLst>
            <a:ext uri="{FF2B5EF4-FFF2-40B4-BE49-F238E27FC236}">
              <a16:creationId xmlns:a16="http://schemas.microsoft.com/office/drawing/2014/main" id="{FF593F31-ED59-41A8-9803-39F3C8D79BBC}"/>
            </a:ext>
          </a:extLst>
        </xdr:cNvPr>
        <xdr:cNvCxnSpPr/>
      </xdr:nvCxnSpPr>
      <xdr:spPr>
        <a:xfrm>
          <a:off x="21323300" y="18057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846" name="楕円 845">
          <a:extLst>
            <a:ext uri="{FF2B5EF4-FFF2-40B4-BE49-F238E27FC236}">
              <a16:creationId xmlns:a16="http://schemas.microsoft.com/office/drawing/2014/main" id="{BE0CA1D7-7316-4B97-BD92-F16B09C9CCFC}"/>
            </a:ext>
          </a:extLst>
        </xdr:cNvPr>
        <xdr:cNvSpPr/>
      </xdr:nvSpPr>
      <xdr:spPr>
        <a:xfrm>
          <a:off x="2038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54973</xdr:rowOff>
    </xdr:from>
    <xdr:to>
      <xdr:col>111</xdr:col>
      <xdr:colOff>177800</xdr:colOff>
      <xdr:row>105</xdr:row>
      <xdr:rowOff>58238</xdr:rowOff>
    </xdr:to>
    <xdr:cxnSp macro="">
      <xdr:nvCxnSpPr>
        <xdr:cNvPr id="847" name="直線コネクタ 846">
          <a:extLst>
            <a:ext uri="{FF2B5EF4-FFF2-40B4-BE49-F238E27FC236}">
              <a16:creationId xmlns:a16="http://schemas.microsoft.com/office/drawing/2014/main" id="{1E0346F8-6181-48E9-BEA1-6C0D3538A428}"/>
            </a:ext>
          </a:extLst>
        </xdr:cNvPr>
        <xdr:cNvCxnSpPr/>
      </xdr:nvCxnSpPr>
      <xdr:spPr>
        <a:xfrm flipV="1">
          <a:off x="20434300" y="180572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848" name="楕円 847">
          <a:extLst>
            <a:ext uri="{FF2B5EF4-FFF2-40B4-BE49-F238E27FC236}">
              <a16:creationId xmlns:a16="http://schemas.microsoft.com/office/drawing/2014/main" id="{14564F76-EA72-4544-8DAF-CEE62DFDAE06}"/>
            </a:ext>
          </a:extLst>
        </xdr:cNvPr>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58238</xdr:rowOff>
    </xdr:from>
    <xdr:to>
      <xdr:col>107</xdr:col>
      <xdr:colOff>50800</xdr:colOff>
      <xdr:row>105</xdr:row>
      <xdr:rowOff>61505</xdr:rowOff>
    </xdr:to>
    <xdr:cxnSp macro="">
      <xdr:nvCxnSpPr>
        <xdr:cNvPr id="849" name="直線コネクタ 848">
          <a:extLst>
            <a:ext uri="{FF2B5EF4-FFF2-40B4-BE49-F238E27FC236}">
              <a16:creationId xmlns:a16="http://schemas.microsoft.com/office/drawing/2014/main" id="{2A306197-EB36-4469-B219-2C080F7E18AF}"/>
            </a:ext>
          </a:extLst>
        </xdr:cNvPr>
        <xdr:cNvCxnSpPr/>
      </xdr:nvCxnSpPr>
      <xdr:spPr>
        <a:xfrm flipV="1">
          <a:off x="19545300" y="180604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17236</xdr:rowOff>
    </xdr:from>
    <xdr:to>
      <xdr:col>98</xdr:col>
      <xdr:colOff>38100</xdr:colOff>
      <xdr:row>105</xdr:row>
      <xdr:rowOff>118836</xdr:rowOff>
    </xdr:to>
    <xdr:sp macro="" textlink="">
      <xdr:nvSpPr>
        <xdr:cNvPr id="850" name="楕円 849">
          <a:extLst>
            <a:ext uri="{FF2B5EF4-FFF2-40B4-BE49-F238E27FC236}">
              <a16:creationId xmlns:a16="http://schemas.microsoft.com/office/drawing/2014/main" id="{E2525411-9BE8-4133-B3CE-2AEC8D545D8C}"/>
            </a:ext>
          </a:extLst>
        </xdr:cNvPr>
        <xdr:cNvSpPr/>
      </xdr:nvSpPr>
      <xdr:spPr>
        <a:xfrm>
          <a:off x="18605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61505</xdr:rowOff>
    </xdr:from>
    <xdr:to>
      <xdr:col>102</xdr:col>
      <xdr:colOff>114300</xdr:colOff>
      <xdr:row>105</xdr:row>
      <xdr:rowOff>68036</xdr:rowOff>
    </xdr:to>
    <xdr:cxnSp macro="">
      <xdr:nvCxnSpPr>
        <xdr:cNvPr id="851" name="直線コネクタ 850">
          <a:extLst>
            <a:ext uri="{FF2B5EF4-FFF2-40B4-BE49-F238E27FC236}">
              <a16:creationId xmlns:a16="http://schemas.microsoft.com/office/drawing/2014/main" id="{4F7091EB-341E-41DC-9842-392A40097FB4}"/>
            </a:ext>
          </a:extLst>
        </xdr:cNvPr>
        <xdr:cNvCxnSpPr/>
      </xdr:nvCxnSpPr>
      <xdr:spPr>
        <a:xfrm flipV="1">
          <a:off x="18656300" y="180637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a:extLst>
            <a:ext uri="{FF2B5EF4-FFF2-40B4-BE49-F238E27FC236}">
              <a16:creationId xmlns:a16="http://schemas.microsoft.com/office/drawing/2014/main" id="{276F828C-B899-47A4-AE8D-6BF231EFD4D5}"/>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a:extLst>
            <a:ext uri="{FF2B5EF4-FFF2-40B4-BE49-F238E27FC236}">
              <a16:creationId xmlns:a16="http://schemas.microsoft.com/office/drawing/2014/main" id="{A40E2C36-59EB-45DE-9FB7-934EEA8BDB3E}"/>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a:extLst>
            <a:ext uri="{FF2B5EF4-FFF2-40B4-BE49-F238E27FC236}">
              <a16:creationId xmlns:a16="http://schemas.microsoft.com/office/drawing/2014/main" id="{747721D8-AD42-4DB8-9509-B8D63AD0FBC7}"/>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a:extLst>
            <a:ext uri="{FF2B5EF4-FFF2-40B4-BE49-F238E27FC236}">
              <a16:creationId xmlns:a16="http://schemas.microsoft.com/office/drawing/2014/main" id="{56D2F345-2785-4072-99A6-7CDE19FE82FB}"/>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856" name="n_1mainValue【公民館】&#10;一人当たり面積">
          <a:extLst>
            <a:ext uri="{FF2B5EF4-FFF2-40B4-BE49-F238E27FC236}">
              <a16:creationId xmlns:a16="http://schemas.microsoft.com/office/drawing/2014/main" id="{DE7E4432-CA7D-4B8E-86AF-C4B817A60E0D}"/>
            </a:ext>
          </a:extLst>
        </xdr:cNvPr>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857" name="n_2mainValue【公民館】&#10;一人当たり面積">
          <a:extLst>
            <a:ext uri="{FF2B5EF4-FFF2-40B4-BE49-F238E27FC236}">
              <a16:creationId xmlns:a16="http://schemas.microsoft.com/office/drawing/2014/main" id="{E5D692A4-13EF-4597-B677-012F6CC95EC2}"/>
            </a:ext>
          </a:extLst>
        </xdr:cNvPr>
        <xdr:cNvSpPr txBox="1"/>
      </xdr:nvSpPr>
      <xdr:spPr>
        <a:xfrm>
          <a:off x="20199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858" name="n_3mainValue【公民館】&#10;一人当たり面積">
          <a:extLst>
            <a:ext uri="{FF2B5EF4-FFF2-40B4-BE49-F238E27FC236}">
              <a16:creationId xmlns:a16="http://schemas.microsoft.com/office/drawing/2014/main" id="{C72D8E6E-D52F-40C7-8743-4277CBD8DA3B}"/>
            </a:ext>
          </a:extLst>
        </xdr:cNvPr>
        <xdr:cNvSpPr txBox="1"/>
      </xdr:nvSpPr>
      <xdr:spPr>
        <a:xfrm>
          <a:off x="19310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135363</xdr:rowOff>
    </xdr:from>
    <xdr:ext cx="469744" cy="259045"/>
    <xdr:sp macro="" textlink="">
      <xdr:nvSpPr>
        <xdr:cNvPr id="859" name="n_4mainValue【公民館】&#10;一人当たり面積">
          <a:extLst>
            <a:ext uri="{FF2B5EF4-FFF2-40B4-BE49-F238E27FC236}">
              <a16:creationId xmlns:a16="http://schemas.microsoft.com/office/drawing/2014/main" id="{7D6F6801-427A-46C2-B10A-0B27D0ED9494}"/>
            </a:ext>
          </a:extLst>
        </xdr:cNvPr>
        <xdr:cNvSpPr txBox="1"/>
      </xdr:nvSpPr>
      <xdr:spPr>
        <a:xfrm>
          <a:off x="18421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6094978A-DDC1-429A-8ACD-4E638B7619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4BC05EAF-218B-4FDE-97FD-3CC5007AC4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23712BCB-A446-4761-8711-F046940981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類似団体と比較して有形固定資産減価償却率が高い施設は、公民館と学校であり、低い施設は、児童館である。公民館については、有形固定資産減価償却率は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％となっており、公民館は市内に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箇所あるが、いずれも築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年を超え、大規模改修時期を迎えている。また、学校施設については、有形固定資産減価償却率は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％となっており、現在市内にある小学校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校の児童・生徒数は今後減少していく見込みである。公共施設等総合管理計画の公共施設等の管理に関する基本方針で掲げる施設の長期使用、施設の機能や規模の最適化及びコストの縮減と平準化を踏まえ、複合施設への機能移転や学校の段階的な統廃合を教育委員会と協議しながら検討していく。児童館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年度に老朽化していた市役所と児童館を複合化し、それぞれ新しい施設を建設したため、有形固定資産減価償却率が低くなっている。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36CD6E-6F3B-48BA-9500-947E6BC100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D2118C-4A8C-4A37-93C0-BB8195050C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F3081C-598D-4B32-82F0-9A875ADEAA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3F6D80-B3BD-4168-93D9-BF3776A4DB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0392EB-C2BD-4E74-8DCF-AB8D71938B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90236F-F394-46EA-A58E-489032A3F8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CF7B7F-2689-47DB-B97E-16A3A5D036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6C15AB-F111-40CA-946A-65B535BE7C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71F4A7-2C9D-42F3-800F-0CCF271C60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D61CA0-CD88-4197-B768-2262E083AC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F53AE3-29CC-46CB-9EB5-2A655A6CFA0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87981C-70BE-48AC-B6B1-5ED7D8AB3F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2D76CF-0670-4E89-9BCE-8E5B139690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A03DE6-C37A-4FD5-9DB9-CA8F45466F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2C7D1D-FAD1-4D79-AF96-5D7AB9823D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DD09EA-DB77-49D1-B7DB-7D22E89F2DA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01A5C4-43B6-42DA-A025-D63A4350A5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20259D-627F-426C-BC35-C195009508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E4F51B-0773-4E48-9AFB-168A8AE8B8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44807D-7E1F-4369-B239-86A4D2CB51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98D673-9A68-4E8A-898B-7CD6B9E4D0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2A9CC2-24C9-4F24-AF5C-ED644988E1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06909B-1454-4CB9-AD20-6CA100DDC4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06AA55-931D-4843-B0C1-773CE70E39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61A20E-0C04-462D-BF73-B69D292E10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82190D-13F6-4D0B-ADD5-6DD614FD31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2458F4-9373-4B91-A112-BE0D7DB624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1B34D8-9F9A-4C6B-BD0F-9DA1BBE710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38AE7B-0B60-483E-8C21-D494730454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E05B14-2673-4497-8CEB-9B3B27628E3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18CBDE-722D-479E-9F66-380F69313C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084653-6B79-40B6-9FA3-7E098B876C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DBBE0F-CBB4-43B2-8569-FD59FD80DD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4EEAA0-33DA-4FD7-A3AC-45523A409D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BEB71B-A2EB-4694-AF38-16F64E98AD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E1BB35-9128-47E5-ABD8-DDCEB35055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2454D3-7A6E-4670-8215-837E1A27BA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E717BD-6F7F-4498-A560-ABF92A626F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BE63EB-654E-47D8-8FFE-A1BA338EB8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437893-978E-4D61-9269-D13A4C0A2C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EBD82C-DF33-4BE1-B0ED-DC8C52AD91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7CF077-D4AE-4726-B33F-3AA7AFFB85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6CAEE5-D5C2-47D3-8473-9E2CEBCE257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AA24ECC-757B-4144-8F91-EFD3D2FD380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7FC6B76-FE40-4FFE-ABF6-AC279FC9EF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8BA9155-DC06-4D0F-A4B3-35C2A7C1EFA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84A5001-E66A-4560-9176-BC4B19C82D4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2B515A-0F16-457B-8943-5091F1D887D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F5C035-EB91-4E3E-AF68-208BB1163FB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6C5388-C8B3-4FF3-B0BE-8CBAEEEBFD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EF2BA8C-03B8-4536-817B-5F0E9143B0B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FF77503-840E-4AFE-AB10-B0860997769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F37C56-0D68-4213-BE03-6B560913E59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8AEC883-CCC3-480F-8256-3F877B6F0C1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EC4A542-54FB-4FEB-A999-50B6EC845C4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6FF02E2-B863-4B3D-80F2-9425972AFE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F7BB4C7-B67B-4D46-9160-A06CE281DCB1}"/>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23C428FF-EC28-4F09-AA49-68B7D9F7C63B}"/>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CEDCCCD8-0FD4-402A-9E2F-DD19DB2FD49C}"/>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9CA5F888-420E-431E-B76E-AC3FFCD80D83}"/>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CAFBF2C1-5FC4-4353-97FA-C9E583C3AC1C}"/>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42A7E09A-322C-4656-8423-709CE5CE8694}"/>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D9C797CC-C6FD-46B0-8CAD-7387E898F41B}"/>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72621BB3-1309-441F-8FF8-5FE8234426F1}"/>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DD50E4D-F526-4DE2-B908-4F9C5FE7AB18}"/>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2AF5A87D-A8EE-41C4-B3D2-80347CB1D3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D3544CD8-3870-48A7-A9CF-F1BBB2073B8D}"/>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C8823F-E7E4-49CF-A8E4-CB322FD7A9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711354-6268-425A-8665-5FE9A740FE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11856A-EFDB-491B-A15F-F8ABA26AC3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A4A8DA-1C84-4143-918F-CF7794717E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B504644-29DF-4B8F-B1B2-8D983B7A78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4" name="楕円 73">
          <a:extLst>
            <a:ext uri="{FF2B5EF4-FFF2-40B4-BE49-F238E27FC236}">
              <a16:creationId xmlns:a16="http://schemas.microsoft.com/office/drawing/2014/main" id="{468CAD4A-AAD2-4E04-BCDB-BE194656F98C}"/>
            </a:ext>
          </a:extLst>
        </xdr:cNvPr>
        <xdr:cNvSpPr/>
      </xdr:nvSpPr>
      <xdr:spPr>
        <a:xfrm>
          <a:off x="4584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137721</xdr:rowOff>
    </xdr:from>
    <xdr:ext cx="405111" cy="259045"/>
    <xdr:sp macro="" textlink="">
      <xdr:nvSpPr>
        <xdr:cNvPr id="75" name="【図書館】&#10;有形固定資産減価償却率該当値テキスト">
          <a:extLst>
            <a:ext uri="{FF2B5EF4-FFF2-40B4-BE49-F238E27FC236}">
              <a16:creationId xmlns:a16="http://schemas.microsoft.com/office/drawing/2014/main" id="{A6A96A68-13B5-4860-A302-CEDC5FFD84BC}"/>
            </a:ext>
          </a:extLst>
        </xdr:cNvPr>
        <xdr:cNvSpPr txBox="1"/>
      </xdr:nvSpPr>
      <xdr:spPr>
        <a:xfrm>
          <a:off x="46736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6" name="楕円 75">
          <a:extLst>
            <a:ext uri="{FF2B5EF4-FFF2-40B4-BE49-F238E27FC236}">
              <a16:creationId xmlns:a16="http://schemas.microsoft.com/office/drawing/2014/main" id="{A433F722-71AC-4C51-A313-12A1B069FB22}"/>
            </a:ext>
          </a:extLst>
        </xdr:cNvPr>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38644</xdr:rowOff>
    </xdr:to>
    <xdr:cxnSp macro="">
      <xdr:nvCxnSpPr>
        <xdr:cNvPr id="77" name="直線コネクタ 76">
          <a:extLst>
            <a:ext uri="{FF2B5EF4-FFF2-40B4-BE49-F238E27FC236}">
              <a16:creationId xmlns:a16="http://schemas.microsoft.com/office/drawing/2014/main" id="{31D4F150-7E7A-4EBD-A8E1-5B898C7733AB}"/>
            </a:ext>
          </a:extLst>
        </xdr:cNvPr>
        <xdr:cNvCxnSpPr/>
      </xdr:nvCxnSpPr>
      <xdr:spPr>
        <a:xfrm>
          <a:off x="3797300" y="65178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8" name="楕円 77">
          <a:extLst>
            <a:ext uri="{FF2B5EF4-FFF2-40B4-BE49-F238E27FC236}">
              <a16:creationId xmlns:a16="http://schemas.microsoft.com/office/drawing/2014/main" id="{0B6079DF-8715-4997-B104-4B64D3702CCF}"/>
            </a:ext>
          </a:extLst>
        </xdr:cNvPr>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38</xdr:row>
      <xdr:rowOff>2722</xdr:rowOff>
    </xdr:to>
    <xdr:cxnSp macro="">
      <xdr:nvCxnSpPr>
        <xdr:cNvPr id="79" name="直線コネクタ 78">
          <a:extLst>
            <a:ext uri="{FF2B5EF4-FFF2-40B4-BE49-F238E27FC236}">
              <a16:creationId xmlns:a16="http://schemas.microsoft.com/office/drawing/2014/main" id="{E7CCA71E-5218-443C-8CAD-E01173C9D5C0}"/>
            </a:ext>
          </a:extLst>
        </xdr:cNvPr>
        <xdr:cNvCxnSpPr/>
      </xdr:nvCxnSpPr>
      <xdr:spPr>
        <a:xfrm>
          <a:off x="2908300" y="64818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831BEFE1-F380-476C-915B-A000CDA32E8D}"/>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138249</xdr:rowOff>
    </xdr:to>
    <xdr:cxnSp macro="">
      <xdr:nvCxnSpPr>
        <xdr:cNvPr id="81" name="直線コネクタ 80">
          <a:extLst>
            <a:ext uri="{FF2B5EF4-FFF2-40B4-BE49-F238E27FC236}">
              <a16:creationId xmlns:a16="http://schemas.microsoft.com/office/drawing/2014/main" id="{E6C38B4E-9675-4D2D-A092-835102E56528}"/>
            </a:ext>
          </a:extLst>
        </xdr:cNvPr>
        <xdr:cNvCxnSpPr/>
      </xdr:nvCxnSpPr>
      <xdr:spPr>
        <a:xfrm>
          <a:off x="2019300" y="64443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54792</xdr:rowOff>
    </xdr:from>
    <xdr:to>
      <xdr:col>6</xdr:col>
      <xdr:colOff>38100</xdr:colOff>
      <xdr:row>37</xdr:row>
      <xdr:rowOff>156392</xdr:rowOff>
    </xdr:to>
    <xdr:sp macro="" textlink="">
      <xdr:nvSpPr>
        <xdr:cNvPr id="82" name="楕円 81">
          <a:extLst>
            <a:ext uri="{FF2B5EF4-FFF2-40B4-BE49-F238E27FC236}">
              <a16:creationId xmlns:a16="http://schemas.microsoft.com/office/drawing/2014/main" id="{D03ECFEF-46FD-4C26-B911-C0C3880395C1}"/>
            </a:ext>
          </a:extLst>
        </xdr:cNvPr>
        <xdr:cNvSpPr/>
      </xdr:nvSpPr>
      <xdr:spPr>
        <a:xfrm>
          <a:off x="1079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105592</xdr:rowOff>
    </xdr:to>
    <xdr:cxnSp macro="">
      <xdr:nvCxnSpPr>
        <xdr:cNvPr id="83" name="直線コネクタ 82">
          <a:extLst>
            <a:ext uri="{FF2B5EF4-FFF2-40B4-BE49-F238E27FC236}">
              <a16:creationId xmlns:a16="http://schemas.microsoft.com/office/drawing/2014/main" id="{1BF35F30-1C3D-4AB2-BFE3-531F5CDDB305}"/>
            </a:ext>
          </a:extLst>
        </xdr:cNvPr>
        <xdr:cNvCxnSpPr/>
      </xdr:nvCxnSpPr>
      <xdr:spPr>
        <a:xfrm flipV="1">
          <a:off x="1130300" y="64443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797D0A75-E88E-4746-99EC-EB9F3073FC1F}"/>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EDC0A56-3769-48D2-8D23-D0D98A751F65}"/>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448F0272-745C-41F0-BDA8-B60595D547FA}"/>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F7291E78-9DBD-435B-BF12-C4E99CCBF33A}"/>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B0D7DC80-A845-4420-8BBC-440D46BCA06E}"/>
            </a:ext>
          </a:extLst>
        </xdr:cNvPr>
        <xdr:cNvSpPr txBox="1"/>
      </xdr:nvSpPr>
      <xdr:spPr>
        <a:xfrm>
          <a:off x="3582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8726</xdr:rowOff>
    </xdr:from>
    <xdr:ext cx="405111" cy="259045"/>
    <xdr:sp macro="" textlink="">
      <xdr:nvSpPr>
        <xdr:cNvPr id="89" name="n_2mainValue【図書館】&#10;有形固定資産減価償却率">
          <a:extLst>
            <a:ext uri="{FF2B5EF4-FFF2-40B4-BE49-F238E27FC236}">
              <a16:creationId xmlns:a16="http://schemas.microsoft.com/office/drawing/2014/main" id="{860649CA-25C9-4F6B-BBA5-74432152ED57}"/>
            </a:ext>
          </a:extLst>
        </xdr:cNvPr>
        <xdr:cNvSpPr txBox="1"/>
      </xdr:nvSpPr>
      <xdr:spPr>
        <a:xfrm>
          <a:off x="2705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334C7A58-FA07-4B59-BAC8-57224F2416B2}"/>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147518</xdr:rowOff>
    </xdr:from>
    <xdr:ext cx="405111" cy="259045"/>
    <xdr:sp macro="" textlink="">
      <xdr:nvSpPr>
        <xdr:cNvPr id="91" name="n_4mainValue【図書館】&#10;有形固定資産減価償却率">
          <a:extLst>
            <a:ext uri="{FF2B5EF4-FFF2-40B4-BE49-F238E27FC236}">
              <a16:creationId xmlns:a16="http://schemas.microsoft.com/office/drawing/2014/main" id="{281E4EA3-0A97-4F38-8B55-76B916A1EA7D}"/>
            </a:ext>
          </a:extLst>
        </xdr:cNvPr>
        <xdr:cNvSpPr txBox="1"/>
      </xdr:nvSpPr>
      <xdr:spPr>
        <a:xfrm>
          <a:off x="927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9941849-09C5-4B15-B11D-7B2A1D2A54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097C5CE-222A-4301-89DF-2BDF47F422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4B72414-C85B-4E91-ACF2-1C809AF843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0D3A4C3-A516-4F3C-8387-047738E335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514B15A-8D2A-4B29-88FA-9A25861D468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F70980E-2ADD-43C8-B490-B858604450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8F9B869-D9D8-4AB6-851A-86A3FAF34A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1527FA8-066F-44CC-9B7A-B84D852A0D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2BB4E7C-A1B5-4BF7-8BD5-BA139DACDA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6B39BBF-C19F-4F15-91D0-C30C973296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7C2758F-3971-410B-B6B9-5712FC5DEF3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5512C92-DA9F-42C4-9536-189E48CEA2A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E35C641-CC93-44B9-9E37-5F7BFEA617F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91B3D2E-97FE-433E-A52B-FE0BBA27996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91102C1-FD2B-44C0-BD24-3B553065855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58C4924-FB0F-4A4B-B4A0-DB77AA1AE8A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4860761-753A-41B7-BFB3-2CC532B7300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4FFD223-C6BF-4998-8758-C9A12D74E36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EAD2AC3-189C-4B26-BB57-0610F59C83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1981A3CC-3997-4463-9BA5-E9ADDDE7E74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BB110E6-E74C-46C8-BDF2-61EA7C2C7A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2F30F592-91DF-42DB-975E-90FE06C3EDAF}"/>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4A6C6FCA-BD47-4F93-B583-FDA3FBEA6AB9}"/>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EC514B70-F570-4339-8E1F-9F6DDF629BCE}"/>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404CCE0E-DF2C-46F8-933C-7914FF4BB6AE}"/>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C31ECAB3-1A95-4B35-B6AC-F719750593FA}"/>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52430EB4-D085-4598-96B8-DAC88BABC30A}"/>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765025F4-A855-40E8-AFF8-145D9352E8B6}"/>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85DCCB83-51F6-4323-9DD5-7993DFCF8D9C}"/>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E66BE92-A48C-4284-825D-FB5D4D641BB9}"/>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6FA20EF6-8558-4B4D-8318-64E795E6C7E8}"/>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D0DC064E-283C-4E53-AC11-798DC69681EC}"/>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BC9DB21-783D-4D17-B2EE-275F22D468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69CC9FE-DB41-4DDF-BC2D-6DD90E4A2F4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A30D2E-B2C4-4018-BC7C-96ED622056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7448D71-A4F1-467F-865E-68AD550EA3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57DC66-5493-4556-A422-69275EEA1A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29" name="楕円 128">
          <a:extLst>
            <a:ext uri="{FF2B5EF4-FFF2-40B4-BE49-F238E27FC236}">
              <a16:creationId xmlns:a16="http://schemas.microsoft.com/office/drawing/2014/main" id="{CD5C985A-753B-4857-8513-7C7A9FBF0955}"/>
            </a:ext>
          </a:extLst>
        </xdr:cNvPr>
        <xdr:cNvSpPr/>
      </xdr:nvSpPr>
      <xdr:spPr>
        <a:xfrm>
          <a:off x="10426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50055</xdr:rowOff>
    </xdr:from>
    <xdr:ext cx="469744" cy="259045"/>
    <xdr:sp macro="" textlink="">
      <xdr:nvSpPr>
        <xdr:cNvPr id="130" name="【図書館】&#10;一人当たり面積該当値テキスト">
          <a:extLst>
            <a:ext uri="{FF2B5EF4-FFF2-40B4-BE49-F238E27FC236}">
              <a16:creationId xmlns:a16="http://schemas.microsoft.com/office/drawing/2014/main" id="{B067E076-C2A7-4CAD-973B-0AE7ECF3F1CE}"/>
            </a:ext>
          </a:extLst>
        </xdr:cNvPr>
        <xdr:cNvSpPr txBox="1"/>
      </xdr:nvSpPr>
      <xdr:spPr>
        <a:xfrm>
          <a:off x="10515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31" name="楕円 130">
          <a:extLst>
            <a:ext uri="{FF2B5EF4-FFF2-40B4-BE49-F238E27FC236}">
              <a16:creationId xmlns:a16="http://schemas.microsoft.com/office/drawing/2014/main" id="{72BB0F52-106B-4A07-8555-9BD3B84534FC}"/>
            </a:ext>
          </a:extLst>
        </xdr:cNvPr>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32" name="直線コネクタ 131">
          <a:extLst>
            <a:ext uri="{FF2B5EF4-FFF2-40B4-BE49-F238E27FC236}">
              <a16:creationId xmlns:a16="http://schemas.microsoft.com/office/drawing/2014/main" id="{736FA1F1-CA9A-4FE9-81C3-E9B012AD663D}"/>
            </a:ext>
          </a:extLst>
        </xdr:cNvPr>
        <xdr:cNvCxnSpPr/>
      </xdr:nvCxnSpPr>
      <xdr:spPr>
        <a:xfrm>
          <a:off x="9639300" y="704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33" name="楕円 132">
          <a:extLst>
            <a:ext uri="{FF2B5EF4-FFF2-40B4-BE49-F238E27FC236}">
              <a16:creationId xmlns:a16="http://schemas.microsoft.com/office/drawing/2014/main" id="{535CCAD7-5914-4524-BF50-31B3BEA129E9}"/>
            </a:ext>
          </a:extLst>
        </xdr:cNvPr>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34" name="直線コネクタ 133">
          <a:extLst>
            <a:ext uri="{FF2B5EF4-FFF2-40B4-BE49-F238E27FC236}">
              <a16:creationId xmlns:a16="http://schemas.microsoft.com/office/drawing/2014/main" id="{E3CF10BD-4EBE-4D6A-9DC9-2021F3A91E03}"/>
            </a:ext>
          </a:extLst>
        </xdr:cNvPr>
        <xdr:cNvCxnSpPr/>
      </xdr:nvCxnSpPr>
      <xdr:spPr>
        <a:xfrm>
          <a:off x="8750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5" name="楕円 134">
          <a:extLst>
            <a:ext uri="{FF2B5EF4-FFF2-40B4-BE49-F238E27FC236}">
              <a16:creationId xmlns:a16="http://schemas.microsoft.com/office/drawing/2014/main" id="{287CA96D-6F95-461C-BD9D-6C14EF2717C7}"/>
            </a:ext>
          </a:extLst>
        </xdr:cNvPr>
        <xdr:cNvSpPr/>
      </xdr:nvSpPr>
      <xdr:spPr>
        <a:xfrm>
          <a:off x="7810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14478</xdr:rowOff>
    </xdr:to>
    <xdr:cxnSp macro="">
      <xdr:nvCxnSpPr>
        <xdr:cNvPr id="136" name="直線コネクタ 135">
          <a:extLst>
            <a:ext uri="{FF2B5EF4-FFF2-40B4-BE49-F238E27FC236}">
              <a16:creationId xmlns:a16="http://schemas.microsoft.com/office/drawing/2014/main" id="{BB17F3A1-2DA2-4018-9E35-CCC4DDA9F77D}"/>
            </a:ext>
          </a:extLst>
        </xdr:cNvPr>
        <xdr:cNvCxnSpPr/>
      </xdr:nvCxnSpPr>
      <xdr:spPr>
        <a:xfrm>
          <a:off x="7861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135128</xdr:rowOff>
    </xdr:from>
    <xdr:to>
      <xdr:col>36</xdr:col>
      <xdr:colOff>165100</xdr:colOff>
      <xdr:row>41</xdr:row>
      <xdr:rowOff>65278</xdr:rowOff>
    </xdr:to>
    <xdr:sp macro="" textlink="">
      <xdr:nvSpPr>
        <xdr:cNvPr id="137" name="楕円 136">
          <a:extLst>
            <a:ext uri="{FF2B5EF4-FFF2-40B4-BE49-F238E27FC236}">
              <a16:creationId xmlns:a16="http://schemas.microsoft.com/office/drawing/2014/main" id="{FB9D28C1-5FE3-451D-BC33-071250F3CA83}"/>
            </a:ext>
          </a:extLst>
        </xdr:cNvPr>
        <xdr:cNvSpPr/>
      </xdr:nvSpPr>
      <xdr:spPr>
        <a:xfrm>
          <a:off x="6921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xdr:rowOff>
    </xdr:from>
    <xdr:to>
      <xdr:col>41</xdr:col>
      <xdr:colOff>50800</xdr:colOff>
      <xdr:row>41</xdr:row>
      <xdr:rowOff>14478</xdr:rowOff>
    </xdr:to>
    <xdr:cxnSp macro="">
      <xdr:nvCxnSpPr>
        <xdr:cNvPr id="138" name="直線コネクタ 137">
          <a:extLst>
            <a:ext uri="{FF2B5EF4-FFF2-40B4-BE49-F238E27FC236}">
              <a16:creationId xmlns:a16="http://schemas.microsoft.com/office/drawing/2014/main" id="{3CDBEED0-87ED-4885-92F2-09374DC17D63}"/>
            </a:ext>
          </a:extLst>
        </xdr:cNvPr>
        <xdr:cNvCxnSpPr/>
      </xdr:nvCxnSpPr>
      <xdr:spPr>
        <a:xfrm>
          <a:off x="6972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E807FD60-A81D-4A36-BC03-B7B3288BB248}"/>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48E86D06-755C-4D0D-95C8-E670E4A7444C}"/>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772E2F2D-8A99-4BDB-8126-58BA936FA631}"/>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4D78BEDA-D03B-42BC-84FD-9BA408D930A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43" name="n_1mainValue【図書館】&#10;一人当たり面積">
          <a:extLst>
            <a:ext uri="{FF2B5EF4-FFF2-40B4-BE49-F238E27FC236}">
              <a16:creationId xmlns:a16="http://schemas.microsoft.com/office/drawing/2014/main" id="{307CDBAA-590B-48FF-B5D5-3A6C63C16E0D}"/>
            </a:ext>
          </a:extLst>
        </xdr:cNvPr>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44" name="n_2mainValue【図書館】&#10;一人当たり面積">
          <a:extLst>
            <a:ext uri="{FF2B5EF4-FFF2-40B4-BE49-F238E27FC236}">
              <a16:creationId xmlns:a16="http://schemas.microsoft.com/office/drawing/2014/main" id="{50B1941B-5B04-47A9-B8EF-574ADD1A30F1}"/>
            </a:ext>
          </a:extLst>
        </xdr:cNvPr>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5" name="n_3mainValue【図書館】&#10;一人当たり面積">
          <a:extLst>
            <a:ext uri="{FF2B5EF4-FFF2-40B4-BE49-F238E27FC236}">
              <a16:creationId xmlns:a16="http://schemas.microsoft.com/office/drawing/2014/main" id="{30D8CAE8-A97C-43F8-A012-3D205EFF122B}"/>
            </a:ext>
          </a:extLst>
        </xdr:cNvPr>
        <xdr:cNvSpPr txBox="1"/>
      </xdr:nvSpPr>
      <xdr:spPr>
        <a:xfrm>
          <a:off x="7626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56405</xdr:rowOff>
    </xdr:from>
    <xdr:ext cx="469744" cy="259045"/>
    <xdr:sp macro="" textlink="">
      <xdr:nvSpPr>
        <xdr:cNvPr id="146" name="n_4mainValue【図書館】&#10;一人当たり面積">
          <a:extLst>
            <a:ext uri="{FF2B5EF4-FFF2-40B4-BE49-F238E27FC236}">
              <a16:creationId xmlns:a16="http://schemas.microsoft.com/office/drawing/2014/main" id="{2E45DC88-ECB8-44BC-BE46-153E492511FD}"/>
            </a:ext>
          </a:extLst>
        </xdr:cNvPr>
        <xdr:cNvSpPr txBox="1"/>
      </xdr:nvSpPr>
      <xdr:spPr>
        <a:xfrm>
          <a:off x="6737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F69DBEC-C091-4814-B753-4F4B6EC9BD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496320F-12C4-47AA-906C-0874902CEF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5ED0196-5B7B-45C6-B1BE-6CF342A0E0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886FBD4-7561-4D10-8C9F-A0DBEE02B5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983E019-C806-43D5-BC22-2F38DDEBBE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5A8D703-79B3-4D3A-9A48-2AED716DE8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5288BE2-DD20-463D-9880-1D9EDC12D1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75689BC-EA51-4C8D-A4C8-FC6A2E2E9D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3731654-3D01-4F61-A17B-1857AE7057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7FD6534-5EDE-47AB-B4ED-23893FE67E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CF7AF04-FA65-4985-AD70-89714CC90C3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52F5E04-9C24-4B34-A7C4-CA839A2E10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8BB31FF-A119-449C-83EE-C03C70A45B1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9FBAE0C-41FA-44C7-90BE-6E2FC8EE52F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4CB13EE1-F1FA-4D8C-8E4B-8655654FEA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424B38E-4D33-4E66-9F04-E7C216FA549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38751092-0780-47C7-81C2-FD19E089795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E13230-6795-40A5-BB2C-BC58524B4C5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D3F3EAD-DEC4-4699-B65B-C0D61159648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3DCC7B63-CC21-47FC-8A48-C08FEA9E2F0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E0974D7-E437-4FCC-9799-ED4D01E74B8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C50E4818-1409-4FAC-B0E2-A2901590E4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EE084479-4AE0-4E0E-A8B5-8674E19278C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D9D0B17-8F8B-48F9-AC1F-8E0440C2BD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41152BE9-EEBC-499F-84CD-EAC8DA1301F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C57D45D9-8D72-4E44-BB02-79185E9A2323}"/>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96B68A32-973B-4FD5-A82C-8FA9B1C05F4C}"/>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0B95BDB-7257-4C12-A3BF-5E6347A62439}"/>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658BFFD4-F9D2-450F-BFF9-314A208520A6}"/>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3CDE0E7-60C7-438A-BB7B-68B3254D76B3}"/>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1B27D5C-89F6-4C9F-B077-4FB6316D74F5}"/>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A7731BFE-52EC-4AD1-A8EB-87E62AD71F0A}"/>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466DCC20-860E-4701-A285-545589395CA2}"/>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6BE9BDA2-6B7F-45C4-AA02-A59FFB68E5F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EA1FD7F4-FC9A-40BD-A0E5-E7D5B0419C8D}"/>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3AA071-BEDC-4B9B-A9B8-FC4F3B27FC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E16228E-36CE-40F4-8F1E-046D465C8D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D830202-4E32-4637-A42D-84C7BC77CA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5CCF774-C8D0-486F-9FE6-231274221C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E38F454-E4B2-4D6A-9707-6BAC5E139F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7" name="楕円 186">
          <a:extLst>
            <a:ext uri="{FF2B5EF4-FFF2-40B4-BE49-F238E27FC236}">
              <a16:creationId xmlns:a16="http://schemas.microsoft.com/office/drawing/2014/main" id="{259165E6-6618-436F-AFDE-5A3A2C622A7C}"/>
            </a:ext>
          </a:extLst>
        </xdr:cNvPr>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84B066B-5EF0-4069-95B5-5036E1B04F9D}"/>
            </a:ext>
          </a:extLst>
        </xdr:cNvPr>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89" name="楕円 188">
          <a:extLst>
            <a:ext uri="{FF2B5EF4-FFF2-40B4-BE49-F238E27FC236}">
              <a16:creationId xmlns:a16="http://schemas.microsoft.com/office/drawing/2014/main" id="{177BF304-7AF1-43EC-A5F9-6D97249FCC09}"/>
            </a:ext>
          </a:extLst>
        </xdr:cNvPr>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161925</xdr:rowOff>
    </xdr:to>
    <xdr:cxnSp macro="">
      <xdr:nvCxnSpPr>
        <xdr:cNvPr id="190" name="直線コネクタ 189">
          <a:extLst>
            <a:ext uri="{FF2B5EF4-FFF2-40B4-BE49-F238E27FC236}">
              <a16:creationId xmlns:a16="http://schemas.microsoft.com/office/drawing/2014/main" id="{A5DE95B2-C8EB-4E85-9BA1-C6AE04F0CF41}"/>
            </a:ext>
          </a:extLst>
        </xdr:cNvPr>
        <xdr:cNvCxnSpPr/>
      </xdr:nvCxnSpPr>
      <xdr:spPr>
        <a:xfrm>
          <a:off x="3797300" y="104051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1" name="楕円 190">
          <a:extLst>
            <a:ext uri="{FF2B5EF4-FFF2-40B4-BE49-F238E27FC236}">
              <a16:creationId xmlns:a16="http://schemas.microsoft.com/office/drawing/2014/main" id="{F6B6D0BD-3146-4C58-9BD8-A9A12AF094AC}"/>
            </a:ext>
          </a:extLst>
        </xdr:cNvPr>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118110</xdr:rowOff>
    </xdr:to>
    <xdr:cxnSp macro="">
      <xdr:nvCxnSpPr>
        <xdr:cNvPr id="192" name="直線コネクタ 191">
          <a:extLst>
            <a:ext uri="{FF2B5EF4-FFF2-40B4-BE49-F238E27FC236}">
              <a16:creationId xmlns:a16="http://schemas.microsoft.com/office/drawing/2014/main" id="{36D234EC-591A-4050-B539-0767F3151E8A}"/>
            </a:ext>
          </a:extLst>
        </xdr:cNvPr>
        <xdr:cNvCxnSpPr/>
      </xdr:nvCxnSpPr>
      <xdr:spPr>
        <a:xfrm>
          <a:off x="2908300" y="10363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3" name="楕円 192">
          <a:extLst>
            <a:ext uri="{FF2B5EF4-FFF2-40B4-BE49-F238E27FC236}">
              <a16:creationId xmlns:a16="http://schemas.microsoft.com/office/drawing/2014/main" id="{EE5BA9B1-EFD3-419C-9035-C42C856BA455}"/>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76200</xdr:rowOff>
    </xdr:to>
    <xdr:cxnSp macro="">
      <xdr:nvCxnSpPr>
        <xdr:cNvPr id="194" name="直線コネクタ 193">
          <a:extLst>
            <a:ext uri="{FF2B5EF4-FFF2-40B4-BE49-F238E27FC236}">
              <a16:creationId xmlns:a16="http://schemas.microsoft.com/office/drawing/2014/main" id="{921CAC06-3E0D-4FFC-9298-4AF444CDAD05}"/>
            </a:ext>
          </a:extLst>
        </xdr:cNvPr>
        <xdr:cNvCxnSpPr/>
      </xdr:nvCxnSpPr>
      <xdr:spPr>
        <a:xfrm>
          <a:off x="2019300" y="10321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5" name="楕円 194">
          <a:extLst>
            <a:ext uri="{FF2B5EF4-FFF2-40B4-BE49-F238E27FC236}">
              <a16:creationId xmlns:a16="http://schemas.microsoft.com/office/drawing/2014/main" id="{AF6146C9-B6F0-459A-94F6-B538B701C78F}"/>
            </a:ext>
          </a:extLst>
        </xdr:cNvPr>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34290</xdr:rowOff>
    </xdr:to>
    <xdr:cxnSp macro="">
      <xdr:nvCxnSpPr>
        <xdr:cNvPr id="196" name="直線コネクタ 195">
          <a:extLst>
            <a:ext uri="{FF2B5EF4-FFF2-40B4-BE49-F238E27FC236}">
              <a16:creationId xmlns:a16="http://schemas.microsoft.com/office/drawing/2014/main" id="{8A5A211C-F0D7-4F1B-B532-F4E03743FA61}"/>
            </a:ext>
          </a:extLst>
        </xdr:cNvPr>
        <xdr:cNvCxnSpPr/>
      </xdr:nvCxnSpPr>
      <xdr:spPr>
        <a:xfrm>
          <a:off x="1130300" y="10287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C61DC07-1C26-4240-9591-86816A64E8A5}"/>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D71FA3BD-6F5E-45DD-96AA-C01518E292A2}"/>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65693952-45A4-4FE6-955A-9E3E1C4D5694}"/>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C1F329D4-8126-4E2F-88F3-22EEAD35F09D}"/>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160037</xdr:rowOff>
    </xdr:from>
    <xdr:ext cx="405111" cy="259045"/>
    <xdr:sp macro="" textlink="">
      <xdr:nvSpPr>
        <xdr:cNvPr id="201" name="n_1mainValue【体育館・プール】&#10;有形固定資産減価償却率">
          <a:extLst>
            <a:ext uri="{FF2B5EF4-FFF2-40B4-BE49-F238E27FC236}">
              <a16:creationId xmlns:a16="http://schemas.microsoft.com/office/drawing/2014/main" id="{CFB0CD2A-93F2-476A-9D02-74E430F9F2AE}"/>
            </a:ext>
          </a:extLst>
        </xdr:cNvPr>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2" name="n_2mainValue【体育館・プール】&#10;有形固定資産減価償却率">
          <a:extLst>
            <a:ext uri="{FF2B5EF4-FFF2-40B4-BE49-F238E27FC236}">
              <a16:creationId xmlns:a16="http://schemas.microsoft.com/office/drawing/2014/main" id="{2F0D325B-9879-4631-B4EF-E68C89F80F8B}"/>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3" name="n_3mainValue【体育館・プール】&#10;有形固定資産減価償却率">
          <a:extLst>
            <a:ext uri="{FF2B5EF4-FFF2-40B4-BE49-F238E27FC236}">
              <a16:creationId xmlns:a16="http://schemas.microsoft.com/office/drawing/2014/main" id="{DBC22530-3AAB-4F0C-875D-54C93D78EB4C}"/>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4" name="n_4mainValue【体育館・プール】&#10;有形固定資産減価償却率">
          <a:extLst>
            <a:ext uri="{FF2B5EF4-FFF2-40B4-BE49-F238E27FC236}">
              <a16:creationId xmlns:a16="http://schemas.microsoft.com/office/drawing/2014/main" id="{7F339B7D-0662-45E5-A93A-75C394757DB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AC95B2E-3298-464B-B9FD-CA2AF743D4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2444888-8BBC-46BE-B9CA-A215F65143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59FA995-8C6D-4B9A-8BC8-AE5CA9EB98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9F4116E-2646-4FB7-B501-7C1ED6D1BD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F94010E-F159-49B5-B50E-A8ADC7C360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F1C1281-1ADD-42E3-872A-F7E40D56F6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A247F9E-2CB1-431F-A8A1-E3F293C130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E521034-E0A1-4586-8C9E-4668156C8E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30FF4E9-997F-4849-9D08-F366033290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3E4AF9A-36D3-4434-8EBD-C9366FECF0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7CC8F6E-B308-4E24-B29B-79D4B330F8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A69A3025-B46B-4F10-BDBC-15A5430754A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0A82B1A-014E-40C0-80FA-EB7455BE16C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9B3FCFB3-DE29-4FB5-8C4D-9AE48C37B4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64B6E21-3D30-4F35-873D-5C50080AC40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346CAF8E-634C-4224-8A3C-2B0C1B4CC97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3D7F9B0-A758-4583-8BB7-5225992A4C6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48ECFB4D-32F3-4147-8BCD-6404C46D5C8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D524E0A-4136-4108-BC9E-6D55006FC28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2B529BBB-D1F1-4066-82FC-2D01DA04D00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220AC4E-87B0-45D1-A22B-4F64E027B3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B527A19-42EB-46A6-A5B5-9839071DB46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F984DD07-899D-4E0E-990D-BF9A7C3BEA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D6C259A7-3239-49B6-8B8A-EF70C6FC2F4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D15B70A6-01B8-450A-91F6-0D8BE544431E}"/>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94142104-BD9E-4EDF-ABC8-EE1BE6B59F2B}"/>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F23F7014-D4B5-4592-82F3-00D60E7E35A1}"/>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758651C0-721F-4E55-9ECF-5D4323DE3129}"/>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E842F5DF-0DD9-42A3-8FDC-D82B6C06E307}"/>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F7BCB842-9B80-4D18-AA95-C8E8D85AF6AB}"/>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32A5F575-22EF-499C-B9D9-8E9AA691A54F}"/>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500FFF3F-5C71-49DA-BF11-CA7CC0D73371}"/>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CD5B3E9-8200-4DA6-A4AF-D39016652E56}"/>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E9F2FEBF-B85D-4893-8AE2-B4DA38133D64}"/>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AE5F9FB-D881-443C-8B1E-50ACF36554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D8AE94D-07B4-4C77-8056-2B3A1AAE6A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DF72AA-15CC-4DF7-A23F-B927A43E3F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FF3549-22CC-4965-843D-B8CDC64A72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F1C6F8-44C6-4A7F-B592-45B95172F8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146558</xdr:rowOff>
    </xdr:from>
    <xdr:to>
      <xdr:col>55</xdr:col>
      <xdr:colOff>50800</xdr:colOff>
      <xdr:row>64</xdr:row>
      <xdr:rowOff>76708</xdr:rowOff>
    </xdr:to>
    <xdr:sp macro="" textlink="">
      <xdr:nvSpPr>
        <xdr:cNvPr id="244" name="楕円 243">
          <a:extLst>
            <a:ext uri="{FF2B5EF4-FFF2-40B4-BE49-F238E27FC236}">
              <a16:creationId xmlns:a16="http://schemas.microsoft.com/office/drawing/2014/main" id="{79D64415-E614-441A-8058-E7D069010DAB}"/>
            </a:ext>
          </a:extLst>
        </xdr:cNvPr>
        <xdr:cNvSpPr/>
      </xdr:nvSpPr>
      <xdr:spPr>
        <a:xfrm>
          <a:off x="104267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1BEB0A62-DED7-4D8A-98BE-C3BEF037F90F}"/>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146558</xdr:rowOff>
    </xdr:from>
    <xdr:to>
      <xdr:col>50</xdr:col>
      <xdr:colOff>165100</xdr:colOff>
      <xdr:row>64</xdr:row>
      <xdr:rowOff>76708</xdr:rowOff>
    </xdr:to>
    <xdr:sp macro="" textlink="">
      <xdr:nvSpPr>
        <xdr:cNvPr id="246" name="楕円 245">
          <a:extLst>
            <a:ext uri="{FF2B5EF4-FFF2-40B4-BE49-F238E27FC236}">
              <a16:creationId xmlns:a16="http://schemas.microsoft.com/office/drawing/2014/main" id="{9A8D47BB-7C60-4896-B0CB-E399D3CA26EE}"/>
            </a:ext>
          </a:extLst>
        </xdr:cNvPr>
        <xdr:cNvSpPr/>
      </xdr:nvSpPr>
      <xdr:spPr>
        <a:xfrm>
          <a:off x="9588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25908</xdr:rowOff>
    </xdr:from>
    <xdr:to>
      <xdr:col>55</xdr:col>
      <xdr:colOff>0</xdr:colOff>
      <xdr:row>64</xdr:row>
      <xdr:rowOff>25908</xdr:rowOff>
    </xdr:to>
    <xdr:cxnSp macro="">
      <xdr:nvCxnSpPr>
        <xdr:cNvPr id="247" name="直線コネクタ 246">
          <a:extLst>
            <a:ext uri="{FF2B5EF4-FFF2-40B4-BE49-F238E27FC236}">
              <a16:creationId xmlns:a16="http://schemas.microsoft.com/office/drawing/2014/main" id="{0178DB27-3301-48C8-AE50-395B6E6BF0AE}"/>
            </a:ext>
          </a:extLst>
        </xdr:cNvPr>
        <xdr:cNvCxnSpPr/>
      </xdr:nvCxnSpPr>
      <xdr:spPr>
        <a:xfrm>
          <a:off x="9639300" y="10998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48" name="楕円 247">
          <a:extLst>
            <a:ext uri="{FF2B5EF4-FFF2-40B4-BE49-F238E27FC236}">
              <a16:creationId xmlns:a16="http://schemas.microsoft.com/office/drawing/2014/main" id="{7297AE5E-48D5-47EE-87FB-BEA3086D18C8}"/>
            </a:ext>
          </a:extLst>
        </xdr:cNvPr>
        <xdr:cNvSpPr/>
      </xdr:nvSpPr>
      <xdr:spPr>
        <a:xfrm>
          <a:off x="8699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25908</xdr:rowOff>
    </xdr:from>
    <xdr:to>
      <xdr:col>50</xdr:col>
      <xdr:colOff>114300</xdr:colOff>
      <xdr:row>64</xdr:row>
      <xdr:rowOff>26289</xdr:rowOff>
    </xdr:to>
    <xdr:cxnSp macro="">
      <xdr:nvCxnSpPr>
        <xdr:cNvPr id="249" name="直線コネクタ 248">
          <a:extLst>
            <a:ext uri="{FF2B5EF4-FFF2-40B4-BE49-F238E27FC236}">
              <a16:creationId xmlns:a16="http://schemas.microsoft.com/office/drawing/2014/main" id="{58A8C625-98D2-4B62-A484-CEBF457B793D}"/>
            </a:ext>
          </a:extLst>
        </xdr:cNvPr>
        <xdr:cNvCxnSpPr/>
      </xdr:nvCxnSpPr>
      <xdr:spPr>
        <a:xfrm flipV="1">
          <a:off x="8750300" y="109987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147320</xdr:rowOff>
    </xdr:from>
    <xdr:to>
      <xdr:col>41</xdr:col>
      <xdr:colOff>101600</xdr:colOff>
      <xdr:row>64</xdr:row>
      <xdr:rowOff>77470</xdr:rowOff>
    </xdr:to>
    <xdr:sp macro="" textlink="">
      <xdr:nvSpPr>
        <xdr:cNvPr id="250" name="楕円 249">
          <a:extLst>
            <a:ext uri="{FF2B5EF4-FFF2-40B4-BE49-F238E27FC236}">
              <a16:creationId xmlns:a16="http://schemas.microsoft.com/office/drawing/2014/main" id="{8BF043B1-B798-42CD-BD5C-1792DD203FE7}"/>
            </a:ext>
          </a:extLst>
        </xdr:cNvPr>
        <xdr:cNvSpPr/>
      </xdr:nvSpPr>
      <xdr:spPr>
        <a:xfrm>
          <a:off x="781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26289</xdr:rowOff>
    </xdr:from>
    <xdr:to>
      <xdr:col>45</xdr:col>
      <xdr:colOff>177800</xdr:colOff>
      <xdr:row>64</xdr:row>
      <xdr:rowOff>26670</xdr:rowOff>
    </xdr:to>
    <xdr:cxnSp macro="">
      <xdr:nvCxnSpPr>
        <xdr:cNvPr id="251" name="直線コネクタ 250">
          <a:extLst>
            <a:ext uri="{FF2B5EF4-FFF2-40B4-BE49-F238E27FC236}">
              <a16:creationId xmlns:a16="http://schemas.microsoft.com/office/drawing/2014/main" id="{FC09F421-BF73-417A-A9F1-962F683F1C3A}"/>
            </a:ext>
          </a:extLst>
        </xdr:cNvPr>
        <xdr:cNvCxnSpPr/>
      </xdr:nvCxnSpPr>
      <xdr:spPr>
        <a:xfrm flipV="1">
          <a:off x="7861300" y="109990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147320</xdr:rowOff>
    </xdr:from>
    <xdr:to>
      <xdr:col>36</xdr:col>
      <xdr:colOff>165100</xdr:colOff>
      <xdr:row>64</xdr:row>
      <xdr:rowOff>77470</xdr:rowOff>
    </xdr:to>
    <xdr:sp macro="" textlink="">
      <xdr:nvSpPr>
        <xdr:cNvPr id="252" name="楕円 251">
          <a:extLst>
            <a:ext uri="{FF2B5EF4-FFF2-40B4-BE49-F238E27FC236}">
              <a16:creationId xmlns:a16="http://schemas.microsoft.com/office/drawing/2014/main" id="{87053572-8E05-4B46-B75A-2C70B66FC15F}"/>
            </a:ext>
          </a:extLst>
        </xdr:cNvPr>
        <xdr:cNvSpPr/>
      </xdr:nvSpPr>
      <xdr:spPr>
        <a:xfrm>
          <a:off x="6921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26670</xdr:rowOff>
    </xdr:from>
    <xdr:to>
      <xdr:col>41</xdr:col>
      <xdr:colOff>50800</xdr:colOff>
      <xdr:row>64</xdr:row>
      <xdr:rowOff>26670</xdr:rowOff>
    </xdr:to>
    <xdr:cxnSp macro="">
      <xdr:nvCxnSpPr>
        <xdr:cNvPr id="253" name="直線コネクタ 252">
          <a:extLst>
            <a:ext uri="{FF2B5EF4-FFF2-40B4-BE49-F238E27FC236}">
              <a16:creationId xmlns:a16="http://schemas.microsoft.com/office/drawing/2014/main" id="{2B003537-9B55-4441-BAF4-A1B19E37F346}"/>
            </a:ext>
          </a:extLst>
        </xdr:cNvPr>
        <xdr:cNvCxnSpPr/>
      </xdr:nvCxnSpPr>
      <xdr:spPr>
        <a:xfrm>
          <a:off x="6972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A50E71C-FA98-4192-BDEF-78C67FFF39E2}"/>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8E0CA176-58EC-4736-A633-1A53726828CD}"/>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D327B4BD-1F08-428E-A281-02F8E31DC893}"/>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EB0D3249-4137-48E1-AD11-54C54FE3AF57}"/>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67835</xdr:rowOff>
    </xdr:from>
    <xdr:ext cx="469744" cy="259045"/>
    <xdr:sp macro="" textlink="">
      <xdr:nvSpPr>
        <xdr:cNvPr id="258" name="n_1mainValue【体育館・プール】&#10;一人当たり面積">
          <a:extLst>
            <a:ext uri="{FF2B5EF4-FFF2-40B4-BE49-F238E27FC236}">
              <a16:creationId xmlns:a16="http://schemas.microsoft.com/office/drawing/2014/main" id="{362A6AC3-5835-4F24-9DF4-E5600D957DBE}"/>
            </a:ext>
          </a:extLst>
        </xdr:cNvPr>
        <xdr:cNvSpPr txBox="1"/>
      </xdr:nvSpPr>
      <xdr:spPr>
        <a:xfrm>
          <a:off x="93917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59" name="n_2mainValue【体育館・プール】&#10;一人当たり面積">
          <a:extLst>
            <a:ext uri="{FF2B5EF4-FFF2-40B4-BE49-F238E27FC236}">
              <a16:creationId xmlns:a16="http://schemas.microsoft.com/office/drawing/2014/main" id="{C7F720FE-CC2F-4F39-9E23-4D533AADEAFE}"/>
            </a:ext>
          </a:extLst>
        </xdr:cNvPr>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68597</xdr:rowOff>
    </xdr:from>
    <xdr:ext cx="469744" cy="259045"/>
    <xdr:sp macro="" textlink="">
      <xdr:nvSpPr>
        <xdr:cNvPr id="260" name="n_3mainValue【体育館・プール】&#10;一人当たり面積">
          <a:extLst>
            <a:ext uri="{FF2B5EF4-FFF2-40B4-BE49-F238E27FC236}">
              <a16:creationId xmlns:a16="http://schemas.microsoft.com/office/drawing/2014/main" id="{EDEC6E86-1B94-495F-BEA5-476E19F97C9E}"/>
            </a:ext>
          </a:extLst>
        </xdr:cNvPr>
        <xdr:cNvSpPr txBox="1"/>
      </xdr:nvSpPr>
      <xdr:spPr>
        <a:xfrm>
          <a:off x="7626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68597</xdr:rowOff>
    </xdr:from>
    <xdr:ext cx="469744" cy="259045"/>
    <xdr:sp macro="" textlink="">
      <xdr:nvSpPr>
        <xdr:cNvPr id="261" name="n_4mainValue【体育館・プール】&#10;一人当たり面積">
          <a:extLst>
            <a:ext uri="{FF2B5EF4-FFF2-40B4-BE49-F238E27FC236}">
              <a16:creationId xmlns:a16="http://schemas.microsoft.com/office/drawing/2014/main" id="{4A24AA1E-00A4-4133-A14A-F26FEE3F6C86}"/>
            </a:ext>
          </a:extLst>
        </xdr:cNvPr>
        <xdr:cNvSpPr txBox="1"/>
      </xdr:nvSpPr>
      <xdr:spPr>
        <a:xfrm>
          <a:off x="6737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EA6CD22-EB58-4FBE-A1A5-529C804B72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61443A3-2ABB-4C56-9471-66DBA23BA3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7292717-5CED-4429-8476-D91042BB9E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8A0F812-878C-496C-B5D6-CF125D35D6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1875F04-EB31-4036-B4EE-C6B6254758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DF0CE54-B325-41BE-B637-C16F6658E4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1FB5059-411A-4B8D-8853-7826D37F94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EDA33C8-8EEA-4551-847C-BCC2244747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CEE1F54-438B-4EA4-91B5-6F2F0A9B07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38EE259-A9FA-46DC-933A-66E858A9B3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A821202-E203-499D-8DCB-328B11A015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B9A9B38-7C2B-4588-8650-3C7D96EE734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A132F7BD-E0C5-478B-B106-6E588CFFB9B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EC23300-9BD9-4BEB-955A-913282F9073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849188EC-43B4-44F8-B70B-5B7270BCCD8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A095B71-49BF-443C-BB26-B155006E43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BCC5192B-758F-47E5-AC79-6D4DBAD721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C98BCE7-F49D-476C-9F72-E3003A32498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D71459B-4AB8-4E0D-9564-E34EB739079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C437A46-320F-4F4C-B06A-3614691A06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2D151EDC-2170-4785-93E4-3F02F04DB60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95FB21A-1036-46BA-99FC-B80378D5692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7C186AA-2C82-4CE6-8B58-245DE0FCA3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11C6E68-E95F-43AA-B56E-CE7073F84F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02358BB-7053-4C01-A941-60C1EBB6D2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B13B266-DA0F-4837-9C5C-2B7C4FA3C4B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A8A2370F-864C-4C93-AA54-52D815DD88E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6B7581D-6506-4335-8F97-47BEA6D87C8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2A33D2FF-B92D-4E88-8A35-0F5979EBDE57}"/>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989434D6-22FD-409A-BA7A-0E820347836E}"/>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66CD38F-7420-46B8-B941-C5708F446B1A}"/>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625A521F-4E5E-4628-87C5-F7B903E47286}"/>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2BF0E7F6-66A5-4EAC-B1D9-78AFAD456ED1}"/>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FA331AE3-7415-433F-AD59-F2CC20FD332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65619348-F91E-44BA-8AD4-F7C3DD791B16}"/>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80F19574-9202-40A9-9679-C2B30FA4B449}"/>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9B57B8A-7F02-475A-83A4-E97059C0EE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2546626-CBB8-4811-8285-58836CD2C2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09B590-EC03-4AA4-B029-A5A6E4E246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EEB923D-6F6A-434E-805E-26A1202A34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601CCB6-B10C-4980-834C-EAAC41F528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150586</xdr:rowOff>
    </xdr:from>
    <xdr:to>
      <xdr:col>24</xdr:col>
      <xdr:colOff>114300</xdr:colOff>
      <xdr:row>84</xdr:row>
      <xdr:rowOff>80736</xdr:rowOff>
    </xdr:to>
    <xdr:sp macro="" textlink="">
      <xdr:nvSpPr>
        <xdr:cNvPr id="303" name="楕円 302">
          <a:extLst>
            <a:ext uri="{FF2B5EF4-FFF2-40B4-BE49-F238E27FC236}">
              <a16:creationId xmlns:a16="http://schemas.microsoft.com/office/drawing/2014/main" id="{49E41662-3584-498D-B054-9BD79F0F8BB2}"/>
            </a:ext>
          </a:extLst>
        </xdr:cNvPr>
        <xdr:cNvSpPr/>
      </xdr:nvSpPr>
      <xdr:spPr>
        <a:xfrm>
          <a:off x="4584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129013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C902FAE0-B620-4D2A-A64E-1B784BFB958E}"/>
            </a:ext>
          </a:extLst>
        </xdr:cNvPr>
        <xdr:cNvSpPr txBox="1"/>
      </xdr:nvSpPr>
      <xdr:spPr>
        <a:xfrm>
          <a:off x="4673600"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5" name="楕円 304">
          <a:extLst>
            <a:ext uri="{FF2B5EF4-FFF2-40B4-BE49-F238E27FC236}">
              <a16:creationId xmlns:a16="http://schemas.microsoft.com/office/drawing/2014/main" id="{9707A7DE-FFA3-420D-901C-903CAA94A271}"/>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29936</xdr:rowOff>
    </xdr:to>
    <xdr:cxnSp macro="">
      <xdr:nvCxnSpPr>
        <xdr:cNvPr id="306" name="直線コネクタ 305">
          <a:extLst>
            <a:ext uri="{FF2B5EF4-FFF2-40B4-BE49-F238E27FC236}">
              <a16:creationId xmlns:a16="http://schemas.microsoft.com/office/drawing/2014/main" id="{26E77012-A3AF-4534-A00F-2773DB90A903}"/>
            </a:ext>
          </a:extLst>
        </xdr:cNvPr>
        <xdr:cNvCxnSpPr/>
      </xdr:nvCxnSpPr>
      <xdr:spPr>
        <a:xfrm>
          <a:off x="3797300" y="143941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75474</xdr:rowOff>
    </xdr:from>
    <xdr:to>
      <xdr:col>15</xdr:col>
      <xdr:colOff>101600</xdr:colOff>
      <xdr:row>84</xdr:row>
      <xdr:rowOff>5624</xdr:rowOff>
    </xdr:to>
    <xdr:sp macro="" textlink="">
      <xdr:nvSpPr>
        <xdr:cNvPr id="307" name="楕円 306">
          <a:extLst>
            <a:ext uri="{FF2B5EF4-FFF2-40B4-BE49-F238E27FC236}">
              <a16:creationId xmlns:a16="http://schemas.microsoft.com/office/drawing/2014/main" id="{9D0F91D3-6D43-45BB-903B-A93533901AE1}"/>
            </a:ext>
          </a:extLst>
        </xdr:cNvPr>
        <xdr:cNvSpPr/>
      </xdr:nvSpPr>
      <xdr:spPr>
        <a:xfrm>
          <a:off x="2857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126274</xdr:rowOff>
    </xdr:from>
    <xdr:to>
      <xdr:col>19</xdr:col>
      <xdr:colOff>177800</xdr:colOff>
      <xdr:row>83</xdr:row>
      <xdr:rowOff>163830</xdr:rowOff>
    </xdr:to>
    <xdr:cxnSp macro="">
      <xdr:nvCxnSpPr>
        <xdr:cNvPr id="308" name="直線コネクタ 307">
          <a:extLst>
            <a:ext uri="{FF2B5EF4-FFF2-40B4-BE49-F238E27FC236}">
              <a16:creationId xmlns:a16="http://schemas.microsoft.com/office/drawing/2014/main" id="{5716D745-23C0-44F8-86EA-1870AD3454D5}"/>
            </a:ext>
          </a:extLst>
        </xdr:cNvPr>
        <xdr:cNvCxnSpPr/>
      </xdr:nvCxnSpPr>
      <xdr:spPr>
        <a:xfrm>
          <a:off x="2908300" y="1435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41184</xdr:rowOff>
    </xdr:from>
    <xdr:to>
      <xdr:col>10</xdr:col>
      <xdr:colOff>165100</xdr:colOff>
      <xdr:row>83</xdr:row>
      <xdr:rowOff>142784</xdr:rowOff>
    </xdr:to>
    <xdr:sp macro="" textlink="">
      <xdr:nvSpPr>
        <xdr:cNvPr id="309" name="楕円 308">
          <a:extLst>
            <a:ext uri="{FF2B5EF4-FFF2-40B4-BE49-F238E27FC236}">
              <a16:creationId xmlns:a16="http://schemas.microsoft.com/office/drawing/2014/main" id="{1523BB0B-3E61-44CF-BBFD-24ABCC7709F4}"/>
            </a:ext>
          </a:extLst>
        </xdr:cNvPr>
        <xdr:cNvSpPr/>
      </xdr:nvSpPr>
      <xdr:spPr>
        <a:xfrm>
          <a:off x="1968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91984</xdr:rowOff>
    </xdr:from>
    <xdr:to>
      <xdr:col>15</xdr:col>
      <xdr:colOff>50800</xdr:colOff>
      <xdr:row>83</xdr:row>
      <xdr:rowOff>126274</xdr:rowOff>
    </xdr:to>
    <xdr:cxnSp macro="">
      <xdr:nvCxnSpPr>
        <xdr:cNvPr id="310" name="直線コネクタ 309">
          <a:extLst>
            <a:ext uri="{FF2B5EF4-FFF2-40B4-BE49-F238E27FC236}">
              <a16:creationId xmlns:a16="http://schemas.microsoft.com/office/drawing/2014/main" id="{52EEA444-5301-4974-99FF-862CA42E54AF}"/>
            </a:ext>
          </a:extLst>
        </xdr:cNvPr>
        <xdr:cNvCxnSpPr/>
      </xdr:nvCxnSpPr>
      <xdr:spPr>
        <a:xfrm>
          <a:off x="2019300" y="1432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39551</xdr:rowOff>
    </xdr:from>
    <xdr:to>
      <xdr:col>6</xdr:col>
      <xdr:colOff>38100</xdr:colOff>
      <xdr:row>83</xdr:row>
      <xdr:rowOff>141151</xdr:rowOff>
    </xdr:to>
    <xdr:sp macro="" textlink="">
      <xdr:nvSpPr>
        <xdr:cNvPr id="311" name="楕円 310">
          <a:extLst>
            <a:ext uri="{FF2B5EF4-FFF2-40B4-BE49-F238E27FC236}">
              <a16:creationId xmlns:a16="http://schemas.microsoft.com/office/drawing/2014/main" id="{09B383BD-3987-4AB5-88B4-90C3F6693A2D}"/>
            </a:ext>
          </a:extLst>
        </xdr:cNvPr>
        <xdr:cNvSpPr/>
      </xdr:nvSpPr>
      <xdr:spPr>
        <a:xfrm>
          <a:off x="1079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90351</xdr:rowOff>
    </xdr:from>
    <xdr:to>
      <xdr:col>10</xdr:col>
      <xdr:colOff>114300</xdr:colOff>
      <xdr:row>83</xdr:row>
      <xdr:rowOff>91984</xdr:rowOff>
    </xdr:to>
    <xdr:cxnSp macro="">
      <xdr:nvCxnSpPr>
        <xdr:cNvPr id="312" name="直線コネクタ 311">
          <a:extLst>
            <a:ext uri="{FF2B5EF4-FFF2-40B4-BE49-F238E27FC236}">
              <a16:creationId xmlns:a16="http://schemas.microsoft.com/office/drawing/2014/main" id="{84B7BA99-8240-4FA2-904F-49962C2B08A8}"/>
            </a:ext>
          </a:extLst>
        </xdr:cNvPr>
        <xdr:cNvCxnSpPr/>
      </xdr:nvCxnSpPr>
      <xdr:spPr>
        <a:xfrm>
          <a:off x="1130300" y="143207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6CB2EE94-2ADC-4AA3-8309-D67218AF0934}"/>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47180AB8-65D6-4CDD-AC96-2645AE0E7BA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A6DB4D7C-734A-419C-98D1-BD908E8441B1}"/>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8CCB3D51-E302-4BE7-8AAF-9D852311F20A}"/>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7" name="n_1mainValue【福祉施設】&#10;有形固定資産減価償却率">
          <a:extLst>
            <a:ext uri="{FF2B5EF4-FFF2-40B4-BE49-F238E27FC236}">
              <a16:creationId xmlns:a16="http://schemas.microsoft.com/office/drawing/2014/main" id="{E503E6B3-1D31-454F-B3EB-53847D6641DD}"/>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168201</xdr:rowOff>
    </xdr:from>
    <xdr:ext cx="405111" cy="259045"/>
    <xdr:sp macro="" textlink="">
      <xdr:nvSpPr>
        <xdr:cNvPr id="318" name="n_2mainValue【福祉施設】&#10;有形固定資産減価償却率">
          <a:extLst>
            <a:ext uri="{FF2B5EF4-FFF2-40B4-BE49-F238E27FC236}">
              <a16:creationId xmlns:a16="http://schemas.microsoft.com/office/drawing/2014/main" id="{A9856E13-625D-428F-963C-A378A66D8C09}"/>
            </a:ext>
          </a:extLst>
        </xdr:cNvPr>
        <xdr:cNvSpPr txBox="1"/>
      </xdr:nvSpPr>
      <xdr:spPr>
        <a:xfrm>
          <a:off x="2705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133911</xdr:rowOff>
    </xdr:from>
    <xdr:ext cx="405111" cy="259045"/>
    <xdr:sp macro="" textlink="">
      <xdr:nvSpPr>
        <xdr:cNvPr id="319" name="n_3mainValue【福祉施設】&#10;有形固定資産減価償却率">
          <a:extLst>
            <a:ext uri="{FF2B5EF4-FFF2-40B4-BE49-F238E27FC236}">
              <a16:creationId xmlns:a16="http://schemas.microsoft.com/office/drawing/2014/main" id="{958BF153-3D1C-420D-AB35-34865DA2E707}"/>
            </a:ext>
          </a:extLst>
        </xdr:cNvPr>
        <xdr:cNvSpPr txBox="1"/>
      </xdr:nvSpPr>
      <xdr:spPr>
        <a:xfrm>
          <a:off x="1816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132278</xdr:rowOff>
    </xdr:from>
    <xdr:ext cx="405111" cy="259045"/>
    <xdr:sp macro="" textlink="">
      <xdr:nvSpPr>
        <xdr:cNvPr id="320" name="n_4mainValue【福祉施設】&#10;有形固定資産減価償却率">
          <a:extLst>
            <a:ext uri="{FF2B5EF4-FFF2-40B4-BE49-F238E27FC236}">
              <a16:creationId xmlns:a16="http://schemas.microsoft.com/office/drawing/2014/main" id="{409B6EA8-3336-438C-BBF0-81BF7E9460DF}"/>
            </a:ext>
          </a:extLst>
        </xdr:cNvPr>
        <xdr:cNvSpPr txBox="1"/>
      </xdr:nvSpPr>
      <xdr:spPr>
        <a:xfrm>
          <a:off x="927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166242E-3C4D-4438-9496-FB1DC89EE6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CC4C565-4535-4047-AF14-295A6D9EAF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B4F3629-B880-4D57-9B3E-AC02997C3C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5D70964-43F9-412F-A3E3-1F02E380F8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25B6BCD-6079-4831-A011-66F0E95DC8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C1D4B26-4B6F-4036-AC22-81BD3555B3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2701FE6-8DB2-4663-BC7B-D7C6DEE894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B8BF5FD-C6D9-4E7E-9AE8-8067D2EC61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B667BE2-01D7-4DD9-BF60-715FCF13B2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0A31AD2-A7A9-474F-B56A-EC7B00B51C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4A8427E7-A02E-43A8-A87C-CA551A01644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21342C46-65E8-48F2-9B6E-B72CC69BBB7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DF86B79-EEA7-4F25-BFD2-96BA99191ED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D6F3993B-197D-4819-8A8C-33C717D4AE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4B1624ED-2975-4B07-BD16-DBAB6A32E46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58B4AE8A-1FA8-4978-8C84-3EE9D6ECDB7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4F9E247-2707-4273-94A0-615689909C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8DEC5F7-EE2C-4493-971C-7ACAE7D03F2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C08E1375-0D97-4498-8260-2FC7D8D8CE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3CBC93DD-157F-47E4-AC13-D92CD6A8DB5E}"/>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2662AD5F-F59B-4406-805B-A11BF7A2DD1D}"/>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1FACD0D-103A-4580-ACBE-6EFCB4C3B835}"/>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89A2C803-CD59-4381-A623-E3C65450E5E3}"/>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FB8ECE90-71C8-4AB3-BB36-DF57808DD93D}"/>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65B91A25-21F6-4FA9-BC68-91030D0B0EC1}"/>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32256635-61AD-4A54-B1C6-DEE1831B9916}"/>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145B814D-99A5-40D9-8681-A50A7B0F7BCA}"/>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9BC532C2-6475-46BF-9E70-60A777A11F9C}"/>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5781ED84-BAE7-4F8A-958F-3D988AACFDA9}"/>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5EBFAFBA-4511-4864-B19B-96DD9F22585C}"/>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DE10A68-21E6-49F7-B061-5D644C3A53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9DFAC21-BE66-4E6E-9F1A-853109330F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1D86137-4464-4929-8AC1-82881B3D23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1CD8F9-1D6C-4D3D-B887-B10E6963F7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D65221C-8567-4E8E-B10E-2AAC4F59A9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61595</xdr:rowOff>
    </xdr:from>
    <xdr:to>
      <xdr:col>55</xdr:col>
      <xdr:colOff>50800</xdr:colOff>
      <xdr:row>81</xdr:row>
      <xdr:rowOff>163195</xdr:rowOff>
    </xdr:to>
    <xdr:sp macro="" textlink="">
      <xdr:nvSpPr>
        <xdr:cNvPr id="356" name="楕円 355">
          <a:extLst>
            <a:ext uri="{FF2B5EF4-FFF2-40B4-BE49-F238E27FC236}">
              <a16:creationId xmlns:a16="http://schemas.microsoft.com/office/drawing/2014/main" id="{260BB741-3693-4656-AA70-24DFC9B56054}"/>
            </a:ext>
          </a:extLst>
        </xdr:cNvPr>
        <xdr:cNvSpPr/>
      </xdr:nvSpPr>
      <xdr:spPr>
        <a:xfrm>
          <a:off x="10426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84472</xdr:rowOff>
    </xdr:from>
    <xdr:ext cx="469744" cy="259045"/>
    <xdr:sp macro="" textlink="">
      <xdr:nvSpPr>
        <xdr:cNvPr id="357" name="【福祉施設】&#10;一人当たり面積該当値テキスト">
          <a:extLst>
            <a:ext uri="{FF2B5EF4-FFF2-40B4-BE49-F238E27FC236}">
              <a16:creationId xmlns:a16="http://schemas.microsoft.com/office/drawing/2014/main" id="{96ED22B9-5273-4173-B733-496C31987BBD}"/>
            </a:ext>
          </a:extLst>
        </xdr:cNvPr>
        <xdr:cNvSpPr txBox="1"/>
      </xdr:nvSpPr>
      <xdr:spPr>
        <a:xfrm>
          <a:off x="10515600" y="138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61595</xdr:rowOff>
    </xdr:from>
    <xdr:to>
      <xdr:col>50</xdr:col>
      <xdr:colOff>165100</xdr:colOff>
      <xdr:row>81</xdr:row>
      <xdr:rowOff>163195</xdr:rowOff>
    </xdr:to>
    <xdr:sp macro="" textlink="">
      <xdr:nvSpPr>
        <xdr:cNvPr id="358" name="楕円 357">
          <a:extLst>
            <a:ext uri="{FF2B5EF4-FFF2-40B4-BE49-F238E27FC236}">
              <a16:creationId xmlns:a16="http://schemas.microsoft.com/office/drawing/2014/main" id="{39023C69-4F76-42FF-A9F5-B0E77D92D26F}"/>
            </a:ext>
          </a:extLst>
        </xdr:cNvPr>
        <xdr:cNvSpPr/>
      </xdr:nvSpPr>
      <xdr:spPr>
        <a:xfrm>
          <a:off x="9588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112395</xdr:rowOff>
    </xdr:from>
    <xdr:to>
      <xdr:col>55</xdr:col>
      <xdr:colOff>0</xdr:colOff>
      <xdr:row>81</xdr:row>
      <xdr:rowOff>112395</xdr:rowOff>
    </xdr:to>
    <xdr:cxnSp macro="">
      <xdr:nvCxnSpPr>
        <xdr:cNvPr id="359" name="直線コネクタ 358">
          <a:extLst>
            <a:ext uri="{FF2B5EF4-FFF2-40B4-BE49-F238E27FC236}">
              <a16:creationId xmlns:a16="http://schemas.microsoft.com/office/drawing/2014/main" id="{BAECA8C4-AB1A-4FCC-BBAD-58F8DF7B0A0E}"/>
            </a:ext>
          </a:extLst>
        </xdr:cNvPr>
        <xdr:cNvCxnSpPr/>
      </xdr:nvCxnSpPr>
      <xdr:spPr>
        <a:xfrm>
          <a:off x="9639300" y="13999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60" name="楕円 359">
          <a:extLst>
            <a:ext uri="{FF2B5EF4-FFF2-40B4-BE49-F238E27FC236}">
              <a16:creationId xmlns:a16="http://schemas.microsoft.com/office/drawing/2014/main" id="{973E4A1C-3260-400F-971E-53217897DC20}"/>
            </a:ext>
          </a:extLst>
        </xdr:cNvPr>
        <xdr:cNvSpPr/>
      </xdr:nvSpPr>
      <xdr:spPr>
        <a:xfrm>
          <a:off x="869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112395</xdr:rowOff>
    </xdr:from>
    <xdr:to>
      <xdr:col>50</xdr:col>
      <xdr:colOff>114300</xdr:colOff>
      <xdr:row>81</xdr:row>
      <xdr:rowOff>118111</xdr:rowOff>
    </xdr:to>
    <xdr:cxnSp macro="">
      <xdr:nvCxnSpPr>
        <xdr:cNvPr id="361" name="直線コネクタ 360">
          <a:extLst>
            <a:ext uri="{FF2B5EF4-FFF2-40B4-BE49-F238E27FC236}">
              <a16:creationId xmlns:a16="http://schemas.microsoft.com/office/drawing/2014/main" id="{33239AF1-3141-4AE3-83E2-6B07A75E69CE}"/>
            </a:ext>
          </a:extLst>
        </xdr:cNvPr>
        <xdr:cNvCxnSpPr/>
      </xdr:nvCxnSpPr>
      <xdr:spPr>
        <a:xfrm flipV="1">
          <a:off x="8750300" y="139998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73025</xdr:rowOff>
    </xdr:from>
    <xdr:to>
      <xdr:col>41</xdr:col>
      <xdr:colOff>101600</xdr:colOff>
      <xdr:row>82</xdr:row>
      <xdr:rowOff>3175</xdr:rowOff>
    </xdr:to>
    <xdr:sp macro="" textlink="">
      <xdr:nvSpPr>
        <xdr:cNvPr id="362" name="楕円 361">
          <a:extLst>
            <a:ext uri="{FF2B5EF4-FFF2-40B4-BE49-F238E27FC236}">
              <a16:creationId xmlns:a16="http://schemas.microsoft.com/office/drawing/2014/main" id="{5F5E24C6-D557-4A2B-A838-60802C39113C}"/>
            </a:ext>
          </a:extLst>
        </xdr:cNvPr>
        <xdr:cNvSpPr/>
      </xdr:nvSpPr>
      <xdr:spPr>
        <a:xfrm>
          <a:off x="7810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118111</xdr:rowOff>
    </xdr:from>
    <xdr:to>
      <xdr:col>45</xdr:col>
      <xdr:colOff>177800</xdr:colOff>
      <xdr:row>81</xdr:row>
      <xdr:rowOff>123825</xdr:rowOff>
    </xdr:to>
    <xdr:cxnSp macro="">
      <xdr:nvCxnSpPr>
        <xdr:cNvPr id="363" name="直線コネクタ 362">
          <a:extLst>
            <a:ext uri="{FF2B5EF4-FFF2-40B4-BE49-F238E27FC236}">
              <a16:creationId xmlns:a16="http://schemas.microsoft.com/office/drawing/2014/main" id="{406AFCA5-9768-4DD7-B697-75278E6C7A8C}"/>
            </a:ext>
          </a:extLst>
        </xdr:cNvPr>
        <xdr:cNvCxnSpPr/>
      </xdr:nvCxnSpPr>
      <xdr:spPr>
        <a:xfrm flipV="1">
          <a:off x="7861300" y="140055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73025</xdr:rowOff>
    </xdr:from>
    <xdr:to>
      <xdr:col>36</xdr:col>
      <xdr:colOff>165100</xdr:colOff>
      <xdr:row>82</xdr:row>
      <xdr:rowOff>3175</xdr:rowOff>
    </xdr:to>
    <xdr:sp macro="" textlink="">
      <xdr:nvSpPr>
        <xdr:cNvPr id="364" name="楕円 363">
          <a:extLst>
            <a:ext uri="{FF2B5EF4-FFF2-40B4-BE49-F238E27FC236}">
              <a16:creationId xmlns:a16="http://schemas.microsoft.com/office/drawing/2014/main" id="{276F3529-5091-4B3B-A85C-06D0BCF2098A}"/>
            </a:ext>
          </a:extLst>
        </xdr:cNvPr>
        <xdr:cNvSpPr/>
      </xdr:nvSpPr>
      <xdr:spPr>
        <a:xfrm>
          <a:off x="6921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123825</xdr:rowOff>
    </xdr:from>
    <xdr:to>
      <xdr:col>41</xdr:col>
      <xdr:colOff>50800</xdr:colOff>
      <xdr:row>81</xdr:row>
      <xdr:rowOff>123825</xdr:rowOff>
    </xdr:to>
    <xdr:cxnSp macro="">
      <xdr:nvCxnSpPr>
        <xdr:cNvPr id="365" name="直線コネクタ 364">
          <a:extLst>
            <a:ext uri="{FF2B5EF4-FFF2-40B4-BE49-F238E27FC236}">
              <a16:creationId xmlns:a16="http://schemas.microsoft.com/office/drawing/2014/main" id="{C66B4D4E-F532-4375-8D8D-40AD86A9E852}"/>
            </a:ext>
          </a:extLst>
        </xdr:cNvPr>
        <xdr:cNvCxnSpPr/>
      </xdr:nvCxnSpPr>
      <xdr:spPr>
        <a:xfrm>
          <a:off x="6972300" y="1401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BE11D76B-EE60-4BA9-A5C8-F892D2AD4128}"/>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A53C8E14-78CD-4DBD-93D0-0375BA7278FC}"/>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31B94BEE-4D36-4ACF-BC59-197F5541F87B}"/>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A00A73FA-A8B4-40BD-8439-7175E6F77A9F}"/>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8272</xdr:rowOff>
    </xdr:from>
    <xdr:ext cx="469744" cy="259045"/>
    <xdr:sp macro="" textlink="">
      <xdr:nvSpPr>
        <xdr:cNvPr id="370" name="n_1mainValue【福祉施設】&#10;一人当たり面積">
          <a:extLst>
            <a:ext uri="{FF2B5EF4-FFF2-40B4-BE49-F238E27FC236}">
              <a16:creationId xmlns:a16="http://schemas.microsoft.com/office/drawing/2014/main" id="{40EC1004-C64C-44ED-94A5-C45E43F24A14}"/>
            </a:ext>
          </a:extLst>
        </xdr:cNvPr>
        <xdr:cNvSpPr txBox="1"/>
      </xdr:nvSpPr>
      <xdr:spPr>
        <a:xfrm>
          <a:off x="93917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71" name="n_2mainValue【福祉施設】&#10;一人当たり面積">
          <a:extLst>
            <a:ext uri="{FF2B5EF4-FFF2-40B4-BE49-F238E27FC236}">
              <a16:creationId xmlns:a16="http://schemas.microsoft.com/office/drawing/2014/main" id="{AFA752F1-748A-4C0A-8CE9-825A2C7E27D6}"/>
            </a:ext>
          </a:extLst>
        </xdr:cNvPr>
        <xdr:cNvSpPr txBox="1"/>
      </xdr:nvSpPr>
      <xdr:spPr>
        <a:xfrm>
          <a:off x="8515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19702</xdr:rowOff>
    </xdr:from>
    <xdr:ext cx="469744" cy="259045"/>
    <xdr:sp macro="" textlink="">
      <xdr:nvSpPr>
        <xdr:cNvPr id="372" name="n_3mainValue【福祉施設】&#10;一人当たり面積">
          <a:extLst>
            <a:ext uri="{FF2B5EF4-FFF2-40B4-BE49-F238E27FC236}">
              <a16:creationId xmlns:a16="http://schemas.microsoft.com/office/drawing/2014/main" id="{3950331C-B219-432A-B5B0-F90CED1F2F78}"/>
            </a:ext>
          </a:extLst>
        </xdr:cNvPr>
        <xdr:cNvSpPr txBox="1"/>
      </xdr:nvSpPr>
      <xdr:spPr>
        <a:xfrm>
          <a:off x="76264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19702</xdr:rowOff>
    </xdr:from>
    <xdr:ext cx="469744" cy="259045"/>
    <xdr:sp macro="" textlink="">
      <xdr:nvSpPr>
        <xdr:cNvPr id="373" name="n_4mainValue【福祉施設】&#10;一人当たり面積">
          <a:extLst>
            <a:ext uri="{FF2B5EF4-FFF2-40B4-BE49-F238E27FC236}">
              <a16:creationId xmlns:a16="http://schemas.microsoft.com/office/drawing/2014/main" id="{9A223E2E-5DCD-4D40-AF3F-0E1B53BD4076}"/>
            </a:ext>
          </a:extLst>
        </xdr:cNvPr>
        <xdr:cNvSpPr txBox="1"/>
      </xdr:nvSpPr>
      <xdr:spPr>
        <a:xfrm>
          <a:off x="67374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CAA53257-1B46-4F91-9D4E-8764F0E8D4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FC8849E0-E2C0-4208-84D4-1B18406E466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F317472C-1526-486D-855A-344C8C2522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6D3F58E-B394-493F-BFA0-A4C3650397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E057464-CF0A-4E9F-A930-65BB3A9A00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401095A-7EE2-416F-8B20-C4A8BE8D64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CCCF38D-8BBE-4121-8828-E4CF4365D9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4AA499E-CE60-4303-81AF-596603827C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A24EA4DA-CDFD-4A7D-8DE6-4B2D42879B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AD58DE41-2B5D-49EB-822A-C415638C1E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B5DE69D5-F7BD-415D-8D65-D07DD4B1BF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D2D889AB-2EF6-49B9-980D-5926BA8F08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B651D4CD-A55B-4350-BA49-4187604508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6AF473D1-C3D9-4715-811D-875F15CBC6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FAD8FBE4-8428-4B25-88C9-0B35DA227C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EE1C084D-A673-4B8E-AD09-A797457074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1192E8EA-926B-4283-8D32-C16752C8B3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1E90CA41-1F92-415D-AD79-DC8D51DEFF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AD1B3F84-7198-4A81-907C-527BD33C7D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EA41F787-4461-4A07-B1B1-0DB8A288D4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461419FD-E0F9-422C-A0BD-3150B3A385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ABB5B042-1513-46D3-9CD2-65FBC83535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1AA0FED9-8034-4004-A6B7-8116AF169F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61C86A22-1D3D-48D6-8F33-1588D71041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1880F9D-A2D3-44C3-BDD5-48C54E9F2D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4005A253-103A-4014-8E36-C6FBCC21B9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D1C7BEF1-1A67-4192-8C4A-08EF659159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3F130FBF-B465-4337-BE6C-518310BB3E8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798E226B-9DE5-477A-BEC6-689DA1B7222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C5CEEFCE-3994-4A11-8B7D-90F38C16316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852EAAB6-99FA-46DB-93AD-97EBCF0C40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8FA70C68-D70D-40AA-A1E7-5520E107AC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16A3E3BA-4A92-4789-8F09-DA7908EBC80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84140712-2A6D-495C-9D96-8AE34DE391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6EAC533C-D12E-4AA8-BEF3-8DD75581E9F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C775868C-6564-441A-8005-F8431529E93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C859A9FC-660B-4A26-8D84-E1D8C2C880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34323431-2FB9-4CF7-B5E5-6B17C6DE67D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6DC7BF4B-8F4D-4C4B-9550-0A43944127A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F91AA15-38A8-4FE9-954B-C3A8861F85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4E79658D-7B89-46DC-8A9A-94450627F0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5" name="直線コネクタ 414">
          <a:extLst>
            <a:ext uri="{FF2B5EF4-FFF2-40B4-BE49-F238E27FC236}">
              <a16:creationId xmlns:a16="http://schemas.microsoft.com/office/drawing/2014/main" id="{48B95CDA-C8CC-40E3-9F8D-4A25DF01F418}"/>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CB9D1F33-0C6E-45B2-BA56-D8DF138A702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7" name="直線コネクタ 416">
          <a:extLst>
            <a:ext uri="{FF2B5EF4-FFF2-40B4-BE49-F238E27FC236}">
              <a16:creationId xmlns:a16="http://schemas.microsoft.com/office/drawing/2014/main" id="{0673DE85-A2EC-4E15-B664-EA463530103F}"/>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BCC421CA-74DE-4F95-BDE4-B10FFBDCA1B9}"/>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19" name="直線コネクタ 418">
          <a:extLst>
            <a:ext uri="{FF2B5EF4-FFF2-40B4-BE49-F238E27FC236}">
              <a16:creationId xmlns:a16="http://schemas.microsoft.com/office/drawing/2014/main" id="{5E03DF54-F62D-4668-B571-D582B8F793B6}"/>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99A1FC9A-320C-4352-BBBF-A6A0DB589BDA}"/>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1" name="フローチャート: 判断 420">
          <a:extLst>
            <a:ext uri="{FF2B5EF4-FFF2-40B4-BE49-F238E27FC236}">
              <a16:creationId xmlns:a16="http://schemas.microsoft.com/office/drawing/2014/main" id="{516CD070-8507-4932-B4EE-200AFE6A58ED}"/>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2" name="フローチャート: 判断 421">
          <a:extLst>
            <a:ext uri="{FF2B5EF4-FFF2-40B4-BE49-F238E27FC236}">
              <a16:creationId xmlns:a16="http://schemas.microsoft.com/office/drawing/2014/main" id="{C746CED4-1057-4297-BD91-1FC16A28E357}"/>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3" name="フローチャート: 判断 422">
          <a:extLst>
            <a:ext uri="{FF2B5EF4-FFF2-40B4-BE49-F238E27FC236}">
              <a16:creationId xmlns:a16="http://schemas.microsoft.com/office/drawing/2014/main" id="{AE0029C4-B64A-440C-8478-3BA799F04B4F}"/>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4" name="フローチャート: 判断 423">
          <a:extLst>
            <a:ext uri="{FF2B5EF4-FFF2-40B4-BE49-F238E27FC236}">
              <a16:creationId xmlns:a16="http://schemas.microsoft.com/office/drawing/2014/main" id="{1D2AD9F8-76A9-45EF-A2E6-0FB5D3F47C5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5" name="フローチャート: 判断 424">
          <a:extLst>
            <a:ext uri="{FF2B5EF4-FFF2-40B4-BE49-F238E27FC236}">
              <a16:creationId xmlns:a16="http://schemas.microsoft.com/office/drawing/2014/main" id="{CF76A695-5B67-4BAF-B9AC-5AF9BB67382F}"/>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7B8F675-9CC2-48B4-9F64-3C7FFC5D35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6D0FE98-1C4A-47A6-8939-FAEBACD96B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9E77124-6CFA-4572-A788-5FEDC2D436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EE8CAA5-E2F6-40DF-AB07-E458FE603E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7061516-EA19-470F-90B9-A8667B9DE5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133169</xdr:rowOff>
    </xdr:from>
    <xdr:to>
      <xdr:col>85</xdr:col>
      <xdr:colOff>177800</xdr:colOff>
      <xdr:row>42</xdr:row>
      <xdr:rowOff>63319</xdr:rowOff>
    </xdr:to>
    <xdr:sp macro="" textlink="">
      <xdr:nvSpPr>
        <xdr:cNvPr id="431" name="楕円 430">
          <a:extLst>
            <a:ext uri="{FF2B5EF4-FFF2-40B4-BE49-F238E27FC236}">
              <a16:creationId xmlns:a16="http://schemas.microsoft.com/office/drawing/2014/main" id="{D418953F-C282-47A1-B6F8-0C13203FDBFF}"/>
            </a:ext>
          </a:extLst>
        </xdr:cNvPr>
        <xdr:cNvSpPr/>
      </xdr:nvSpPr>
      <xdr:spPr>
        <a:xfrm>
          <a:off x="162687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48096</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31F8FA49-42DF-4255-AE08-2745E5417207}"/>
            </a:ext>
          </a:extLst>
        </xdr:cNvPr>
        <xdr:cNvSpPr txBox="1"/>
      </xdr:nvSpPr>
      <xdr:spPr>
        <a:xfrm>
          <a:off x="16357600" y="707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120106</xdr:rowOff>
    </xdr:from>
    <xdr:to>
      <xdr:col>81</xdr:col>
      <xdr:colOff>101600</xdr:colOff>
      <xdr:row>42</xdr:row>
      <xdr:rowOff>50256</xdr:rowOff>
    </xdr:to>
    <xdr:sp macro="" textlink="">
      <xdr:nvSpPr>
        <xdr:cNvPr id="433" name="楕円 432">
          <a:extLst>
            <a:ext uri="{FF2B5EF4-FFF2-40B4-BE49-F238E27FC236}">
              <a16:creationId xmlns:a16="http://schemas.microsoft.com/office/drawing/2014/main" id="{004E7294-F84A-48CA-B247-EFA1753B1ACD}"/>
            </a:ext>
          </a:extLst>
        </xdr:cNvPr>
        <xdr:cNvSpPr/>
      </xdr:nvSpPr>
      <xdr:spPr>
        <a:xfrm>
          <a:off x="15430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170906</xdr:rowOff>
    </xdr:from>
    <xdr:to>
      <xdr:col>85</xdr:col>
      <xdr:colOff>127000</xdr:colOff>
      <xdr:row>42</xdr:row>
      <xdr:rowOff>12519</xdr:rowOff>
    </xdr:to>
    <xdr:cxnSp macro="">
      <xdr:nvCxnSpPr>
        <xdr:cNvPr id="434" name="直線コネクタ 433">
          <a:extLst>
            <a:ext uri="{FF2B5EF4-FFF2-40B4-BE49-F238E27FC236}">
              <a16:creationId xmlns:a16="http://schemas.microsoft.com/office/drawing/2014/main" id="{D816F51F-9ACC-40F5-9A50-A258D564D268}"/>
            </a:ext>
          </a:extLst>
        </xdr:cNvPr>
        <xdr:cNvCxnSpPr/>
      </xdr:nvCxnSpPr>
      <xdr:spPr>
        <a:xfrm>
          <a:off x="15481300" y="720035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435" name="楕円 434">
          <a:extLst>
            <a:ext uri="{FF2B5EF4-FFF2-40B4-BE49-F238E27FC236}">
              <a16:creationId xmlns:a16="http://schemas.microsoft.com/office/drawing/2014/main" id="{2D6D8D8A-C7A8-4D02-A6A7-36D1257FF382}"/>
            </a:ext>
          </a:extLst>
        </xdr:cNvPr>
        <xdr:cNvSpPr/>
      </xdr:nvSpPr>
      <xdr:spPr>
        <a:xfrm>
          <a:off x="1454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41</xdr:row>
      <xdr:rowOff>170906</xdr:rowOff>
    </xdr:to>
    <xdr:cxnSp macro="">
      <xdr:nvCxnSpPr>
        <xdr:cNvPr id="436" name="直線コネクタ 435">
          <a:extLst>
            <a:ext uri="{FF2B5EF4-FFF2-40B4-BE49-F238E27FC236}">
              <a16:creationId xmlns:a16="http://schemas.microsoft.com/office/drawing/2014/main" id="{B3DCCA21-5C00-42F1-A8C6-A15DC4B21C1F}"/>
            </a:ext>
          </a:extLst>
        </xdr:cNvPr>
        <xdr:cNvCxnSpPr/>
      </xdr:nvCxnSpPr>
      <xdr:spPr>
        <a:xfrm>
          <a:off x="14592300" y="71970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115207</xdr:rowOff>
    </xdr:from>
    <xdr:to>
      <xdr:col>72</xdr:col>
      <xdr:colOff>38100</xdr:colOff>
      <xdr:row>42</xdr:row>
      <xdr:rowOff>45357</xdr:rowOff>
    </xdr:to>
    <xdr:sp macro="" textlink="">
      <xdr:nvSpPr>
        <xdr:cNvPr id="437" name="楕円 436">
          <a:extLst>
            <a:ext uri="{FF2B5EF4-FFF2-40B4-BE49-F238E27FC236}">
              <a16:creationId xmlns:a16="http://schemas.microsoft.com/office/drawing/2014/main" id="{570F6722-7BE6-46F4-9153-71AEBAD09A23}"/>
            </a:ext>
          </a:extLst>
        </xdr:cNvPr>
        <xdr:cNvSpPr/>
      </xdr:nvSpPr>
      <xdr:spPr>
        <a:xfrm>
          <a:off x="13652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166007</xdr:rowOff>
    </xdr:from>
    <xdr:to>
      <xdr:col>76</xdr:col>
      <xdr:colOff>114300</xdr:colOff>
      <xdr:row>41</xdr:row>
      <xdr:rowOff>167640</xdr:rowOff>
    </xdr:to>
    <xdr:cxnSp macro="">
      <xdr:nvCxnSpPr>
        <xdr:cNvPr id="438" name="直線コネクタ 437">
          <a:extLst>
            <a:ext uri="{FF2B5EF4-FFF2-40B4-BE49-F238E27FC236}">
              <a16:creationId xmlns:a16="http://schemas.microsoft.com/office/drawing/2014/main" id="{D33446DE-7715-4F6B-A34B-26D9377DE0EF}"/>
            </a:ext>
          </a:extLst>
        </xdr:cNvPr>
        <xdr:cNvCxnSpPr/>
      </xdr:nvCxnSpPr>
      <xdr:spPr>
        <a:xfrm>
          <a:off x="13703300" y="71954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111941</xdr:rowOff>
    </xdr:from>
    <xdr:to>
      <xdr:col>67</xdr:col>
      <xdr:colOff>101600</xdr:colOff>
      <xdr:row>42</xdr:row>
      <xdr:rowOff>42091</xdr:rowOff>
    </xdr:to>
    <xdr:sp macro="" textlink="">
      <xdr:nvSpPr>
        <xdr:cNvPr id="439" name="楕円 438">
          <a:extLst>
            <a:ext uri="{FF2B5EF4-FFF2-40B4-BE49-F238E27FC236}">
              <a16:creationId xmlns:a16="http://schemas.microsoft.com/office/drawing/2014/main" id="{C3C44C4F-A604-4385-AE1F-C0E0A2E8F5E7}"/>
            </a:ext>
          </a:extLst>
        </xdr:cNvPr>
        <xdr:cNvSpPr/>
      </xdr:nvSpPr>
      <xdr:spPr>
        <a:xfrm>
          <a:off x="12763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162741</xdr:rowOff>
    </xdr:from>
    <xdr:to>
      <xdr:col>71</xdr:col>
      <xdr:colOff>177800</xdr:colOff>
      <xdr:row>41</xdr:row>
      <xdr:rowOff>166007</xdr:rowOff>
    </xdr:to>
    <xdr:cxnSp macro="">
      <xdr:nvCxnSpPr>
        <xdr:cNvPr id="440" name="直線コネクタ 439">
          <a:extLst>
            <a:ext uri="{FF2B5EF4-FFF2-40B4-BE49-F238E27FC236}">
              <a16:creationId xmlns:a16="http://schemas.microsoft.com/office/drawing/2014/main" id="{65B2ACF1-2D78-4DCD-B803-3EDDEFBAB19E}"/>
            </a:ext>
          </a:extLst>
        </xdr:cNvPr>
        <xdr:cNvCxnSpPr/>
      </xdr:nvCxnSpPr>
      <xdr:spPr>
        <a:xfrm>
          <a:off x="12814300" y="7192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EC4A27DB-9857-486E-B0D1-15F736FDCC0D}"/>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5D68FDB3-B005-4A8C-BBE5-B4DD267FA868}"/>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15031B78-759D-4895-9A94-75A4A8B35FD1}"/>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7D21972C-6010-4F98-A9F8-0171754FCCA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41383</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6C45D107-8893-4A08-B8E0-A9472A1288C0}"/>
            </a:ext>
          </a:extLst>
        </xdr:cNvPr>
        <xdr:cNvSpPr txBox="1"/>
      </xdr:nvSpPr>
      <xdr:spPr>
        <a:xfrm>
          <a:off x="152660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A2753456-0614-4CA0-96E1-CB3536AD6B8C}"/>
            </a:ext>
          </a:extLst>
        </xdr:cNvPr>
        <xdr:cNvSpPr txBox="1"/>
      </xdr:nvSpPr>
      <xdr:spPr>
        <a:xfrm>
          <a:off x="14389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36484</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866CAA24-D163-42BF-ACD4-E474B335773D}"/>
            </a:ext>
          </a:extLst>
        </xdr:cNvPr>
        <xdr:cNvSpPr txBox="1"/>
      </xdr:nvSpPr>
      <xdr:spPr>
        <a:xfrm>
          <a:off x="13500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33218</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EA71309E-CAD8-49CA-A44B-134BA6B7F5DC}"/>
            </a:ext>
          </a:extLst>
        </xdr:cNvPr>
        <xdr:cNvSpPr txBox="1"/>
      </xdr:nvSpPr>
      <xdr:spPr>
        <a:xfrm>
          <a:off x="126117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582A3268-9CA2-4267-92DB-3B095CC782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6CCC223C-4B4B-4C9B-930C-4AFF141E4B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604DFCA-2455-4890-BDD1-1E429D8D8D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E8D74ABB-7287-4914-BAF2-FC60004155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4B2E4EEA-27BC-44C9-8269-ACF5C014DB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365139C8-5B49-4928-AD88-37CB222881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6986EF5-503E-4D50-A6EB-146C01509C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8745E336-F3F7-4E06-94AC-ED12C35ACF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C7592CF9-F868-4AEA-A3F3-76FE99B1D7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65FA8CA4-8DFA-4D3D-9545-CA913F732C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5BC7709C-5E2B-4DD9-93D4-6416A9F6936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F1ECFABF-032E-428F-97E0-245228A1DE2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2CE2A35E-FAD0-417E-9808-F821064F908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003CA2AF-7F30-4E2D-9AB8-13E54798D47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FFE70C7B-B528-4ED6-BB92-C3084DC2C3A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4" name="テキスト ボックス 463">
          <a:extLst>
            <a:ext uri="{FF2B5EF4-FFF2-40B4-BE49-F238E27FC236}">
              <a16:creationId xmlns:a16="http://schemas.microsoft.com/office/drawing/2014/main" id="{C177DABB-CBA3-4D94-A6CE-1F99A08C81E4}"/>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6F925321-96AC-4279-A4CE-AA343293D29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6" name="テキスト ボックス 465">
          <a:extLst>
            <a:ext uri="{FF2B5EF4-FFF2-40B4-BE49-F238E27FC236}">
              <a16:creationId xmlns:a16="http://schemas.microsoft.com/office/drawing/2014/main" id="{1C2F3385-3C18-45CA-AE5D-510462DE98B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9DA4871A-A5B4-42AE-BD25-4ED3DB1E3CB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a:extLst>
            <a:ext uri="{FF2B5EF4-FFF2-40B4-BE49-F238E27FC236}">
              <a16:creationId xmlns:a16="http://schemas.microsoft.com/office/drawing/2014/main" id="{46F2455C-B5DD-4344-ADFE-988EA637C7A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96DEA53-7B2A-443B-A449-A19173DF25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188F35A1-F684-458C-9974-0B7AA4E6760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3668F574-CBDC-4EA7-AF3C-7FCD6F98E3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2" name="直線コネクタ 471">
          <a:extLst>
            <a:ext uri="{FF2B5EF4-FFF2-40B4-BE49-F238E27FC236}">
              <a16:creationId xmlns:a16="http://schemas.microsoft.com/office/drawing/2014/main" id="{7D1FB2E0-5520-49D0-958C-9D5F958B2AC5}"/>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98EED0D9-8073-4399-B26B-3265DEB9876A}"/>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4" name="直線コネクタ 473">
          <a:extLst>
            <a:ext uri="{FF2B5EF4-FFF2-40B4-BE49-F238E27FC236}">
              <a16:creationId xmlns:a16="http://schemas.microsoft.com/office/drawing/2014/main" id="{A394B05B-3564-4E12-8123-CB5A049436D7}"/>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5" name="【一般廃棄物処理施設】&#10;一人当たり有形固定資産（償却資産）額最大値テキスト">
          <a:extLst>
            <a:ext uri="{FF2B5EF4-FFF2-40B4-BE49-F238E27FC236}">
              <a16:creationId xmlns:a16="http://schemas.microsoft.com/office/drawing/2014/main" id="{DAEE0A2A-CF07-4DC7-A6EF-12A16B207A7F}"/>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6" name="直線コネクタ 475">
          <a:extLst>
            <a:ext uri="{FF2B5EF4-FFF2-40B4-BE49-F238E27FC236}">
              <a16:creationId xmlns:a16="http://schemas.microsoft.com/office/drawing/2014/main" id="{76869333-6D38-4012-A3B5-76B3D0C0DB4B}"/>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A9266127-9AC7-4893-AAB8-CACB81C7F534}"/>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78" name="フローチャート: 判断 477">
          <a:extLst>
            <a:ext uri="{FF2B5EF4-FFF2-40B4-BE49-F238E27FC236}">
              <a16:creationId xmlns:a16="http://schemas.microsoft.com/office/drawing/2014/main" id="{BFCCF9E2-0D67-4647-B47F-8D5B37C191AB}"/>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79" name="フローチャート: 判断 478">
          <a:extLst>
            <a:ext uri="{FF2B5EF4-FFF2-40B4-BE49-F238E27FC236}">
              <a16:creationId xmlns:a16="http://schemas.microsoft.com/office/drawing/2014/main" id="{8FF9819E-C008-44A6-A3BF-797A2DEB02E1}"/>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0" name="フローチャート: 判断 479">
          <a:extLst>
            <a:ext uri="{FF2B5EF4-FFF2-40B4-BE49-F238E27FC236}">
              <a16:creationId xmlns:a16="http://schemas.microsoft.com/office/drawing/2014/main" id="{04AEBEEA-33C8-472D-962F-639CE5A4B5C7}"/>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1" name="フローチャート: 判断 480">
          <a:extLst>
            <a:ext uri="{FF2B5EF4-FFF2-40B4-BE49-F238E27FC236}">
              <a16:creationId xmlns:a16="http://schemas.microsoft.com/office/drawing/2014/main" id="{26BC22F6-A66D-4416-BACB-D53FB9946D71}"/>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2" name="フローチャート: 判断 481">
          <a:extLst>
            <a:ext uri="{FF2B5EF4-FFF2-40B4-BE49-F238E27FC236}">
              <a16:creationId xmlns:a16="http://schemas.microsoft.com/office/drawing/2014/main" id="{F9C5A183-8E9D-4AD8-AC4A-5CF91FE4C5BD}"/>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B1DCFFC-49F7-4A79-B423-D3B5C528B1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BF3A8FF-A204-416F-AC92-882BB552E6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0A367D2-23CE-400A-A113-E8674B8E77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C9C6B2C-03D3-49D7-A595-C048C693E0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0C819B6-33EE-4337-81A5-9C25175832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118133</xdr:rowOff>
    </xdr:from>
    <xdr:to>
      <xdr:col>116</xdr:col>
      <xdr:colOff>114300</xdr:colOff>
      <xdr:row>42</xdr:row>
      <xdr:rowOff>48283</xdr:rowOff>
    </xdr:to>
    <xdr:sp macro="" textlink="">
      <xdr:nvSpPr>
        <xdr:cNvPr id="488" name="楕円 487">
          <a:extLst>
            <a:ext uri="{FF2B5EF4-FFF2-40B4-BE49-F238E27FC236}">
              <a16:creationId xmlns:a16="http://schemas.microsoft.com/office/drawing/2014/main" id="{C7D4E314-6EC6-4C71-ADB6-09E6776AD529}"/>
            </a:ext>
          </a:extLst>
        </xdr:cNvPr>
        <xdr:cNvSpPr/>
      </xdr:nvSpPr>
      <xdr:spPr>
        <a:xfrm>
          <a:off x="22110700" y="71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489" name="【一般廃棄物処理施設】&#10;一人当たり有形固定資産（償却資産）額該当値テキスト">
          <a:extLst>
            <a:ext uri="{FF2B5EF4-FFF2-40B4-BE49-F238E27FC236}">
              <a16:creationId xmlns:a16="http://schemas.microsoft.com/office/drawing/2014/main" id="{B68AF118-29E7-4D0A-A11A-989075357F46}"/>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118562</xdr:rowOff>
    </xdr:from>
    <xdr:to>
      <xdr:col>112</xdr:col>
      <xdr:colOff>38100</xdr:colOff>
      <xdr:row>42</xdr:row>
      <xdr:rowOff>48712</xdr:rowOff>
    </xdr:to>
    <xdr:sp macro="" textlink="">
      <xdr:nvSpPr>
        <xdr:cNvPr id="490" name="楕円 489">
          <a:extLst>
            <a:ext uri="{FF2B5EF4-FFF2-40B4-BE49-F238E27FC236}">
              <a16:creationId xmlns:a16="http://schemas.microsoft.com/office/drawing/2014/main" id="{B04B3011-AAF2-4525-9D1B-B93F72F9B0B1}"/>
            </a:ext>
          </a:extLst>
        </xdr:cNvPr>
        <xdr:cNvSpPr/>
      </xdr:nvSpPr>
      <xdr:spPr>
        <a:xfrm>
          <a:off x="21272500" y="71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168933</xdr:rowOff>
    </xdr:from>
    <xdr:to>
      <xdr:col>116</xdr:col>
      <xdr:colOff>63500</xdr:colOff>
      <xdr:row>41</xdr:row>
      <xdr:rowOff>169362</xdr:rowOff>
    </xdr:to>
    <xdr:cxnSp macro="">
      <xdr:nvCxnSpPr>
        <xdr:cNvPr id="491" name="直線コネクタ 490">
          <a:extLst>
            <a:ext uri="{FF2B5EF4-FFF2-40B4-BE49-F238E27FC236}">
              <a16:creationId xmlns:a16="http://schemas.microsoft.com/office/drawing/2014/main" id="{74A8D8D9-A4AB-45CF-82C0-656EE068D7CA}"/>
            </a:ext>
          </a:extLst>
        </xdr:cNvPr>
        <xdr:cNvCxnSpPr/>
      </xdr:nvCxnSpPr>
      <xdr:spPr>
        <a:xfrm flipV="1">
          <a:off x="21323300" y="7198383"/>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118419</xdr:rowOff>
    </xdr:from>
    <xdr:to>
      <xdr:col>107</xdr:col>
      <xdr:colOff>101600</xdr:colOff>
      <xdr:row>42</xdr:row>
      <xdr:rowOff>48569</xdr:rowOff>
    </xdr:to>
    <xdr:sp macro="" textlink="">
      <xdr:nvSpPr>
        <xdr:cNvPr id="492" name="楕円 491">
          <a:extLst>
            <a:ext uri="{FF2B5EF4-FFF2-40B4-BE49-F238E27FC236}">
              <a16:creationId xmlns:a16="http://schemas.microsoft.com/office/drawing/2014/main" id="{73245947-9669-48AE-B6D4-B47769AAEA32}"/>
            </a:ext>
          </a:extLst>
        </xdr:cNvPr>
        <xdr:cNvSpPr/>
      </xdr:nvSpPr>
      <xdr:spPr>
        <a:xfrm>
          <a:off x="20383500" y="71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169219</xdr:rowOff>
    </xdr:from>
    <xdr:to>
      <xdr:col>111</xdr:col>
      <xdr:colOff>177800</xdr:colOff>
      <xdr:row>41</xdr:row>
      <xdr:rowOff>169362</xdr:rowOff>
    </xdr:to>
    <xdr:cxnSp macro="">
      <xdr:nvCxnSpPr>
        <xdr:cNvPr id="493" name="直線コネクタ 492">
          <a:extLst>
            <a:ext uri="{FF2B5EF4-FFF2-40B4-BE49-F238E27FC236}">
              <a16:creationId xmlns:a16="http://schemas.microsoft.com/office/drawing/2014/main" id="{C8000611-7237-405C-B026-7F27E55E6300}"/>
            </a:ext>
          </a:extLst>
        </xdr:cNvPr>
        <xdr:cNvCxnSpPr/>
      </xdr:nvCxnSpPr>
      <xdr:spPr>
        <a:xfrm>
          <a:off x="20434300" y="7198669"/>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118585</xdr:rowOff>
    </xdr:from>
    <xdr:to>
      <xdr:col>102</xdr:col>
      <xdr:colOff>165100</xdr:colOff>
      <xdr:row>42</xdr:row>
      <xdr:rowOff>48735</xdr:rowOff>
    </xdr:to>
    <xdr:sp macro="" textlink="">
      <xdr:nvSpPr>
        <xdr:cNvPr id="494" name="楕円 493">
          <a:extLst>
            <a:ext uri="{FF2B5EF4-FFF2-40B4-BE49-F238E27FC236}">
              <a16:creationId xmlns:a16="http://schemas.microsoft.com/office/drawing/2014/main" id="{B2F7C51F-8A2A-4078-AA74-9249DBDC9D3E}"/>
            </a:ext>
          </a:extLst>
        </xdr:cNvPr>
        <xdr:cNvSpPr/>
      </xdr:nvSpPr>
      <xdr:spPr>
        <a:xfrm>
          <a:off x="19494500" y="7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169219</xdr:rowOff>
    </xdr:from>
    <xdr:to>
      <xdr:col>107</xdr:col>
      <xdr:colOff>50800</xdr:colOff>
      <xdr:row>41</xdr:row>
      <xdr:rowOff>169385</xdr:rowOff>
    </xdr:to>
    <xdr:cxnSp macro="">
      <xdr:nvCxnSpPr>
        <xdr:cNvPr id="495" name="直線コネクタ 494">
          <a:extLst>
            <a:ext uri="{FF2B5EF4-FFF2-40B4-BE49-F238E27FC236}">
              <a16:creationId xmlns:a16="http://schemas.microsoft.com/office/drawing/2014/main" id="{563AA39C-D0B6-4574-B807-C8EE9310F53F}"/>
            </a:ext>
          </a:extLst>
        </xdr:cNvPr>
        <xdr:cNvCxnSpPr/>
      </xdr:nvCxnSpPr>
      <xdr:spPr>
        <a:xfrm flipV="1">
          <a:off x="19545300" y="719866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118537</xdr:rowOff>
    </xdr:from>
    <xdr:to>
      <xdr:col>98</xdr:col>
      <xdr:colOff>38100</xdr:colOff>
      <xdr:row>42</xdr:row>
      <xdr:rowOff>48687</xdr:rowOff>
    </xdr:to>
    <xdr:sp macro="" textlink="">
      <xdr:nvSpPr>
        <xdr:cNvPr id="496" name="楕円 495">
          <a:extLst>
            <a:ext uri="{FF2B5EF4-FFF2-40B4-BE49-F238E27FC236}">
              <a16:creationId xmlns:a16="http://schemas.microsoft.com/office/drawing/2014/main" id="{33433FDE-1128-477A-BA17-B249214F8F72}"/>
            </a:ext>
          </a:extLst>
        </xdr:cNvPr>
        <xdr:cNvSpPr/>
      </xdr:nvSpPr>
      <xdr:spPr>
        <a:xfrm>
          <a:off x="18605500" y="71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169337</xdr:rowOff>
    </xdr:from>
    <xdr:to>
      <xdr:col>102</xdr:col>
      <xdr:colOff>114300</xdr:colOff>
      <xdr:row>41</xdr:row>
      <xdr:rowOff>169385</xdr:rowOff>
    </xdr:to>
    <xdr:cxnSp macro="">
      <xdr:nvCxnSpPr>
        <xdr:cNvPr id="497" name="直線コネクタ 496">
          <a:extLst>
            <a:ext uri="{FF2B5EF4-FFF2-40B4-BE49-F238E27FC236}">
              <a16:creationId xmlns:a16="http://schemas.microsoft.com/office/drawing/2014/main" id="{D47135F7-D89E-4CD2-806F-D496B69CBE33}"/>
            </a:ext>
          </a:extLst>
        </xdr:cNvPr>
        <xdr:cNvCxnSpPr/>
      </xdr:nvCxnSpPr>
      <xdr:spPr>
        <a:xfrm>
          <a:off x="18656300" y="7198787"/>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68A4044E-F058-4523-9DA1-574DA33E2E8F}"/>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FA437E2D-975A-4A3E-B4A2-71820F1EAB3B}"/>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A6A092B7-3670-4D99-A10F-9EABD1CF5A93}"/>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8FEB0057-8EF5-440E-AE1A-6712E9319EE6}"/>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39839</xdr:rowOff>
    </xdr:from>
    <xdr:ext cx="534377" cy="259045"/>
    <xdr:sp macro="" textlink="">
      <xdr:nvSpPr>
        <xdr:cNvPr id="502" name="n_1mainValue【一般廃棄物処理施設】&#10;一人当たり有形固定資産（償却資産）額">
          <a:extLst>
            <a:ext uri="{FF2B5EF4-FFF2-40B4-BE49-F238E27FC236}">
              <a16:creationId xmlns:a16="http://schemas.microsoft.com/office/drawing/2014/main" id="{627F1DEB-5320-4094-9C5D-E913408E66C7}"/>
            </a:ext>
          </a:extLst>
        </xdr:cNvPr>
        <xdr:cNvSpPr txBox="1"/>
      </xdr:nvSpPr>
      <xdr:spPr>
        <a:xfrm>
          <a:off x="21043411" y="72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39696</xdr:rowOff>
    </xdr:from>
    <xdr:ext cx="534377" cy="259045"/>
    <xdr:sp macro="" textlink="">
      <xdr:nvSpPr>
        <xdr:cNvPr id="503" name="n_2mainValue【一般廃棄物処理施設】&#10;一人当たり有形固定資産（償却資産）額">
          <a:extLst>
            <a:ext uri="{FF2B5EF4-FFF2-40B4-BE49-F238E27FC236}">
              <a16:creationId xmlns:a16="http://schemas.microsoft.com/office/drawing/2014/main" id="{21DF4550-9251-447C-B226-D86884E9D9F9}"/>
            </a:ext>
          </a:extLst>
        </xdr:cNvPr>
        <xdr:cNvSpPr txBox="1"/>
      </xdr:nvSpPr>
      <xdr:spPr>
        <a:xfrm>
          <a:off x="20167111" y="724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39862</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360B855A-DB30-43B4-B6FD-1616AB65221C}"/>
            </a:ext>
          </a:extLst>
        </xdr:cNvPr>
        <xdr:cNvSpPr txBox="1"/>
      </xdr:nvSpPr>
      <xdr:spPr>
        <a:xfrm>
          <a:off x="19278111" y="72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39814</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B81771E3-B8AD-48A0-926D-C2D477ED1D32}"/>
            </a:ext>
          </a:extLst>
        </xdr:cNvPr>
        <xdr:cNvSpPr txBox="1"/>
      </xdr:nvSpPr>
      <xdr:spPr>
        <a:xfrm>
          <a:off x="18389111" y="72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B0E69E34-C292-4C11-9218-FF050797ED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F425CBE7-CD71-444A-B7AE-67F412CC5E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E69839C8-5AF8-4C5E-8564-2F0ABB22E8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F6A6E304-9566-49FC-8D9B-1530956762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8E6229C5-7310-486D-BC79-324F94DCBE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90A58275-DB04-4FC0-AF9C-608F374A69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73DDA361-D6F5-437A-A980-5818173697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6961341-50A7-4D41-923D-DC32608A9A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56D488C8-79FD-4EF7-AE1E-AF8F6782659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D743258-BBAE-4A2A-9517-CB6B8765D4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539103BF-1252-4102-B580-0CEA6E42E3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E8671652-EEA8-4513-B020-91D14AF04CC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50A657CE-C81B-4DBD-9CA6-411B4AAB616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F205C2B6-F7D4-4155-801D-5ACEF2723D2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91DB8DF5-CFB5-455F-B9CF-757801D7AE5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A0F1D4C1-1354-4E43-94CE-11BD3C4AB3C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BC69AFFA-40BC-4CFE-A138-D0B6E7CF2D5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F7761596-2C40-461D-9190-B146AAC128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5D631CF3-27BC-4D9B-AC16-149BCFD091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6C0DCD8F-393A-44C9-BB36-66E183B86FA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7C899102-4E2D-4F06-8D65-FFCBE87F4C7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548202F4-6666-469A-98EF-C94803B815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1F35CBB3-89B1-4AED-8DCA-D3EFECDD328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AD5221F3-E6CD-4733-B2B3-8CE27CC9E0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6A675FE5-A165-4426-BC57-4B3A7EFE44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1" name="直線コネクタ 530">
          <a:extLst>
            <a:ext uri="{FF2B5EF4-FFF2-40B4-BE49-F238E27FC236}">
              <a16:creationId xmlns:a16="http://schemas.microsoft.com/office/drawing/2014/main" id="{86AA4B34-295B-4598-8245-ED8A2C23AF15}"/>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49150C96-509C-4B7D-80BE-4AA1773A827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a:extLst>
            <a:ext uri="{FF2B5EF4-FFF2-40B4-BE49-F238E27FC236}">
              <a16:creationId xmlns:a16="http://schemas.microsoft.com/office/drawing/2014/main" id="{2C9571CE-F431-4E3A-9E39-1CA8972B983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AAC3E01B-B447-4614-A8C5-6D6C80146B71}"/>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5" name="直線コネクタ 534">
          <a:extLst>
            <a:ext uri="{FF2B5EF4-FFF2-40B4-BE49-F238E27FC236}">
              <a16:creationId xmlns:a16="http://schemas.microsoft.com/office/drawing/2014/main" id="{901F467E-A0D2-4C90-B6D9-9977CE03B477}"/>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278792F-6A0C-4296-9B56-3B74EDC38E23}"/>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7" name="フローチャート: 判断 536">
          <a:extLst>
            <a:ext uri="{FF2B5EF4-FFF2-40B4-BE49-F238E27FC236}">
              <a16:creationId xmlns:a16="http://schemas.microsoft.com/office/drawing/2014/main" id="{A3EBC5DA-9042-4FBD-8CF5-2AB516831E2E}"/>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38" name="フローチャート: 判断 537">
          <a:extLst>
            <a:ext uri="{FF2B5EF4-FFF2-40B4-BE49-F238E27FC236}">
              <a16:creationId xmlns:a16="http://schemas.microsoft.com/office/drawing/2014/main" id="{59CD5349-E1CF-4032-A7E1-989AF97F789F}"/>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39" name="フローチャート: 判断 538">
          <a:extLst>
            <a:ext uri="{FF2B5EF4-FFF2-40B4-BE49-F238E27FC236}">
              <a16:creationId xmlns:a16="http://schemas.microsoft.com/office/drawing/2014/main" id="{8ED2199E-6FD7-4DE4-B6EC-A0EA244BDE35}"/>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0" name="フローチャート: 判断 539">
          <a:extLst>
            <a:ext uri="{FF2B5EF4-FFF2-40B4-BE49-F238E27FC236}">
              <a16:creationId xmlns:a16="http://schemas.microsoft.com/office/drawing/2014/main" id="{4F64BFAD-9148-41FB-BD02-6434812FBBD7}"/>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1" name="フローチャート: 判断 540">
          <a:extLst>
            <a:ext uri="{FF2B5EF4-FFF2-40B4-BE49-F238E27FC236}">
              <a16:creationId xmlns:a16="http://schemas.microsoft.com/office/drawing/2014/main" id="{67AF0C85-8A8D-40E7-B25D-DBC89C841FFA}"/>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92CD20E-E5F8-4848-8CCE-8F6688807B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44750B2-2838-439F-8A59-EF820B61FA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4497930-D450-43FA-ABB7-F0C8FB8B1C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F662F31-6197-4054-BA32-E00A2BF8595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6892BAC-15E2-4B37-AE96-55F363319F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12881</xdr:rowOff>
    </xdr:from>
    <xdr:to>
      <xdr:col>85</xdr:col>
      <xdr:colOff>177800</xdr:colOff>
      <xdr:row>63</xdr:row>
      <xdr:rowOff>114481</xdr:rowOff>
    </xdr:to>
    <xdr:sp macro="" textlink="">
      <xdr:nvSpPr>
        <xdr:cNvPr id="547" name="楕円 546">
          <a:extLst>
            <a:ext uri="{FF2B5EF4-FFF2-40B4-BE49-F238E27FC236}">
              <a16:creationId xmlns:a16="http://schemas.microsoft.com/office/drawing/2014/main" id="{8E0DE52E-0E60-45F9-9E26-2F65F7A9F079}"/>
            </a:ext>
          </a:extLst>
        </xdr:cNvPr>
        <xdr:cNvSpPr/>
      </xdr:nvSpPr>
      <xdr:spPr>
        <a:xfrm>
          <a:off x="16268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162758</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58006F8D-243A-4FC5-A731-29F44D8AE652}"/>
            </a:ext>
          </a:extLst>
        </xdr:cNvPr>
        <xdr:cNvSpPr txBox="1"/>
      </xdr:nvSpPr>
      <xdr:spPr>
        <a:xfrm>
          <a:off x="16357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151674</xdr:rowOff>
    </xdr:from>
    <xdr:to>
      <xdr:col>81</xdr:col>
      <xdr:colOff>101600</xdr:colOff>
      <xdr:row>63</xdr:row>
      <xdr:rowOff>81824</xdr:rowOff>
    </xdr:to>
    <xdr:sp macro="" textlink="">
      <xdr:nvSpPr>
        <xdr:cNvPr id="549" name="楕円 548">
          <a:extLst>
            <a:ext uri="{FF2B5EF4-FFF2-40B4-BE49-F238E27FC236}">
              <a16:creationId xmlns:a16="http://schemas.microsoft.com/office/drawing/2014/main" id="{9E68C496-618D-442C-A7E6-0AF7B0CD8713}"/>
            </a:ext>
          </a:extLst>
        </xdr:cNvPr>
        <xdr:cNvSpPr/>
      </xdr:nvSpPr>
      <xdr:spPr>
        <a:xfrm>
          <a:off x="15430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31024</xdr:rowOff>
    </xdr:from>
    <xdr:to>
      <xdr:col>85</xdr:col>
      <xdr:colOff>127000</xdr:colOff>
      <xdr:row>63</xdr:row>
      <xdr:rowOff>63681</xdr:rowOff>
    </xdr:to>
    <xdr:cxnSp macro="">
      <xdr:nvCxnSpPr>
        <xdr:cNvPr id="550" name="直線コネクタ 549">
          <a:extLst>
            <a:ext uri="{FF2B5EF4-FFF2-40B4-BE49-F238E27FC236}">
              <a16:creationId xmlns:a16="http://schemas.microsoft.com/office/drawing/2014/main" id="{386D1541-AD5F-472A-B175-E70AE5758165}"/>
            </a:ext>
          </a:extLst>
        </xdr:cNvPr>
        <xdr:cNvCxnSpPr/>
      </xdr:nvCxnSpPr>
      <xdr:spPr>
        <a:xfrm>
          <a:off x="15481300" y="108323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119017</xdr:rowOff>
    </xdr:from>
    <xdr:to>
      <xdr:col>76</xdr:col>
      <xdr:colOff>165100</xdr:colOff>
      <xdr:row>63</xdr:row>
      <xdr:rowOff>49167</xdr:rowOff>
    </xdr:to>
    <xdr:sp macro="" textlink="">
      <xdr:nvSpPr>
        <xdr:cNvPr id="551" name="楕円 550">
          <a:extLst>
            <a:ext uri="{FF2B5EF4-FFF2-40B4-BE49-F238E27FC236}">
              <a16:creationId xmlns:a16="http://schemas.microsoft.com/office/drawing/2014/main" id="{843505DC-678A-429D-8DA2-C2B5EA9F9C8B}"/>
            </a:ext>
          </a:extLst>
        </xdr:cNvPr>
        <xdr:cNvSpPr/>
      </xdr:nvSpPr>
      <xdr:spPr>
        <a:xfrm>
          <a:off x="1454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31024</xdr:rowOff>
    </xdr:to>
    <xdr:cxnSp macro="">
      <xdr:nvCxnSpPr>
        <xdr:cNvPr id="552" name="直線コネクタ 551">
          <a:extLst>
            <a:ext uri="{FF2B5EF4-FFF2-40B4-BE49-F238E27FC236}">
              <a16:creationId xmlns:a16="http://schemas.microsoft.com/office/drawing/2014/main" id="{50F4B26F-6108-4DAD-BEAE-BB98D06136BD}"/>
            </a:ext>
          </a:extLst>
        </xdr:cNvPr>
        <xdr:cNvCxnSpPr/>
      </xdr:nvCxnSpPr>
      <xdr:spPr>
        <a:xfrm>
          <a:off x="14592300" y="107997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53" name="楕円 552">
          <a:extLst>
            <a:ext uri="{FF2B5EF4-FFF2-40B4-BE49-F238E27FC236}">
              <a16:creationId xmlns:a16="http://schemas.microsoft.com/office/drawing/2014/main" id="{39236A23-610A-4E29-80B7-931530321151}"/>
            </a:ext>
          </a:extLst>
        </xdr:cNvPr>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169817</xdr:rowOff>
    </xdr:to>
    <xdr:cxnSp macro="">
      <xdr:nvCxnSpPr>
        <xdr:cNvPr id="554" name="直線コネクタ 553">
          <a:extLst>
            <a:ext uri="{FF2B5EF4-FFF2-40B4-BE49-F238E27FC236}">
              <a16:creationId xmlns:a16="http://schemas.microsoft.com/office/drawing/2014/main" id="{5E7C53C3-AB80-40C7-8407-28C48C802CCB}"/>
            </a:ext>
          </a:extLst>
        </xdr:cNvPr>
        <xdr:cNvCxnSpPr/>
      </xdr:nvCxnSpPr>
      <xdr:spPr>
        <a:xfrm>
          <a:off x="13703300" y="10767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53703</xdr:rowOff>
    </xdr:from>
    <xdr:to>
      <xdr:col>67</xdr:col>
      <xdr:colOff>101600</xdr:colOff>
      <xdr:row>62</xdr:row>
      <xdr:rowOff>155303</xdr:rowOff>
    </xdr:to>
    <xdr:sp macro="" textlink="">
      <xdr:nvSpPr>
        <xdr:cNvPr id="555" name="楕円 554">
          <a:extLst>
            <a:ext uri="{FF2B5EF4-FFF2-40B4-BE49-F238E27FC236}">
              <a16:creationId xmlns:a16="http://schemas.microsoft.com/office/drawing/2014/main" id="{C4B8ECD9-48C5-4AB2-A9F5-1DE035F08C99}"/>
            </a:ext>
          </a:extLst>
        </xdr:cNvPr>
        <xdr:cNvSpPr/>
      </xdr:nvSpPr>
      <xdr:spPr>
        <a:xfrm>
          <a:off x="12763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104503</xdr:rowOff>
    </xdr:from>
    <xdr:to>
      <xdr:col>71</xdr:col>
      <xdr:colOff>177800</xdr:colOff>
      <xdr:row>62</xdr:row>
      <xdr:rowOff>137160</xdr:rowOff>
    </xdr:to>
    <xdr:cxnSp macro="">
      <xdr:nvCxnSpPr>
        <xdr:cNvPr id="556" name="直線コネクタ 555">
          <a:extLst>
            <a:ext uri="{FF2B5EF4-FFF2-40B4-BE49-F238E27FC236}">
              <a16:creationId xmlns:a16="http://schemas.microsoft.com/office/drawing/2014/main" id="{7DF92361-F9CB-42BB-9BEF-EC4BB104E53A}"/>
            </a:ext>
          </a:extLst>
        </xdr:cNvPr>
        <xdr:cNvCxnSpPr/>
      </xdr:nvCxnSpPr>
      <xdr:spPr>
        <a:xfrm>
          <a:off x="12814300" y="10734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C139EFE5-8033-40B3-8705-4EFE98C6EE36}"/>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25085E2F-C01E-4581-8293-BBFC6E0F8256}"/>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B756A629-81BA-4F96-926C-FC8856807FD6}"/>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418546EB-07EA-4047-BB0E-627882F8B9C5}"/>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72951</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72528ECE-F2E3-4B02-91E4-F3B3D537EDFF}"/>
            </a:ext>
          </a:extLst>
        </xdr:cNvPr>
        <xdr:cNvSpPr txBox="1"/>
      </xdr:nvSpPr>
      <xdr:spPr>
        <a:xfrm>
          <a:off x="15266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95D0D4B4-FFCA-40E5-B42B-3AE28A68C100}"/>
            </a:ext>
          </a:extLst>
        </xdr:cNvPr>
        <xdr:cNvSpPr txBox="1"/>
      </xdr:nvSpPr>
      <xdr:spPr>
        <a:xfrm>
          <a:off x="14389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FB0E72A0-7494-49F5-B5AA-68AE79886544}"/>
            </a:ext>
          </a:extLst>
        </xdr:cNvPr>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146430</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D8C41EB1-D7D5-4440-8916-D152C1E7A039}"/>
            </a:ext>
          </a:extLst>
        </xdr:cNvPr>
        <xdr:cNvSpPr txBox="1"/>
      </xdr:nvSpPr>
      <xdr:spPr>
        <a:xfrm>
          <a:off x="12611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7E21E2DF-D074-4A95-B6C9-4D0874EF4D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506ED71-95FF-480C-B846-5E95A2719C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7A217FC-C77B-4F55-A036-39EFA2A3C1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3766B069-64B4-4370-831D-DB65329A04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7B4D686-9A9D-4716-AB7E-547E29076A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C1F199F5-7C68-41CF-A420-ECB597817F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A4C8615-D198-4C12-ADB9-A31729B155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A631A875-8DF8-4D57-8D04-6E3E1F9C6C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85332EC-50E0-4A9C-8AE5-34ECD6A40B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912F059-A963-4800-A46F-06452222A4E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2A115AB1-19A9-4019-A692-6510D6FFD4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C51D3FFD-488A-4925-8C32-4C997EBF7DA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8F88CF37-8E00-4C49-9768-33E0E8973D2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76DB479F-BCD3-4113-88C9-420C7946B3D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481A3B2E-6579-4E55-A52A-0516A36B647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192E277-302A-4638-B8A5-D600BCC9B55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1C4B7732-60C2-4509-9FA0-1F87AF12AC8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D5BA7473-4EA8-4408-AF45-2B91DDE5ADD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BCD52FC-D7E8-4FE9-B529-A4CCCCD363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B777C5B8-B53A-432B-815B-CA0F2850A1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D04647B1-5001-499A-84C2-21CD4EDBE4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6" name="直線コネクタ 585">
          <a:extLst>
            <a:ext uri="{FF2B5EF4-FFF2-40B4-BE49-F238E27FC236}">
              <a16:creationId xmlns:a16="http://schemas.microsoft.com/office/drawing/2014/main" id="{146EDD47-3850-4F20-B2A8-F4172CEF9A1F}"/>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223706DE-0B3A-4AD0-899A-B3F908D4518E}"/>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8" name="直線コネクタ 587">
          <a:extLst>
            <a:ext uri="{FF2B5EF4-FFF2-40B4-BE49-F238E27FC236}">
              <a16:creationId xmlns:a16="http://schemas.microsoft.com/office/drawing/2014/main" id="{AF98F554-3668-4C65-8584-D6BCA78240F5}"/>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77FB3D57-5780-4EFF-86DD-8A4D8F040EC4}"/>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90" name="直線コネクタ 589">
          <a:extLst>
            <a:ext uri="{FF2B5EF4-FFF2-40B4-BE49-F238E27FC236}">
              <a16:creationId xmlns:a16="http://schemas.microsoft.com/office/drawing/2014/main" id="{B1F57AD5-8D65-450E-B9FA-7AB702159DB1}"/>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897DE33E-CFB1-4189-8876-8CF2C896479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2" name="フローチャート: 判断 591">
          <a:extLst>
            <a:ext uri="{FF2B5EF4-FFF2-40B4-BE49-F238E27FC236}">
              <a16:creationId xmlns:a16="http://schemas.microsoft.com/office/drawing/2014/main" id="{2AC473E0-D1D9-4455-9DAC-92B6ED8032BD}"/>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3" name="フローチャート: 判断 592">
          <a:extLst>
            <a:ext uri="{FF2B5EF4-FFF2-40B4-BE49-F238E27FC236}">
              <a16:creationId xmlns:a16="http://schemas.microsoft.com/office/drawing/2014/main" id="{77E3417A-666D-4FDF-BCA4-E86D4FFDE7A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4" name="フローチャート: 判断 593">
          <a:extLst>
            <a:ext uri="{FF2B5EF4-FFF2-40B4-BE49-F238E27FC236}">
              <a16:creationId xmlns:a16="http://schemas.microsoft.com/office/drawing/2014/main" id="{C46B58E5-3FD8-4266-867C-5913234F1D24}"/>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5" name="フローチャート: 判断 594">
          <a:extLst>
            <a:ext uri="{FF2B5EF4-FFF2-40B4-BE49-F238E27FC236}">
              <a16:creationId xmlns:a16="http://schemas.microsoft.com/office/drawing/2014/main" id="{ABB7B3AF-7A02-4239-B9FC-5557DCE1B96D}"/>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6" name="フローチャート: 判断 595">
          <a:extLst>
            <a:ext uri="{FF2B5EF4-FFF2-40B4-BE49-F238E27FC236}">
              <a16:creationId xmlns:a16="http://schemas.microsoft.com/office/drawing/2014/main" id="{C3DA4B65-FDD4-412F-9FC8-FB9D2F45D1C8}"/>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12A3CA6-0CA0-4CC0-A8F9-CF59F2C4FF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BD9BE59-CE74-4F74-86DE-AFA0B4D8E5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CC84888-7348-4EBD-8FBE-AD7364DD1D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617CDC5-4037-480B-BEB4-02A011DDF4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E13FC0C-D66E-4625-AB41-2DFB6203D8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02" name="楕円 601">
          <a:extLst>
            <a:ext uri="{FF2B5EF4-FFF2-40B4-BE49-F238E27FC236}">
              <a16:creationId xmlns:a16="http://schemas.microsoft.com/office/drawing/2014/main" id="{8C94796E-4D96-4578-89F9-797477968E20}"/>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2D3128D-FA4B-471A-BCEC-D6D3E0BF5B85}"/>
            </a:ext>
          </a:extLst>
        </xdr:cNvPr>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04" name="楕円 603">
          <a:extLst>
            <a:ext uri="{FF2B5EF4-FFF2-40B4-BE49-F238E27FC236}">
              <a16:creationId xmlns:a16="http://schemas.microsoft.com/office/drawing/2014/main" id="{9974446B-BE59-4FA3-A1AF-5FB5C35AC832}"/>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05" name="直線コネクタ 604">
          <a:extLst>
            <a:ext uri="{FF2B5EF4-FFF2-40B4-BE49-F238E27FC236}">
              <a16:creationId xmlns:a16="http://schemas.microsoft.com/office/drawing/2014/main" id="{63A5BF9D-FE59-47A4-89C2-30C04F944695}"/>
            </a:ext>
          </a:extLst>
        </xdr:cNvPr>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06" name="楕円 605">
          <a:extLst>
            <a:ext uri="{FF2B5EF4-FFF2-40B4-BE49-F238E27FC236}">
              <a16:creationId xmlns:a16="http://schemas.microsoft.com/office/drawing/2014/main" id="{8952204F-FA63-46EE-BE71-7C3FA20DA4CA}"/>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07" name="直線コネクタ 606">
          <a:extLst>
            <a:ext uri="{FF2B5EF4-FFF2-40B4-BE49-F238E27FC236}">
              <a16:creationId xmlns:a16="http://schemas.microsoft.com/office/drawing/2014/main" id="{EE7869A0-A143-47CD-ABC9-39CC0FE4D3D5}"/>
            </a:ext>
          </a:extLst>
        </xdr:cNvPr>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08" name="楕円 607">
          <a:extLst>
            <a:ext uri="{FF2B5EF4-FFF2-40B4-BE49-F238E27FC236}">
              <a16:creationId xmlns:a16="http://schemas.microsoft.com/office/drawing/2014/main" id="{2095A43F-E829-435D-AC26-0D0AEF7A4B98}"/>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609" name="直線コネクタ 608">
          <a:extLst>
            <a:ext uri="{FF2B5EF4-FFF2-40B4-BE49-F238E27FC236}">
              <a16:creationId xmlns:a16="http://schemas.microsoft.com/office/drawing/2014/main" id="{CCE13946-BB11-4D98-A22F-415A3C604FC2}"/>
            </a:ext>
          </a:extLst>
        </xdr:cNvPr>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610" name="楕円 609">
          <a:extLst>
            <a:ext uri="{FF2B5EF4-FFF2-40B4-BE49-F238E27FC236}">
              <a16:creationId xmlns:a16="http://schemas.microsoft.com/office/drawing/2014/main" id="{8AECAB85-7960-408B-96CC-88CE4C2A4C7E}"/>
            </a:ext>
          </a:extLst>
        </xdr:cNvPr>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611" name="直線コネクタ 610">
          <a:extLst>
            <a:ext uri="{FF2B5EF4-FFF2-40B4-BE49-F238E27FC236}">
              <a16:creationId xmlns:a16="http://schemas.microsoft.com/office/drawing/2014/main" id="{948C17B3-9667-4582-AF91-CA057CCD5044}"/>
            </a:ext>
          </a:extLst>
        </xdr:cNvPr>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2" name="n_1aveValue【保健センター・保健所】&#10;一人当たり面積">
          <a:extLst>
            <a:ext uri="{FF2B5EF4-FFF2-40B4-BE49-F238E27FC236}">
              <a16:creationId xmlns:a16="http://schemas.microsoft.com/office/drawing/2014/main" id="{BE9C2D84-B415-42C7-A605-85F6EBBE6947}"/>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3" name="n_2aveValue【保健センター・保健所】&#10;一人当たり面積">
          <a:extLst>
            <a:ext uri="{FF2B5EF4-FFF2-40B4-BE49-F238E27FC236}">
              <a16:creationId xmlns:a16="http://schemas.microsoft.com/office/drawing/2014/main" id="{ABBD0F37-4E1C-47C1-B8BF-27406815EF03}"/>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4" name="n_3aveValue【保健センター・保健所】&#10;一人当たり面積">
          <a:extLst>
            <a:ext uri="{FF2B5EF4-FFF2-40B4-BE49-F238E27FC236}">
              <a16:creationId xmlns:a16="http://schemas.microsoft.com/office/drawing/2014/main" id="{CB17E65C-5B98-46BC-969F-D842288E1F47}"/>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5" name="n_4aveValue【保健センター・保健所】&#10;一人当たり面積">
          <a:extLst>
            <a:ext uri="{FF2B5EF4-FFF2-40B4-BE49-F238E27FC236}">
              <a16:creationId xmlns:a16="http://schemas.microsoft.com/office/drawing/2014/main" id="{1A2E1596-9227-4EC6-9642-EE5DBBCB6E73}"/>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16" name="n_1mainValue【保健センター・保健所】&#10;一人当たり面積">
          <a:extLst>
            <a:ext uri="{FF2B5EF4-FFF2-40B4-BE49-F238E27FC236}">
              <a16:creationId xmlns:a16="http://schemas.microsoft.com/office/drawing/2014/main" id="{3DEA0CDD-AF0F-46A2-A24E-FD29905F5F02}"/>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17" name="n_2mainValue【保健センター・保健所】&#10;一人当たり面積">
          <a:extLst>
            <a:ext uri="{FF2B5EF4-FFF2-40B4-BE49-F238E27FC236}">
              <a16:creationId xmlns:a16="http://schemas.microsoft.com/office/drawing/2014/main" id="{28C9A461-C3FB-483E-BA07-60C4A57F4C97}"/>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18" name="n_3mainValue【保健センター・保健所】&#10;一人当たり面積">
          <a:extLst>
            <a:ext uri="{FF2B5EF4-FFF2-40B4-BE49-F238E27FC236}">
              <a16:creationId xmlns:a16="http://schemas.microsoft.com/office/drawing/2014/main" id="{4F206CF6-4910-4C9A-A708-24C19D4396EB}"/>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619" name="n_4mainValue【保健センター・保健所】&#10;一人当たり面積">
          <a:extLst>
            <a:ext uri="{FF2B5EF4-FFF2-40B4-BE49-F238E27FC236}">
              <a16:creationId xmlns:a16="http://schemas.microsoft.com/office/drawing/2014/main" id="{BBD84A6D-79EC-42B1-81D7-EC0FD94DE93B}"/>
            </a:ext>
          </a:extLst>
        </xdr:cNvPr>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8CEBD8E6-A4C9-4858-9F7E-06CF63FF07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7EEC0C52-C251-4A0F-A050-619253402F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80F479EE-26FC-4A5B-9143-C79B781C37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D8F549FF-44A6-4B23-B89E-29973D9FB9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9D276299-BECC-470C-98A0-6C1FF11EDD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A24274A2-FC19-4E46-82F3-0B8E07DA95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7D998DFF-44C8-474B-B743-8BA0DD042F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926D0BD6-FC13-44E4-9166-18402CED06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1A60D78C-868A-4FBC-AF87-4B6AF7FEFD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6D2B995A-0F36-4822-B6C6-4F693E8AD6A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45261736-70ED-4DD6-B89F-10880B6EB5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C8F0B8FB-C3C6-4270-A660-04532AA733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2ABA2E10-12C8-443C-8971-EEABE01F168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EE18B54D-8E2A-4EA5-92F9-5E3FC00E2BC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BA0264FD-3EC9-4C8E-85AD-E4D2AF80A8A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C3079ADD-94D7-463C-9771-E94C4285820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E389FDC7-D8C9-42FF-AD47-2BCF6C3DB7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92CAAADB-61D6-412A-8B62-82FE77E6F7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B5870D00-2336-46FE-B8A4-AA59FC58F2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AD7E1DEA-BF5D-450A-BED5-DA2574DB88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18561DF3-BD19-494D-82E1-DC872F633CD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8771CF0F-24F9-4145-BD66-36AD57D52F6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32C53CA0-034E-4F8F-AC9F-19910A0C71F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15E3569D-ED7A-4603-A0E2-78EB534C7A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3A7B24D2-0DFA-4BCA-911F-74A94A9C17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B73227B0-52C2-4B37-A957-274EBFDBA4B5}"/>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DAAFA205-2382-4365-BA47-41144FB71A6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7A2660D5-304A-4551-9078-E74A2B6B8C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4A597DB4-2FE6-40ED-ABA5-BE77B0410D63}"/>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a:extLst>
            <a:ext uri="{FF2B5EF4-FFF2-40B4-BE49-F238E27FC236}">
              <a16:creationId xmlns:a16="http://schemas.microsoft.com/office/drawing/2014/main" id="{B85B676F-998A-4CA2-A027-7C4A4A3FFA22}"/>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E9265924-FC01-42F1-9670-CB581C5DA6EC}"/>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a:extLst>
            <a:ext uri="{FF2B5EF4-FFF2-40B4-BE49-F238E27FC236}">
              <a16:creationId xmlns:a16="http://schemas.microsoft.com/office/drawing/2014/main" id="{39BC3305-5EAF-437B-B89F-0E0B413E7B36}"/>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2" name="フローチャート: 判断 651">
          <a:extLst>
            <a:ext uri="{FF2B5EF4-FFF2-40B4-BE49-F238E27FC236}">
              <a16:creationId xmlns:a16="http://schemas.microsoft.com/office/drawing/2014/main" id="{5E5B37C1-64B7-486E-AAEA-4CB7B8AE712E}"/>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3" name="フローチャート: 判断 652">
          <a:extLst>
            <a:ext uri="{FF2B5EF4-FFF2-40B4-BE49-F238E27FC236}">
              <a16:creationId xmlns:a16="http://schemas.microsoft.com/office/drawing/2014/main" id="{0B329E03-1024-4E99-AA15-89A5FD2FA443}"/>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4" name="フローチャート: 判断 653">
          <a:extLst>
            <a:ext uri="{FF2B5EF4-FFF2-40B4-BE49-F238E27FC236}">
              <a16:creationId xmlns:a16="http://schemas.microsoft.com/office/drawing/2014/main" id="{8D4D55CE-7A80-41B0-AA71-65619055E848}"/>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5" name="フローチャート: 判断 654">
          <a:extLst>
            <a:ext uri="{FF2B5EF4-FFF2-40B4-BE49-F238E27FC236}">
              <a16:creationId xmlns:a16="http://schemas.microsoft.com/office/drawing/2014/main" id="{A3D45719-003D-4851-B169-1D8EE42F309D}"/>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319B720-190B-48D7-88F3-847B053ABF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FDAE017-EE6B-4604-B4F6-761A782A00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BF227E8-2FB3-4207-B507-6CE1E13A30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A429BA6-13E8-4CB2-8887-F0B2492578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8BFE8BB-B811-4DD6-B7F8-7FD9B38B6A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61" name="楕円 660">
          <a:extLst>
            <a:ext uri="{FF2B5EF4-FFF2-40B4-BE49-F238E27FC236}">
              <a16:creationId xmlns:a16="http://schemas.microsoft.com/office/drawing/2014/main" id="{0E72A820-212D-462F-BA54-92A616CACEAA}"/>
            </a:ext>
          </a:extLst>
        </xdr:cNvPr>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96719</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5E26D24C-09EE-4C69-8540-685AB57850BC}"/>
            </a:ext>
          </a:extLst>
        </xdr:cNvPr>
        <xdr:cNvSpPr txBox="1"/>
      </xdr:nvSpPr>
      <xdr:spPr>
        <a:xfrm>
          <a:off x="16357600" y="13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72208</xdr:rowOff>
    </xdr:from>
    <xdr:to>
      <xdr:col>81</xdr:col>
      <xdr:colOff>101600</xdr:colOff>
      <xdr:row>82</xdr:row>
      <xdr:rowOff>2358</xdr:rowOff>
    </xdr:to>
    <xdr:sp macro="" textlink="">
      <xdr:nvSpPr>
        <xdr:cNvPr id="663" name="楕円 662">
          <a:extLst>
            <a:ext uri="{FF2B5EF4-FFF2-40B4-BE49-F238E27FC236}">
              <a16:creationId xmlns:a16="http://schemas.microsoft.com/office/drawing/2014/main" id="{2623B4ED-6A41-4252-ADBD-0F6498A3F03F}"/>
            </a:ext>
          </a:extLst>
        </xdr:cNvPr>
        <xdr:cNvSpPr/>
      </xdr:nvSpPr>
      <xdr:spPr>
        <a:xfrm>
          <a:off x="15430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123008</xdr:rowOff>
    </xdr:from>
    <xdr:to>
      <xdr:col>85</xdr:col>
      <xdr:colOff>127000</xdr:colOff>
      <xdr:row>81</xdr:row>
      <xdr:rowOff>124642</xdr:rowOff>
    </xdr:to>
    <xdr:cxnSp macro="">
      <xdr:nvCxnSpPr>
        <xdr:cNvPr id="664" name="直線コネクタ 663">
          <a:extLst>
            <a:ext uri="{FF2B5EF4-FFF2-40B4-BE49-F238E27FC236}">
              <a16:creationId xmlns:a16="http://schemas.microsoft.com/office/drawing/2014/main" id="{E81188FF-3C98-4E49-872A-483A85D3673C}"/>
            </a:ext>
          </a:extLst>
        </xdr:cNvPr>
        <xdr:cNvCxnSpPr/>
      </xdr:nvCxnSpPr>
      <xdr:spPr>
        <a:xfrm>
          <a:off x="15481300" y="140104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665" name="楕円 664">
          <a:extLst>
            <a:ext uri="{FF2B5EF4-FFF2-40B4-BE49-F238E27FC236}">
              <a16:creationId xmlns:a16="http://schemas.microsoft.com/office/drawing/2014/main" id="{F12C53CD-8D76-4B89-A7BC-99AF987C651E}"/>
            </a:ext>
          </a:extLst>
        </xdr:cNvPr>
        <xdr:cNvSpPr/>
      </xdr:nvSpPr>
      <xdr:spPr>
        <a:xfrm>
          <a:off x="14541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123008</xdr:rowOff>
    </xdr:from>
    <xdr:to>
      <xdr:col>81</xdr:col>
      <xdr:colOff>50800</xdr:colOff>
      <xdr:row>81</xdr:row>
      <xdr:rowOff>139337</xdr:rowOff>
    </xdr:to>
    <xdr:cxnSp macro="">
      <xdr:nvCxnSpPr>
        <xdr:cNvPr id="666" name="直線コネクタ 665">
          <a:extLst>
            <a:ext uri="{FF2B5EF4-FFF2-40B4-BE49-F238E27FC236}">
              <a16:creationId xmlns:a16="http://schemas.microsoft.com/office/drawing/2014/main" id="{C1C431D0-11D3-437A-AAB3-0F796D06357C}"/>
            </a:ext>
          </a:extLst>
        </xdr:cNvPr>
        <xdr:cNvCxnSpPr/>
      </xdr:nvCxnSpPr>
      <xdr:spPr>
        <a:xfrm flipV="1">
          <a:off x="14592300" y="140104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122827</xdr:rowOff>
    </xdr:from>
    <xdr:to>
      <xdr:col>72</xdr:col>
      <xdr:colOff>38100</xdr:colOff>
      <xdr:row>82</xdr:row>
      <xdr:rowOff>52977</xdr:rowOff>
    </xdr:to>
    <xdr:sp macro="" textlink="">
      <xdr:nvSpPr>
        <xdr:cNvPr id="667" name="楕円 666">
          <a:extLst>
            <a:ext uri="{FF2B5EF4-FFF2-40B4-BE49-F238E27FC236}">
              <a16:creationId xmlns:a16="http://schemas.microsoft.com/office/drawing/2014/main" id="{8A3B38EF-30AC-4F37-B5AD-417324C63FA8}"/>
            </a:ext>
          </a:extLst>
        </xdr:cNvPr>
        <xdr:cNvSpPr/>
      </xdr:nvSpPr>
      <xdr:spPr>
        <a:xfrm>
          <a:off x="13652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139337</xdr:rowOff>
    </xdr:from>
    <xdr:to>
      <xdr:col>76</xdr:col>
      <xdr:colOff>114300</xdr:colOff>
      <xdr:row>82</xdr:row>
      <xdr:rowOff>2177</xdr:rowOff>
    </xdr:to>
    <xdr:cxnSp macro="">
      <xdr:nvCxnSpPr>
        <xdr:cNvPr id="668" name="直線コネクタ 667">
          <a:extLst>
            <a:ext uri="{FF2B5EF4-FFF2-40B4-BE49-F238E27FC236}">
              <a16:creationId xmlns:a16="http://schemas.microsoft.com/office/drawing/2014/main" id="{6286927F-2CF5-4A66-94DD-B14DC3D43DC8}"/>
            </a:ext>
          </a:extLst>
        </xdr:cNvPr>
        <xdr:cNvCxnSpPr/>
      </xdr:nvCxnSpPr>
      <xdr:spPr>
        <a:xfrm flipV="1">
          <a:off x="13703300" y="140267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86905</xdr:rowOff>
    </xdr:from>
    <xdr:to>
      <xdr:col>67</xdr:col>
      <xdr:colOff>101600</xdr:colOff>
      <xdr:row>82</xdr:row>
      <xdr:rowOff>17055</xdr:rowOff>
    </xdr:to>
    <xdr:sp macro="" textlink="">
      <xdr:nvSpPr>
        <xdr:cNvPr id="669" name="楕円 668">
          <a:extLst>
            <a:ext uri="{FF2B5EF4-FFF2-40B4-BE49-F238E27FC236}">
              <a16:creationId xmlns:a16="http://schemas.microsoft.com/office/drawing/2014/main" id="{F37BA150-6E2F-4482-96E6-CBC9B230BEB8}"/>
            </a:ext>
          </a:extLst>
        </xdr:cNvPr>
        <xdr:cNvSpPr/>
      </xdr:nvSpPr>
      <xdr:spPr>
        <a:xfrm>
          <a:off x="12763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137705</xdr:rowOff>
    </xdr:from>
    <xdr:to>
      <xdr:col>71</xdr:col>
      <xdr:colOff>177800</xdr:colOff>
      <xdr:row>82</xdr:row>
      <xdr:rowOff>2177</xdr:rowOff>
    </xdr:to>
    <xdr:cxnSp macro="">
      <xdr:nvCxnSpPr>
        <xdr:cNvPr id="670" name="直線コネクタ 669">
          <a:extLst>
            <a:ext uri="{FF2B5EF4-FFF2-40B4-BE49-F238E27FC236}">
              <a16:creationId xmlns:a16="http://schemas.microsoft.com/office/drawing/2014/main" id="{2BC07F10-C415-4A24-B3D5-832E6FF20124}"/>
            </a:ext>
          </a:extLst>
        </xdr:cNvPr>
        <xdr:cNvCxnSpPr/>
      </xdr:nvCxnSpPr>
      <xdr:spPr>
        <a:xfrm>
          <a:off x="12814300" y="1402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1" name="n_1aveValue【消防施設】&#10;有形固定資産減価償却率">
          <a:extLst>
            <a:ext uri="{FF2B5EF4-FFF2-40B4-BE49-F238E27FC236}">
              <a16:creationId xmlns:a16="http://schemas.microsoft.com/office/drawing/2014/main" id="{28AF97F9-EE3A-44EC-8526-D26DE486B4FC}"/>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2" name="n_2aveValue【消防施設】&#10;有形固定資産減価償却率">
          <a:extLst>
            <a:ext uri="{FF2B5EF4-FFF2-40B4-BE49-F238E27FC236}">
              <a16:creationId xmlns:a16="http://schemas.microsoft.com/office/drawing/2014/main" id="{369D3643-A574-4AB5-BC3D-E10722DD4E8F}"/>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3" name="n_3aveValue【消防施設】&#10;有形固定資産減価償却率">
          <a:extLst>
            <a:ext uri="{FF2B5EF4-FFF2-40B4-BE49-F238E27FC236}">
              <a16:creationId xmlns:a16="http://schemas.microsoft.com/office/drawing/2014/main" id="{9607E9FD-CF0F-472C-8AC4-BE85FDA67837}"/>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4" name="n_4aveValue【消防施設】&#10;有形固定資産減価償却率">
          <a:extLst>
            <a:ext uri="{FF2B5EF4-FFF2-40B4-BE49-F238E27FC236}">
              <a16:creationId xmlns:a16="http://schemas.microsoft.com/office/drawing/2014/main" id="{BBE55215-EEB3-4394-96A6-AA2F2546875B}"/>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18885</xdr:rowOff>
    </xdr:from>
    <xdr:ext cx="405111" cy="259045"/>
    <xdr:sp macro="" textlink="">
      <xdr:nvSpPr>
        <xdr:cNvPr id="675" name="n_1mainValue【消防施設】&#10;有形固定資産減価償却率">
          <a:extLst>
            <a:ext uri="{FF2B5EF4-FFF2-40B4-BE49-F238E27FC236}">
              <a16:creationId xmlns:a16="http://schemas.microsoft.com/office/drawing/2014/main" id="{1DD28CA0-CE66-4933-8277-A2E9A2495992}"/>
            </a:ext>
          </a:extLst>
        </xdr:cNvPr>
        <xdr:cNvSpPr txBox="1"/>
      </xdr:nvSpPr>
      <xdr:spPr>
        <a:xfrm>
          <a:off x="15266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35214</xdr:rowOff>
    </xdr:from>
    <xdr:ext cx="405111" cy="259045"/>
    <xdr:sp macro="" textlink="">
      <xdr:nvSpPr>
        <xdr:cNvPr id="676" name="n_2mainValue【消防施設】&#10;有形固定資産減価償却率">
          <a:extLst>
            <a:ext uri="{FF2B5EF4-FFF2-40B4-BE49-F238E27FC236}">
              <a16:creationId xmlns:a16="http://schemas.microsoft.com/office/drawing/2014/main" id="{AEB2F614-5307-4228-9F87-1B7BD74C12D8}"/>
            </a:ext>
          </a:extLst>
        </xdr:cNvPr>
        <xdr:cNvSpPr txBox="1"/>
      </xdr:nvSpPr>
      <xdr:spPr>
        <a:xfrm>
          <a:off x="14389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69504</xdr:rowOff>
    </xdr:from>
    <xdr:ext cx="405111" cy="259045"/>
    <xdr:sp macro="" textlink="">
      <xdr:nvSpPr>
        <xdr:cNvPr id="677" name="n_3mainValue【消防施設】&#10;有形固定資産減価償却率">
          <a:extLst>
            <a:ext uri="{FF2B5EF4-FFF2-40B4-BE49-F238E27FC236}">
              <a16:creationId xmlns:a16="http://schemas.microsoft.com/office/drawing/2014/main" id="{8A6F9100-81BA-4A41-81BA-FD57A81852EE}"/>
            </a:ext>
          </a:extLst>
        </xdr:cNvPr>
        <xdr:cNvSpPr txBox="1"/>
      </xdr:nvSpPr>
      <xdr:spPr>
        <a:xfrm>
          <a:off x="13500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33582</xdr:rowOff>
    </xdr:from>
    <xdr:ext cx="405111" cy="259045"/>
    <xdr:sp macro="" textlink="">
      <xdr:nvSpPr>
        <xdr:cNvPr id="678" name="n_4mainValue【消防施設】&#10;有形固定資産減価償却率">
          <a:extLst>
            <a:ext uri="{FF2B5EF4-FFF2-40B4-BE49-F238E27FC236}">
              <a16:creationId xmlns:a16="http://schemas.microsoft.com/office/drawing/2014/main" id="{0FFE95F0-7B60-4BF7-9B10-ADE8265CCCAA}"/>
            </a:ext>
          </a:extLst>
        </xdr:cNvPr>
        <xdr:cNvSpPr txBox="1"/>
      </xdr:nvSpPr>
      <xdr:spPr>
        <a:xfrm>
          <a:off x="12611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48FEA893-DFF5-4F5E-910D-D173FB5820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C13AB1A0-7FA3-4A3A-B9BB-DA8B250418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CB3FE1A6-99E2-4133-8273-EB2C6ACAB2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1D4AAAEC-2F2A-40C6-8CD7-4BD9EB3B25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2CAD34FC-D67A-4F1A-9D5B-C6387A9E86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31B97AE6-16FD-4062-B90E-7C26373F23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B846873F-2119-4928-AABB-9FADEF9ACF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472528D3-98D4-4C4D-80AD-8C219AFC9F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95EF43F3-741F-4D00-8237-804CBEAA7B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273E1CFD-27C6-4A84-8B85-7AA36571ED9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D21F0D91-6DB0-4776-A76A-74AC407A429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E6779814-035B-44D5-8C8F-C845AF6D549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04520169-A2D6-45EE-A9BA-553456A8943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F65C96C3-435F-42D5-BC94-721D401088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63FAD6BE-089E-4B77-AB7F-8529B73880E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09A21F44-00D1-443D-8A10-526DE7CD7C1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DDF512DB-66FF-4A54-874E-6C035974453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A2E0578E-1279-47F6-8F8B-0AA48AD1F3E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3A26C03B-D9F6-468B-82D3-C30AB06AC7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E0D1C5D7-5B65-40A5-8BBC-F63AEAAA9D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53AB6713-D894-4E09-9BBA-D0567DFF42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a:extLst>
            <a:ext uri="{FF2B5EF4-FFF2-40B4-BE49-F238E27FC236}">
              <a16:creationId xmlns:a16="http://schemas.microsoft.com/office/drawing/2014/main" id="{1F2E8848-3FBD-4C15-8EDC-14073C0FEADD}"/>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a:extLst>
            <a:ext uri="{FF2B5EF4-FFF2-40B4-BE49-F238E27FC236}">
              <a16:creationId xmlns:a16="http://schemas.microsoft.com/office/drawing/2014/main" id="{8B1E27B6-AFB4-405F-BC45-881056F8A4A5}"/>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a:extLst>
            <a:ext uri="{FF2B5EF4-FFF2-40B4-BE49-F238E27FC236}">
              <a16:creationId xmlns:a16="http://schemas.microsoft.com/office/drawing/2014/main" id="{DD6A770F-AB7D-4CDB-BAB4-7C5C371D275E}"/>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a:extLst>
            <a:ext uri="{FF2B5EF4-FFF2-40B4-BE49-F238E27FC236}">
              <a16:creationId xmlns:a16="http://schemas.microsoft.com/office/drawing/2014/main" id="{1EBB498A-FF88-493D-BB77-E8D17912A3FD}"/>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a:extLst>
            <a:ext uri="{FF2B5EF4-FFF2-40B4-BE49-F238E27FC236}">
              <a16:creationId xmlns:a16="http://schemas.microsoft.com/office/drawing/2014/main" id="{5EC9331E-8FEC-46EB-9265-912C2B47EEC5}"/>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5" name="【消防施設】&#10;一人当たり面積平均値テキスト">
          <a:extLst>
            <a:ext uri="{FF2B5EF4-FFF2-40B4-BE49-F238E27FC236}">
              <a16:creationId xmlns:a16="http://schemas.microsoft.com/office/drawing/2014/main" id="{EFE51ED7-7BB5-43C6-AE85-53661466606C}"/>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a:extLst>
            <a:ext uri="{FF2B5EF4-FFF2-40B4-BE49-F238E27FC236}">
              <a16:creationId xmlns:a16="http://schemas.microsoft.com/office/drawing/2014/main" id="{B877E839-8655-4BBD-8DFE-38A0E6B447D3}"/>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7" name="フローチャート: 判断 706">
          <a:extLst>
            <a:ext uri="{FF2B5EF4-FFF2-40B4-BE49-F238E27FC236}">
              <a16:creationId xmlns:a16="http://schemas.microsoft.com/office/drawing/2014/main" id="{7F65ED1D-C15B-488E-AA92-5F097034DDF8}"/>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8" name="フローチャート: 判断 707">
          <a:extLst>
            <a:ext uri="{FF2B5EF4-FFF2-40B4-BE49-F238E27FC236}">
              <a16:creationId xmlns:a16="http://schemas.microsoft.com/office/drawing/2014/main" id="{787DBD29-84CD-4E7D-85F6-EC0A117AEED4}"/>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9" name="フローチャート: 判断 708">
          <a:extLst>
            <a:ext uri="{FF2B5EF4-FFF2-40B4-BE49-F238E27FC236}">
              <a16:creationId xmlns:a16="http://schemas.microsoft.com/office/drawing/2014/main" id="{210D360B-5382-4E66-A179-F2C60924D35D}"/>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0" name="フローチャート: 判断 709">
          <a:extLst>
            <a:ext uri="{FF2B5EF4-FFF2-40B4-BE49-F238E27FC236}">
              <a16:creationId xmlns:a16="http://schemas.microsoft.com/office/drawing/2014/main" id="{6FB68E82-E6EB-4B94-B529-C8AB65935647}"/>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9C0DF8CE-ADDA-4126-B06F-13F0833831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D5C1A78-A153-4341-96F8-A4237B57AD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DE77C67-EDB4-4243-B1A7-FC056C10B4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FD8F812-4731-40F8-8CC0-C4318F2984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43718BF-10B1-4242-80BF-FCE7CE21A9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16" name="楕円 715">
          <a:extLst>
            <a:ext uri="{FF2B5EF4-FFF2-40B4-BE49-F238E27FC236}">
              <a16:creationId xmlns:a16="http://schemas.microsoft.com/office/drawing/2014/main" id="{4E1DCC61-E823-4056-BC16-1430219947C8}"/>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717" name="【消防施設】&#10;一人当たり面積該当値テキスト">
          <a:extLst>
            <a:ext uri="{FF2B5EF4-FFF2-40B4-BE49-F238E27FC236}">
              <a16:creationId xmlns:a16="http://schemas.microsoft.com/office/drawing/2014/main" id="{D106E704-464A-438E-BD94-2FD812BDAEF1}"/>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18" name="楕円 717">
          <a:extLst>
            <a:ext uri="{FF2B5EF4-FFF2-40B4-BE49-F238E27FC236}">
              <a16:creationId xmlns:a16="http://schemas.microsoft.com/office/drawing/2014/main" id="{B156125B-87C9-4ADF-815C-55BB444F50C1}"/>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111252</xdr:rowOff>
    </xdr:to>
    <xdr:cxnSp macro="">
      <xdr:nvCxnSpPr>
        <xdr:cNvPr id="719" name="直線コネクタ 718">
          <a:extLst>
            <a:ext uri="{FF2B5EF4-FFF2-40B4-BE49-F238E27FC236}">
              <a16:creationId xmlns:a16="http://schemas.microsoft.com/office/drawing/2014/main" id="{6ABF7542-831A-4561-B823-CDD96E102771}"/>
            </a:ext>
          </a:extLst>
        </xdr:cNvPr>
        <xdr:cNvCxnSpPr/>
      </xdr:nvCxnSpPr>
      <xdr:spPr>
        <a:xfrm flipV="1">
          <a:off x="21323300" y="144993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0" name="楕円 719">
          <a:extLst>
            <a:ext uri="{FF2B5EF4-FFF2-40B4-BE49-F238E27FC236}">
              <a16:creationId xmlns:a16="http://schemas.microsoft.com/office/drawing/2014/main" id="{82A1C3F8-9094-4001-8DE0-710854FA7397}"/>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721" name="直線コネクタ 720">
          <a:extLst>
            <a:ext uri="{FF2B5EF4-FFF2-40B4-BE49-F238E27FC236}">
              <a16:creationId xmlns:a16="http://schemas.microsoft.com/office/drawing/2014/main" id="{895DC2D3-76B7-4DC6-B3ED-F65C0B2540C8}"/>
            </a:ext>
          </a:extLst>
        </xdr:cNvPr>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22" name="楕円 721">
          <a:extLst>
            <a:ext uri="{FF2B5EF4-FFF2-40B4-BE49-F238E27FC236}">
              <a16:creationId xmlns:a16="http://schemas.microsoft.com/office/drawing/2014/main" id="{CDBA9EC6-2B2D-4A49-885C-C548976427A0}"/>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723" name="直線コネクタ 722">
          <a:extLst>
            <a:ext uri="{FF2B5EF4-FFF2-40B4-BE49-F238E27FC236}">
              <a16:creationId xmlns:a16="http://schemas.microsoft.com/office/drawing/2014/main" id="{0288C356-470C-4E77-827B-0F31C3C2D85A}"/>
            </a:ext>
          </a:extLst>
        </xdr:cNvPr>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24" name="楕円 723">
          <a:extLst>
            <a:ext uri="{FF2B5EF4-FFF2-40B4-BE49-F238E27FC236}">
              <a16:creationId xmlns:a16="http://schemas.microsoft.com/office/drawing/2014/main" id="{322D2271-7BD1-4B7F-AD8E-B695C06C8609}"/>
            </a:ext>
          </a:extLst>
        </xdr:cNvPr>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115824</xdr:rowOff>
    </xdr:to>
    <xdr:cxnSp macro="">
      <xdr:nvCxnSpPr>
        <xdr:cNvPr id="725" name="直線コネクタ 724">
          <a:extLst>
            <a:ext uri="{FF2B5EF4-FFF2-40B4-BE49-F238E27FC236}">
              <a16:creationId xmlns:a16="http://schemas.microsoft.com/office/drawing/2014/main" id="{967F674C-40A8-4997-A1E6-466DF5A107A6}"/>
            </a:ext>
          </a:extLst>
        </xdr:cNvPr>
        <xdr:cNvCxnSpPr/>
      </xdr:nvCxnSpPr>
      <xdr:spPr>
        <a:xfrm>
          <a:off x="18656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6" name="n_1aveValue【消防施設】&#10;一人当たり面積">
          <a:extLst>
            <a:ext uri="{FF2B5EF4-FFF2-40B4-BE49-F238E27FC236}">
              <a16:creationId xmlns:a16="http://schemas.microsoft.com/office/drawing/2014/main" id="{ABDBA0C9-2DED-48BF-AE9D-A157F2FF3ED5}"/>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7" name="n_2aveValue【消防施設】&#10;一人当たり面積">
          <a:extLst>
            <a:ext uri="{FF2B5EF4-FFF2-40B4-BE49-F238E27FC236}">
              <a16:creationId xmlns:a16="http://schemas.microsoft.com/office/drawing/2014/main" id="{2D77DCEB-3F55-4CEA-B264-F3F5B4E7367A}"/>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8" name="n_3aveValue【消防施設】&#10;一人当たり面積">
          <a:extLst>
            <a:ext uri="{FF2B5EF4-FFF2-40B4-BE49-F238E27FC236}">
              <a16:creationId xmlns:a16="http://schemas.microsoft.com/office/drawing/2014/main" id="{BB78BBC7-E7D4-4CD8-A5DD-2266C4A3380F}"/>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29" name="n_4aveValue【消防施設】&#10;一人当たり面積">
          <a:extLst>
            <a:ext uri="{FF2B5EF4-FFF2-40B4-BE49-F238E27FC236}">
              <a16:creationId xmlns:a16="http://schemas.microsoft.com/office/drawing/2014/main" id="{005E69E4-617C-486D-81AD-7666013D64B3}"/>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30" name="n_1mainValue【消防施設】&#10;一人当たり面積">
          <a:extLst>
            <a:ext uri="{FF2B5EF4-FFF2-40B4-BE49-F238E27FC236}">
              <a16:creationId xmlns:a16="http://schemas.microsoft.com/office/drawing/2014/main" id="{E2F480E4-F9A6-4FD9-BB5E-18351195E133}"/>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31" name="n_2mainValue【消防施設】&#10;一人当たり面積">
          <a:extLst>
            <a:ext uri="{FF2B5EF4-FFF2-40B4-BE49-F238E27FC236}">
              <a16:creationId xmlns:a16="http://schemas.microsoft.com/office/drawing/2014/main" id="{DC6F4F69-E39B-45C5-A0BD-0D2DD1BC6454}"/>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32" name="n_3mainValue【消防施設】&#10;一人当たり面積">
          <a:extLst>
            <a:ext uri="{FF2B5EF4-FFF2-40B4-BE49-F238E27FC236}">
              <a16:creationId xmlns:a16="http://schemas.microsoft.com/office/drawing/2014/main" id="{4733FC0C-2A2F-4123-9A3D-A3D36CACFA8E}"/>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733" name="n_4mainValue【消防施設】&#10;一人当たり面積">
          <a:extLst>
            <a:ext uri="{FF2B5EF4-FFF2-40B4-BE49-F238E27FC236}">
              <a16:creationId xmlns:a16="http://schemas.microsoft.com/office/drawing/2014/main" id="{1074EA51-05B8-431E-978B-DC2E9957A7E8}"/>
            </a:ext>
          </a:extLst>
        </xdr:cNvPr>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23ED08D2-7A99-461C-9D65-27DF564DC9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614E7FC0-7BC3-4A48-8EC4-1BDBD7E6CD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5E627C69-6A2B-49E7-B1CC-EB6BA3F0C9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C6126E49-418B-414C-9E19-BE19815820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14ACA833-548E-4C8F-9337-DC3DC0E10B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3C51CA8A-12A2-44A4-975F-0ED2C32C53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6875B2F3-8D00-43EE-A576-D328DE35E1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EA8BCC67-788F-4C68-B3A3-2117F17BFF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B8ECD4FB-526D-467D-A37F-469061404D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9E063E29-1C22-473B-8B67-06366D1AD2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DC8EA51F-210E-4FE9-987F-EB6D3F83DB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C3F2366-41D0-4BA2-B717-ABF21B60028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3A53F7F7-6C38-4C1A-A5D3-438DEEB7D00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E874E94A-2A6B-410A-A44C-0877C8989E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53B0FE5B-564B-44C8-A73A-0146F8F346D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6B20C39F-271B-47A8-8402-D880E20220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D03B8233-C8B1-45B1-BFFC-630F3F5C32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89AA3780-EB23-4AFA-91A4-73CD927495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67C6EB0E-B579-4012-81B0-B49C4EA5693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21378075-612B-42CF-9C4A-528EF06CF2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F8C28011-8198-43FF-A663-3F13EE234FB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A5B08FEB-E6A4-463E-A823-0280D4EE0E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BCF95EF0-AEB6-4191-8F42-E9DE28DC82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14070DB-8BA5-4176-ABBF-336E5BE8EE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8B90933B-1171-4ECE-BBF9-C6E9412D30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a:extLst>
            <a:ext uri="{FF2B5EF4-FFF2-40B4-BE49-F238E27FC236}">
              <a16:creationId xmlns:a16="http://schemas.microsoft.com/office/drawing/2014/main" id="{DBC0A5D0-C2E4-4086-B088-D1ABDABC86E9}"/>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a:extLst>
            <a:ext uri="{FF2B5EF4-FFF2-40B4-BE49-F238E27FC236}">
              <a16:creationId xmlns:a16="http://schemas.microsoft.com/office/drawing/2014/main" id="{5B6FA6F0-8A0E-473E-B761-62D76A3A9249}"/>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a:extLst>
            <a:ext uri="{FF2B5EF4-FFF2-40B4-BE49-F238E27FC236}">
              <a16:creationId xmlns:a16="http://schemas.microsoft.com/office/drawing/2014/main" id="{B02B1724-163F-410F-93AD-CECAB4C2D249}"/>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a:extLst>
            <a:ext uri="{FF2B5EF4-FFF2-40B4-BE49-F238E27FC236}">
              <a16:creationId xmlns:a16="http://schemas.microsoft.com/office/drawing/2014/main" id="{27DEA9F7-649F-47AC-AECB-EE5EEF85187B}"/>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a:extLst>
            <a:ext uri="{FF2B5EF4-FFF2-40B4-BE49-F238E27FC236}">
              <a16:creationId xmlns:a16="http://schemas.microsoft.com/office/drawing/2014/main" id="{63D4B515-9BBA-47F2-9358-641A400013CD}"/>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64" name="【庁舎】&#10;有形固定資産減価償却率平均値テキスト">
          <a:extLst>
            <a:ext uri="{FF2B5EF4-FFF2-40B4-BE49-F238E27FC236}">
              <a16:creationId xmlns:a16="http://schemas.microsoft.com/office/drawing/2014/main" id="{30FED96B-D4C6-4E25-8CEC-6FD714EC3199}"/>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a:extLst>
            <a:ext uri="{FF2B5EF4-FFF2-40B4-BE49-F238E27FC236}">
              <a16:creationId xmlns:a16="http://schemas.microsoft.com/office/drawing/2014/main" id="{0515AF6D-42E2-4FE8-98A5-923353F053EF}"/>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a:extLst>
            <a:ext uri="{FF2B5EF4-FFF2-40B4-BE49-F238E27FC236}">
              <a16:creationId xmlns:a16="http://schemas.microsoft.com/office/drawing/2014/main" id="{F9B549B6-6685-4560-8208-9B703EFA9D92}"/>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a:extLst>
            <a:ext uri="{FF2B5EF4-FFF2-40B4-BE49-F238E27FC236}">
              <a16:creationId xmlns:a16="http://schemas.microsoft.com/office/drawing/2014/main" id="{70BD66B4-6B44-4A08-8318-1FDD7FC7B381}"/>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8" name="フローチャート: 判断 767">
          <a:extLst>
            <a:ext uri="{FF2B5EF4-FFF2-40B4-BE49-F238E27FC236}">
              <a16:creationId xmlns:a16="http://schemas.microsoft.com/office/drawing/2014/main" id="{7D05F2AB-43AD-49EE-8DFE-C128F1EDEB19}"/>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9" name="フローチャート: 判断 768">
          <a:extLst>
            <a:ext uri="{FF2B5EF4-FFF2-40B4-BE49-F238E27FC236}">
              <a16:creationId xmlns:a16="http://schemas.microsoft.com/office/drawing/2014/main" id="{FC882A97-835D-4061-9938-79E0FE9DD22B}"/>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5154683-5560-48B6-AEF1-650FDFD695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8812437-E6A3-4D20-8A64-0B5F66AA66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A5E69FE-CA0D-43D7-9066-B1956647F2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2E065C4-EE7F-4EE9-B67E-23023E6591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E8A7C7D-5040-4DE5-9C3E-3A2C5FFA7A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775" name="楕円 774">
          <a:extLst>
            <a:ext uri="{FF2B5EF4-FFF2-40B4-BE49-F238E27FC236}">
              <a16:creationId xmlns:a16="http://schemas.microsoft.com/office/drawing/2014/main" id="{936A3F55-8144-4002-8BEF-0302BDFC18A0}"/>
            </a:ext>
          </a:extLst>
        </xdr:cNvPr>
        <xdr:cNvSpPr/>
      </xdr:nvSpPr>
      <xdr:spPr>
        <a:xfrm>
          <a:off x="16268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776" name="【庁舎】&#10;有形固定資産減価償却率該当値テキスト">
          <a:extLst>
            <a:ext uri="{FF2B5EF4-FFF2-40B4-BE49-F238E27FC236}">
              <a16:creationId xmlns:a16="http://schemas.microsoft.com/office/drawing/2014/main" id="{69C87BAE-D488-40E7-B7B1-A170B9628195}"/>
            </a:ext>
          </a:extLst>
        </xdr:cNvPr>
        <xdr:cNvSpPr txBox="1"/>
      </xdr:nvSpPr>
      <xdr:spPr>
        <a:xfrm>
          <a:off x="16357600"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777" name="楕円 776">
          <a:extLst>
            <a:ext uri="{FF2B5EF4-FFF2-40B4-BE49-F238E27FC236}">
              <a16:creationId xmlns:a16="http://schemas.microsoft.com/office/drawing/2014/main" id="{52B2EC25-3DAE-487E-832E-CB43304CF0A4}"/>
            </a:ext>
          </a:extLst>
        </xdr:cNvPr>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38644</xdr:rowOff>
    </xdr:from>
    <xdr:to>
      <xdr:col>85</xdr:col>
      <xdr:colOff>127000</xdr:colOff>
      <xdr:row>101</xdr:row>
      <xdr:rowOff>82731</xdr:rowOff>
    </xdr:to>
    <xdr:cxnSp macro="">
      <xdr:nvCxnSpPr>
        <xdr:cNvPr id="778" name="直線コネクタ 777">
          <a:extLst>
            <a:ext uri="{FF2B5EF4-FFF2-40B4-BE49-F238E27FC236}">
              <a16:creationId xmlns:a16="http://schemas.microsoft.com/office/drawing/2014/main" id="{7BF81DD0-B762-428E-B54F-988D343EBDE9}"/>
            </a:ext>
          </a:extLst>
        </xdr:cNvPr>
        <xdr:cNvCxnSpPr/>
      </xdr:nvCxnSpPr>
      <xdr:spPr>
        <a:xfrm>
          <a:off x="15481300" y="1735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115207</xdr:rowOff>
    </xdr:from>
    <xdr:to>
      <xdr:col>76</xdr:col>
      <xdr:colOff>165100</xdr:colOff>
      <xdr:row>101</xdr:row>
      <xdr:rowOff>45357</xdr:rowOff>
    </xdr:to>
    <xdr:sp macro="" textlink="">
      <xdr:nvSpPr>
        <xdr:cNvPr id="779" name="楕円 778">
          <a:extLst>
            <a:ext uri="{FF2B5EF4-FFF2-40B4-BE49-F238E27FC236}">
              <a16:creationId xmlns:a16="http://schemas.microsoft.com/office/drawing/2014/main" id="{56D074C6-1614-4C1B-A292-7E8E1BA3E06D}"/>
            </a:ext>
          </a:extLst>
        </xdr:cNvPr>
        <xdr:cNvSpPr/>
      </xdr:nvSpPr>
      <xdr:spPr>
        <a:xfrm>
          <a:off x="14541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38644</xdr:rowOff>
    </xdr:to>
    <xdr:cxnSp macro="">
      <xdr:nvCxnSpPr>
        <xdr:cNvPr id="780" name="直線コネクタ 779">
          <a:extLst>
            <a:ext uri="{FF2B5EF4-FFF2-40B4-BE49-F238E27FC236}">
              <a16:creationId xmlns:a16="http://schemas.microsoft.com/office/drawing/2014/main" id="{1DED3553-77A9-47B0-9AE3-104A266A92A6}"/>
            </a:ext>
          </a:extLst>
        </xdr:cNvPr>
        <xdr:cNvCxnSpPr/>
      </xdr:nvCxnSpPr>
      <xdr:spPr>
        <a:xfrm>
          <a:off x="14592300" y="1731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71120</xdr:rowOff>
    </xdr:from>
    <xdr:to>
      <xdr:col>72</xdr:col>
      <xdr:colOff>38100</xdr:colOff>
      <xdr:row>101</xdr:row>
      <xdr:rowOff>1270</xdr:rowOff>
    </xdr:to>
    <xdr:sp macro="" textlink="">
      <xdr:nvSpPr>
        <xdr:cNvPr id="781" name="楕円 780">
          <a:extLst>
            <a:ext uri="{FF2B5EF4-FFF2-40B4-BE49-F238E27FC236}">
              <a16:creationId xmlns:a16="http://schemas.microsoft.com/office/drawing/2014/main" id="{1424A4EA-73E0-4EA7-89F0-7053098A8BDD}"/>
            </a:ext>
          </a:extLst>
        </xdr:cNvPr>
        <xdr:cNvSpPr/>
      </xdr:nvSpPr>
      <xdr:spPr>
        <a:xfrm>
          <a:off x="1365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100</xdr:row>
      <xdr:rowOff>166007</xdr:rowOff>
    </xdr:to>
    <xdr:cxnSp macro="">
      <xdr:nvCxnSpPr>
        <xdr:cNvPr id="782" name="直線コネクタ 781">
          <a:extLst>
            <a:ext uri="{FF2B5EF4-FFF2-40B4-BE49-F238E27FC236}">
              <a16:creationId xmlns:a16="http://schemas.microsoft.com/office/drawing/2014/main" id="{1E81DEF7-A50F-49EF-BDB8-C185E4B8DD1E}"/>
            </a:ext>
          </a:extLst>
        </xdr:cNvPr>
        <xdr:cNvCxnSpPr/>
      </xdr:nvCxnSpPr>
      <xdr:spPr>
        <a:xfrm>
          <a:off x="13703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27032</xdr:rowOff>
    </xdr:from>
    <xdr:to>
      <xdr:col>67</xdr:col>
      <xdr:colOff>101600</xdr:colOff>
      <xdr:row>100</xdr:row>
      <xdr:rowOff>128632</xdr:rowOff>
    </xdr:to>
    <xdr:sp macro="" textlink="">
      <xdr:nvSpPr>
        <xdr:cNvPr id="783" name="楕円 782">
          <a:extLst>
            <a:ext uri="{FF2B5EF4-FFF2-40B4-BE49-F238E27FC236}">
              <a16:creationId xmlns:a16="http://schemas.microsoft.com/office/drawing/2014/main" id="{7AEBD52E-308D-4516-90DE-EB8C64538EB6}"/>
            </a:ext>
          </a:extLst>
        </xdr:cNvPr>
        <xdr:cNvSpPr/>
      </xdr:nvSpPr>
      <xdr:spPr>
        <a:xfrm>
          <a:off x="12763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77832</xdr:rowOff>
    </xdr:from>
    <xdr:to>
      <xdr:col>71</xdr:col>
      <xdr:colOff>177800</xdr:colOff>
      <xdr:row>100</xdr:row>
      <xdr:rowOff>121920</xdr:rowOff>
    </xdr:to>
    <xdr:cxnSp macro="">
      <xdr:nvCxnSpPr>
        <xdr:cNvPr id="784" name="直線コネクタ 783">
          <a:extLst>
            <a:ext uri="{FF2B5EF4-FFF2-40B4-BE49-F238E27FC236}">
              <a16:creationId xmlns:a16="http://schemas.microsoft.com/office/drawing/2014/main" id="{5105E11C-811D-410F-A91F-AD2670256D16}"/>
            </a:ext>
          </a:extLst>
        </xdr:cNvPr>
        <xdr:cNvCxnSpPr/>
      </xdr:nvCxnSpPr>
      <xdr:spPr>
        <a:xfrm>
          <a:off x="12814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a:extLst>
            <a:ext uri="{FF2B5EF4-FFF2-40B4-BE49-F238E27FC236}">
              <a16:creationId xmlns:a16="http://schemas.microsoft.com/office/drawing/2014/main" id="{510397FF-3EFB-4D28-8C97-61B762ABCE0B}"/>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6" name="n_2aveValue【庁舎】&#10;有形固定資産減価償却率">
          <a:extLst>
            <a:ext uri="{FF2B5EF4-FFF2-40B4-BE49-F238E27FC236}">
              <a16:creationId xmlns:a16="http://schemas.microsoft.com/office/drawing/2014/main" id="{EAC48717-1E7E-49D8-8031-144102E4A28E}"/>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87" name="n_3aveValue【庁舎】&#10;有形固定資産減価償却率">
          <a:extLst>
            <a:ext uri="{FF2B5EF4-FFF2-40B4-BE49-F238E27FC236}">
              <a16:creationId xmlns:a16="http://schemas.microsoft.com/office/drawing/2014/main" id="{07BCD432-A72F-482E-B940-038005EB378C}"/>
            </a:ext>
          </a:extLst>
        </xdr:cNvPr>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88" name="n_4aveValue【庁舎】&#10;有形固定資産減価償却率">
          <a:extLst>
            <a:ext uri="{FF2B5EF4-FFF2-40B4-BE49-F238E27FC236}">
              <a16:creationId xmlns:a16="http://schemas.microsoft.com/office/drawing/2014/main" id="{D0D30FD6-E0A4-4C1A-AF43-B717E9319815}"/>
            </a:ext>
          </a:extLst>
        </xdr:cNvPr>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789" name="n_1mainValue【庁舎】&#10;有形固定資産減価償却率">
          <a:extLst>
            <a:ext uri="{FF2B5EF4-FFF2-40B4-BE49-F238E27FC236}">
              <a16:creationId xmlns:a16="http://schemas.microsoft.com/office/drawing/2014/main" id="{D300A38C-6487-4CE1-A9AE-083C9A62FCBC}"/>
            </a:ext>
          </a:extLst>
        </xdr:cNvPr>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61884</xdr:rowOff>
    </xdr:from>
    <xdr:ext cx="405111" cy="259045"/>
    <xdr:sp macro="" textlink="">
      <xdr:nvSpPr>
        <xdr:cNvPr id="790" name="n_2mainValue【庁舎】&#10;有形固定資産減価償却率">
          <a:extLst>
            <a:ext uri="{FF2B5EF4-FFF2-40B4-BE49-F238E27FC236}">
              <a16:creationId xmlns:a16="http://schemas.microsoft.com/office/drawing/2014/main" id="{73C15AA0-4BA8-4801-AE80-47C8D4AF7466}"/>
            </a:ext>
          </a:extLst>
        </xdr:cNvPr>
        <xdr:cNvSpPr txBox="1"/>
      </xdr:nvSpPr>
      <xdr:spPr>
        <a:xfrm>
          <a:off x="14389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17797</xdr:rowOff>
    </xdr:from>
    <xdr:ext cx="405111" cy="259045"/>
    <xdr:sp macro="" textlink="">
      <xdr:nvSpPr>
        <xdr:cNvPr id="791" name="n_3mainValue【庁舎】&#10;有形固定資産減価償却率">
          <a:extLst>
            <a:ext uri="{FF2B5EF4-FFF2-40B4-BE49-F238E27FC236}">
              <a16:creationId xmlns:a16="http://schemas.microsoft.com/office/drawing/2014/main" id="{0330FCA5-3D91-429D-B5F4-6B36A9BE6371}"/>
            </a:ext>
          </a:extLst>
        </xdr:cNvPr>
        <xdr:cNvSpPr txBox="1"/>
      </xdr:nvSpPr>
      <xdr:spPr>
        <a:xfrm>
          <a:off x="13500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145159</xdr:rowOff>
    </xdr:from>
    <xdr:ext cx="340478" cy="259045"/>
    <xdr:sp macro="" textlink="">
      <xdr:nvSpPr>
        <xdr:cNvPr id="792" name="n_4mainValue【庁舎】&#10;有形固定資産減価償却率">
          <a:extLst>
            <a:ext uri="{FF2B5EF4-FFF2-40B4-BE49-F238E27FC236}">
              <a16:creationId xmlns:a16="http://schemas.microsoft.com/office/drawing/2014/main" id="{2F3D954A-518D-438C-B236-D2FD0326DFF1}"/>
            </a:ext>
          </a:extLst>
        </xdr:cNvPr>
        <xdr:cNvSpPr txBox="1"/>
      </xdr:nvSpPr>
      <xdr:spPr>
        <a:xfrm>
          <a:off x="12644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82A2E49D-AAA9-48E5-9560-0626F906C5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4867DD5-DA13-4F4D-A1B6-A7279849B0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3AC8E53-A3A3-4855-A0E4-455DF81BAE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545EF7B1-E224-4589-8457-14F5FFA54E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544CF079-99ED-4FB3-8FFE-77EE48848D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C5419456-B06E-4C21-8D10-E44A3B4943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56F054A0-C72C-420D-BAB5-480BA058B1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181CAE75-5279-419F-9B32-E9537E40A0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D4775D58-D897-43A9-A10A-3F7D056564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41B5C55-4A94-45CD-902E-EFBDB8DCC4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6BE2982F-33D5-4347-9CC5-0DDEEA6302F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29FFCC1E-D943-4C76-A9F6-E44E077DF2B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9CC63D82-BEF5-4085-8D8F-B1D2119C353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8657CBF8-B772-4A8F-B26C-D3FE2F609F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D0E30885-3310-4FB6-B278-4C96CA45394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477A647E-ED1C-4CAA-B7DB-54256C5450C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A6E49B1A-856C-4ECD-96E9-EC91891F70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F110BAF4-7E22-44BB-B09A-86BA7D1761D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2026D0E9-CAFC-4F6A-BF41-E9971E77BEA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19203F86-9125-471E-A293-09EA5B73416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885EC1F3-1F58-48C4-B390-A8F43450B65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F731D30A-063B-4EB5-AF39-AB9217379CB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1A44BB9E-1F6C-45E7-A531-93C10ABACD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8342904E-3B36-41A6-BC29-6E85B0827D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D40D4565-0C8A-4D29-8793-4D3FA0A472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a:extLst>
            <a:ext uri="{FF2B5EF4-FFF2-40B4-BE49-F238E27FC236}">
              <a16:creationId xmlns:a16="http://schemas.microsoft.com/office/drawing/2014/main" id="{AE53362B-47C3-4C0D-A14C-9A681243383B}"/>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a:extLst>
            <a:ext uri="{FF2B5EF4-FFF2-40B4-BE49-F238E27FC236}">
              <a16:creationId xmlns:a16="http://schemas.microsoft.com/office/drawing/2014/main" id="{B41F0CE3-D77E-4DE7-A8F7-61122F9B40F1}"/>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a:extLst>
            <a:ext uri="{FF2B5EF4-FFF2-40B4-BE49-F238E27FC236}">
              <a16:creationId xmlns:a16="http://schemas.microsoft.com/office/drawing/2014/main" id="{150C7C54-F05E-49CE-A84B-7FF2A0C01B42}"/>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a:extLst>
            <a:ext uri="{FF2B5EF4-FFF2-40B4-BE49-F238E27FC236}">
              <a16:creationId xmlns:a16="http://schemas.microsoft.com/office/drawing/2014/main" id="{DBA5611E-B849-4509-B6F7-E3F8ED275BE8}"/>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a:extLst>
            <a:ext uri="{FF2B5EF4-FFF2-40B4-BE49-F238E27FC236}">
              <a16:creationId xmlns:a16="http://schemas.microsoft.com/office/drawing/2014/main" id="{75387F02-90C8-435C-9F2C-607FE0DD4ED2}"/>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3" name="【庁舎】&#10;一人当たり面積平均値テキスト">
          <a:extLst>
            <a:ext uri="{FF2B5EF4-FFF2-40B4-BE49-F238E27FC236}">
              <a16:creationId xmlns:a16="http://schemas.microsoft.com/office/drawing/2014/main" id="{13BF9CD6-DA20-4431-8E26-C21ED6CFBF2F}"/>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a:extLst>
            <a:ext uri="{FF2B5EF4-FFF2-40B4-BE49-F238E27FC236}">
              <a16:creationId xmlns:a16="http://schemas.microsoft.com/office/drawing/2014/main" id="{DF756F00-3214-4AA8-BE3C-82140DF4BF89}"/>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5" name="フローチャート: 判断 824">
          <a:extLst>
            <a:ext uri="{FF2B5EF4-FFF2-40B4-BE49-F238E27FC236}">
              <a16:creationId xmlns:a16="http://schemas.microsoft.com/office/drawing/2014/main" id="{665CC438-F88B-48A4-ACAD-F0A797B3087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6" name="フローチャート: 判断 825">
          <a:extLst>
            <a:ext uri="{FF2B5EF4-FFF2-40B4-BE49-F238E27FC236}">
              <a16:creationId xmlns:a16="http://schemas.microsoft.com/office/drawing/2014/main" id="{7A91ED42-89DB-4654-9B10-13A204A724A3}"/>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7" name="フローチャート: 判断 826">
          <a:extLst>
            <a:ext uri="{FF2B5EF4-FFF2-40B4-BE49-F238E27FC236}">
              <a16:creationId xmlns:a16="http://schemas.microsoft.com/office/drawing/2014/main" id="{BBFE9AB5-A2BF-4416-A3B9-DD9726328CF8}"/>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8" name="フローチャート: 判断 827">
          <a:extLst>
            <a:ext uri="{FF2B5EF4-FFF2-40B4-BE49-F238E27FC236}">
              <a16:creationId xmlns:a16="http://schemas.microsoft.com/office/drawing/2014/main" id="{011A551F-E93C-480E-8E39-B43B1DAA0278}"/>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DDB2974-F54F-4F58-887D-AC9050D002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42EEBBF-74D6-4CC7-A546-744C26561B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3C13B65-3354-49F9-9BB6-1CAB841481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33F3C15-505D-48B4-9153-340448BD30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810D437-850C-4802-A325-53C2C80319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34" name="楕円 833">
          <a:extLst>
            <a:ext uri="{FF2B5EF4-FFF2-40B4-BE49-F238E27FC236}">
              <a16:creationId xmlns:a16="http://schemas.microsoft.com/office/drawing/2014/main" id="{531D3121-6E11-4302-A24C-A21E0C52A113}"/>
            </a:ext>
          </a:extLst>
        </xdr:cNvPr>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35" name="【庁舎】&#10;一人当たり面積該当値テキスト">
          <a:extLst>
            <a:ext uri="{FF2B5EF4-FFF2-40B4-BE49-F238E27FC236}">
              <a16:creationId xmlns:a16="http://schemas.microsoft.com/office/drawing/2014/main" id="{C9318F3E-E450-4889-856B-4A9291206480}"/>
            </a:ext>
          </a:extLst>
        </xdr:cNvPr>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836" name="楕円 835">
          <a:extLst>
            <a:ext uri="{FF2B5EF4-FFF2-40B4-BE49-F238E27FC236}">
              <a16:creationId xmlns:a16="http://schemas.microsoft.com/office/drawing/2014/main" id="{EF7F9A88-CB6B-4C6A-A762-2B1A05A63040}"/>
            </a:ext>
          </a:extLst>
        </xdr:cNvPr>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56606</xdr:rowOff>
    </xdr:to>
    <xdr:cxnSp macro="">
      <xdr:nvCxnSpPr>
        <xdr:cNvPr id="837" name="直線コネクタ 836">
          <a:extLst>
            <a:ext uri="{FF2B5EF4-FFF2-40B4-BE49-F238E27FC236}">
              <a16:creationId xmlns:a16="http://schemas.microsoft.com/office/drawing/2014/main" id="{DE8C2AE1-6465-4062-A7C6-B6AE46CCCBEC}"/>
            </a:ext>
          </a:extLst>
        </xdr:cNvPr>
        <xdr:cNvCxnSpPr/>
      </xdr:nvCxnSpPr>
      <xdr:spPr>
        <a:xfrm flipV="1">
          <a:off x="21323300" y="182270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5806</xdr:rowOff>
    </xdr:from>
    <xdr:to>
      <xdr:col>107</xdr:col>
      <xdr:colOff>101600</xdr:colOff>
      <xdr:row>106</xdr:row>
      <xdr:rowOff>107406</xdr:rowOff>
    </xdr:to>
    <xdr:sp macro="" textlink="">
      <xdr:nvSpPr>
        <xdr:cNvPr id="838" name="楕円 837">
          <a:extLst>
            <a:ext uri="{FF2B5EF4-FFF2-40B4-BE49-F238E27FC236}">
              <a16:creationId xmlns:a16="http://schemas.microsoft.com/office/drawing/2014/main" id="{2DEA7BE9-5CA3-43CA-9192-5FA0F9D6CC5B}"/>
            </a:ext>
          </a:extLst>
        </xdr:cNvPr>
        <xdr:cNvSpPr/>
      </xdr:nvSpPr>
      <xdr:spPr>
        <a:xfrm>
          <a:off x="2038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56606</xdr:rowOff>
    </xdr:to>
    <xdr:cxnSp macro="">
      <xdr:nvCxnSpPr>
        <xdr:cNvPr id="839" name="直線コネクタ 838">
          <a:extLst>
            <a:ext uri="{FF2B5EF4-FFF2-40B4-BE49-F238E27FC236}">
              <a16:creationId xmlns:a16="http://schemas.microsoft.com/office/drawing/2014/main" id="{386F57CD-EECA-4BC9-A036-8988DF921BAC}"/>
            </a:ext>
          </a:extLst>
        </xdr:cNvPr>
        <xdr:cNvCxnSpPr/>
      </xdr:nvCxnSpPr>
      <xdr:spPr>
        <a:xfrm>
          <a:off x="20434300" y="18230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40" name="楕円 839">
          <a:extLst>
            <a:ext uri="{FF2B5EF4-FFF2-40B4-BE49-F238E27FC236}">
              <a16:creationId xmlns:a16="http://schemas.microsoft.com/office/drawing/2014/main" id="{9DF15151-977B-4432-9010-2F6DC0F12827}"/>
            </a:ext>
          </a:extLst>
        </xdr:cNvPr>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56606</xdr:rowOff>
    </xdr:from>
    <xdr:to>
      <xdr:col>107</xdr:col>
      <xdr:colOff>50800</xdr:colOff>
      <xdr:row>106</xdr:row>
      <xdr:rowOff>59871</xdr:rowOff>
    </xdr:to>
    <xdr:cxnSp macro="">
      <xdr:nvCxnSpPr>
        <xdr:cNvPr id="841" name="直線コネクタ 840">
          <a:extLst>
            <a:ext uri="{FF2B5EF4-FFF2-40B4-BE49-F238E27FC236}">
              <a16:creationId xmlns:a16="http://schemas.microsoft.com/office/drawing/2014/main" id="{FF014C59-40E7-451A-980F-92265EF52E37}"/>
            </a:ext>
          </a:extLst>
        </xdr:cNvPr>
        <xdr:cNvCxnSpPr/>
      </xdr:nvCxnSpPr>
      <xdr:spPr>
        <a:xfrm flipV="1">
          <a:off x="19545300" y="182303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xdr:rowOff>
    </xdr:from>
    <xdr:to>
      <xdr:col>98</xdr:col>
      <xdr:colOff>38100</xdr:colOff>
      <xdr:row>106</xdr:row>
      <xdr:rowOff>117202</xdr:rowOff>
    </xdr:to>
    <xdr:sp macro="" textlink="">
      <xdr:nvSpPr>
        <xdr:cNvPr id="842" name="楕円 841">
          <a:extLst>
            <a:ext uri="{FF2B5EF4-FFF2-40B4-BE49-F238E27FC236}">
              <a16:creationId xmlns:a16="http://schemas.microsoft.com/office/drawing/2014/main" id="{E6BFA855-8B25-4940-A3F8-08DA1568D472}"/>
            </a:ext>
          </a:extLst>
        </xdr:cNvPr>
        <xdr:cNvSpPr/>
      </xdr:nvSpPr>
      <xdr:spPr>
        <a:xfrm>
          <a:off x="18605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66402</xdr:rowOff>
    </xdr:to>
    <xdr:cxnSp macro="">
      <xdr:nvCxnSpPr>
        <xdr:cNvPr id="843" name="直線コネクタ 842">
          <a:extLst>
            <a:ext uri="{FF2B5EF4-FFF2-40B4-BE49-F238E27FC236}">
              <a16:creationId xmlns:a16="http://schemas.microsoft.com/office/drawing/2014/main" id="{FA5379BE-A438-4414-9FBC-D96700184269}"/>
            </a:ext>
          </a:extLst>
        </xdr:cNvPr>
        <xdr:cNvCxnSpPr/>
      </xdr:nvCxnSpPr>
      <xdr:spPr>
        <a:xfrm flipV="1">
          <a:off x="18656300" y="1823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4" name="n_1aveValue【庁舎】&#10;一人当たり面積">
          <a:extLst>
            <a:ext uri="{FF2B5EF4-FFF2-40B4-BE49-F238E27FC236}">
              <a16:creationId xmlns:a16="http://schemas.microsoft.com/office/drawing/2014/main" id="{20FC3438-3910-4B2C-B81B-F670AB0E11E1}"/>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45" name="n_2aveValue【庁舎】&#10;一人当たり面積">
          <a:extLst>
            <a:ext uri="{FF2B5EF4-FFF2-40B4-BE49-F238E27FC236}">
              <a16:creationId xmlns:a16="http://schemas.microsoft.com/office/drawing/2014/main" id="{7D03899A-DC54-4C59-AD69-CDB6B664BFAA}"/>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46" name="n_3aveValue【庁舎】&#10;一人当たり面積">
          <a:extLst>
            <a:ext uri="{FF2B5EF4-FFF2-40B4-BE49-F238E27FC236}">
              <a16:creationId xmlns:a16="http://schemas.microsoft.com/office/drawing/2014/main" id="{BB1C2F20-73CF-4BAC-ADD1-1A04921ADF6B}"/>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47" name="n_4aveValue【庁舎】&#10;一人当たり面積">
          <a:extLst>
            <a:ext uri="{FF2B5EF4-FFF2-40B4-BE49-F238E27FC236}">
              <a16:creationId xmlns:a16="http://schemas.microsoft.com/office/drawing/2014/main" id="{3A359E47-CAE1-48A2-9739-D6E87E5442AF}"/>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98533</xdr:rowOff>
    </xdr:from>
    <xdr:ext cx="469744" cy="259045"/>
    <xdr:sp macro="" textlink="">
      <xdr:nvSpPr>
        <xdr:cNvPr id="848" name="n_1mainValue【庁舎】&#10;一人当たり面積">
          <a:extLst>
            <a:ext uri="{FF2B5EF4-FFF2-40B4-BE49-F238E27FC236}">
              <a16:creationId xmlns:a16="http://schemas.microsoft.com/office/drawing/2014/main" id="{D031D91A-5ADF-4056-A143-0CD71FD0BA7F}"/>
            </a:ext>
          </a:extLst>
        </xdr:cNvPr>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98533</xdr:rowOff>
    </xdr:from>
    <xdr:ext cx="469744" cy="259045"/>
    <xdr:sp macro="" textlink="">
      <xdr:nvSpPr>
        <xdr:cNvPr id="849" name="n_2mainValue【庁舎】&#10;一人当たり面積">
          <a:extLst>
            <a:ext uri="{FF2B5EF4-FFF2-40B4-BE49-F238E27FC236}">
              <a16:creationId xmlns:a16="http://schemas.microsoft.com/office/drawing/2014/main" id="{25708BAB-04C1-4635-9435-2156A0CBDEDA}"/>
            </a:ext>
          </a:extLst>
        </xdr:cNvPr>
        <xdr:cNvSpPr txBox="1"/>
      </xdr:nvSpPr>
      <xdr:spPr>
        <a:xfrm>
          <a:off x="201994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50" name="n_3mainValue【庁舎】&#10;一人当たり面積">
          <a:extLst>
            <a:ext uri="{FF2B5EF4-FFF2-40B4-BE49-F238E27FC236}">
              <a16:creationId xmlns:a16="http://schemas.microsoft.com/office/drawing/2014/main" id="{2C7C4487-3C55-4EF3-8009-A6630F46262C}"/>
            </a:ext>
          </a:extLst>
        </xdr:cNvPr>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108329</xdr:rowOff>
    </xdr:from>
    <xdr:ext cx="469744" cy="259045"/>
    <xdr:sp macro="" textlink="">
      <xdr:nvSpPr>
        <xdr:cNvPr id="851" name="n_4mainValue【庁舎】&#10;一人当たり面積">
          <a:extLst>
            <a:ext uri="{FF2B5EF4-FFF2-40B4-BE49-F238E27FC236}">
              <a16:creationId xmlns:a16="http://schemas.microsoft.com/office/drawing/2014/main" id="{BF212170-319D-492E-B788-07C73D17339B}"/>
            </a:ext>
          </a:extLst>
        </xdr:cNvPr>
        <xdr:cNvSpPr txBox="1"/>
      </xdr:nvSpPr>
      <xdr:spPr>
        <a:xfrm>
          <a:off x="18421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4402BA10-116D-496F-82A6-78B0A8AB60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62E4C79A-2543-40E1-B362-5EAFA4E707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4ADB6181-92DC-4470-9974-7561D02060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類似団体と比較して有形固定資産減価償却率が高い施設は、一般廃棄物処理施設、保健センター・保健所であり、低い施設は庁舎である。一般廃棄物処理施設については、有形固定資産減価償却率は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一般廃棄物処理施設は、昭和５９年よりごみ処理を行ってきた埼玉県中部環境センター（吉見町内）の老朽化が進んでいることによるものである。今後も鴻巣市・吉見町と共同で新ごみ処理施設の整備に取り組んでいくところであり、ごみ処理施設の建設事業には多額の費用がかかることが見込まれることから、将来における財政負担の平準化に備え、財政状況に応じて一般廃棄物処理施設整備基金に積み立てを行いつつ、ごみ処理施設の整備に取り組んでいく。　また、保健センター・保健所については、昭和５４年に竣工した本市の保健センターの老朽化が進んでいることによるものである。公民館等の施設と併せて、公共施設等総合管理計画の公共施設等の管理に関する基本方針で掲げる施設の長期使用、施設の機能や規模の最適化及びコストの縮減と平準化を踏まえ、複合施設への機能移転</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であり、類似団体内平均値を上回っている。前年度と比較すると０．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法令に基づいた適正な課税や滞納整理、口座振替による納付の促進等に取り組むとともに、地元産業の振興や企業誘致活動により経済基盤の強化と雇用創出に向けた取組の推進を図るなどし、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今後も、施策及び事業の妥当性や効率性、有効性を検証するとともに、事業の見直し・統廃合等により、継続的な改善を行っていく。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121412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0947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64</xdr:row>
      <xdr:rowOff>121412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7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150368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79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60960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231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121937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年度は１１１，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４３６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円であり、類似団体内平均値を下回っている。前年度と比較すると、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２２７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これは、前年度に行った</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環境整備に伴う備品購入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等に係る経費の減等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により、物件費が約８，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今後も引き続き事務事業の整理統合、行政組織の効率化、職員の適正配置、外部委託、ＩＴ技術の活用等の推進により、職員数の適正化及び定員管理を図っていく。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102074</xdr:rowOff>
    </xdr:from>
    <xdr:to>
      <xdr:col>23</xdr:col>
      <xdr:colOff>133350</xdr:colOff>
      <xdr:row>81</xdr:row>
      <xdr:rowOff>104682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89524"/>
          <a:ext cx="8382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128629</xdr:rowOff>
    </xdr:from>
    <xdr:to>
      <xdr:col>19</xdr:col>
      <xdr:colOff>133350</xdr:colOff>
      <xdr:row>81</xdr:row>
      <xdr:rowOff>104682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44629"/>
          <a:ext cx="889000" cy="1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80519</xdr:rowOff>
    </xdr:from>
    <xdr:to>
      <xdr:col>15</xdr:col>
      <xdr:colOff>82550</xdr:colOff>
      <xdr:row>80</xdr:row>
      <xdr:rowOff>128629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96519"/>
          <a:ext cx="889000" cy="4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48310</xdr:rowOff>
    </xdr:from>
    <xdr:to>
      <xdr:col>11</xdr:col>
      <xdr:colOff>31750</xdr:colOff>
      <xdr:row>80</xdr:row>
      <xdr:rowOff>80519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64310"/>
          <a:ext cx="889000" cy="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51274</xdr:rowOff>
    </xdr:from>
    <xdr:to>
      <xdr:col>23</xdr:col>
      <xdr:colOff>184150</xdr:colOff>
      <xdr:row>81</xdr:row>
      <xdr:rowOff>152874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67801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8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53882</xdr:rowOff>
    </xdr:from>
    <xdr:to>
      <xdr:col>19</xdr:col>
      <xdr:colOff>184150</xdr:colOff>
      <xdr:row>81</xdr:row>
      <xdr:rowOff>155482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165659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77829</xdr:rowOff>
    </xdr:from>
    <xdr:to>
      <xdr:col>15</xdr:col>
      <xdr:colOff>133350</xdr:colOff>
      <xdr:row>81</xdr:row>
      <xdr:rowOff>7979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18156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6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29719</xdr:rowOff>
    </xdr:from>
    <xdr:to>
      <xdr:col>11</xdr:col>
      <xdr:colOff>82550</xdr:colOff>
      <xdr:row>80</xdr:row>
      <xdr:rowOff>131319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141496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168960</xdr:rowOff>
    </xdr:from>
    <xdr:to>
      <xdr:col>7</xdr:col>
      <xdr:colOff>31750</xdr:colOff>
      <xdr:row>80</xdr:row>
      <xdr:rowOff>99110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109287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8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年度は１００．６であり、類似団体内平均値を上回っている。前年度と比較すると、横ばいで推移している。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今後も人事院勧告等を踏まえ、給与水準の適正化に努める。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137886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907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年度は６．１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人であり、類似団体内平均値を下回っている。前年度と比較すると、０．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今後も引き続き事務事業の整理統合、行政組織の効率化、職員の適正配置、外部委託、ＩＴ技術の活用等の推進により、職員数の適正化及び定員管理を図っていく。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29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125942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076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93769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46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77681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05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であり、類似団体内平均値を上回っている。前年度と比較すると０．１ポイントの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公共下水道事業会計において、一般会計負担金及び補助金の収入合計額が減少したことにより、準元利償還金が減少したこと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140546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140546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815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１４．１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ポイントの減となっている。これは、平成２６年度に完了した庁舎建設事業後、市債の発行量を抑えていることを受け、地方債現在高が減少したこと等による。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34713</xdr:rowOff>
    </xdr:from>
    <xdr:to>
      <xdr:col>81</xdr:col>
      <xdr:colOff>44450</xdr:colOff>
      <xdr:row>15</xdr:row>
      <xdr:rowOff>52282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35013"/>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52282</xdr:rowOff>
    </xdr:from>
    <xdr:to>
      <xdr:col>77</xdr:col>
      <xdr:colOff>44450</xdr:colOff>
      <xdr:row>15</xdr:row>
      <xdr:rowOff>162207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24032"/>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162207</xdr:rowOff>
    </xdr:from>
    <xdr:to>
      <xdr:col>72</xdr:col>
      <xdr:colOff>203200</xdr:colOff>
      <xdr:row>16</xdr:row>
      <xdr:rowOff>87277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339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87277</xdr:rowOff>
    </xdr:from>
    <xdr:to>
      <xdr:col>68</xdr:col>
      <xdr:colOff>152400</xdr:colOff>
      <xdr:row>17</xdr:row>
      <xdr:rowOff>12347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304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155363</xdr:rowOff>
    </xdr:from>
    <xdr:to>
      <xdr:col>81</xdr:col>
      <xdr:colOff>95250</xdr:colOff>
      <xdr:row>14</xdr:row>
      <xdr:rowOff>85513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76640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0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1482</xdr:rowOff>
    </xdr:from>
    <xdr:to>
      <xdr:col>77</xdr:col>
      <xdr:colOff>95250</xdr:colOff>
      <xdr:row>15</xdr:row>
      <xdr:rowOff>103082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111407</xdr:rowOff>
    </xdr:from>
    <xdr:to>
      <xdr:col>73</xdr:col>
      <xdr:colOff>44450</xdr:colOff>
      <xdr:row>16</xdr:row>
      <xdr:rowOff>41557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26334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36477</xdr:rowOff>
    </xdr:from>
    <xdr:to>
      <xdr:col>68</xdr:col>
      <xdr:colOff>203200</xdr:colOff>
      <xdr:row>16</xdr:row>
      <xdr:rowOff>138077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122854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57150</xdr:rowOff>
    </xdr:from>
    <xdr:ext cx="9220200" cy="590550"/>
    <xdr:sp macro="" textlink="">
      <xdr:nvSpPr>
        <xdr:cNvPr id="474" name="テキスト ボックス 473">
          <a:extLst>
            <a:ext uri="{FF2B5EF4-FFF2-40B4-BE49-F238E27FC236}">
              <a16:creationId xmlns:a16="http://schemas.microsoft.com/office/drawing/2014/main" id="{A750AD3B-D47F-4D0A-8D39-083AEA121783}"/>
            </a:ext>
          </a:extLst>
        </xdr:cNvPr>
        <xdr:cNvSpPr txBox="1"/>
      </xdr:nvSpPr>
      <xdr:spPr>
        <a:xfrm>
          <a:off x="771525" y="4514850"/>
          <a:ext cx="9220200" cy="590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２１．１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　これは、人件費は前年度と比べ３，４８０万円増加したが、分母となる普通交付税等の増加がその増額幅を超える増となったことから、率としては減少したものである。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今後も引き続き事務事業の整理統合、行政組織の効率化、職員の適正配置、外部委託、ＩＴ技術の活用等の推進により、職員数の適正化及び定員管理を図りたい。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１７．８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％であり、類似団体内平均値を上回っている。前年度と比較すると、１．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情報ネットワークシステム使用料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事務事業の見直し・統廃合や、施策・事務事業の継続的改善に努めたい。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53522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260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369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105229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36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69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８．９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８，３４０</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分母となる普通交付税等の増加がその増額幅</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超える増となったことから、率としては減少したものである。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今後も、健康寿命の延伸、生涯現役社会の実現及び自立を目指した支援の取組を推進したい。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137885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41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961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特別会計繰出金が約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０万円増加したこと等が主な要因である。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今後も、施策・事務事業の継続的改善や、各会計の経営努力による繰出金等の縮減に努めたい。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140607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48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118835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86178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75293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埼玉県央広域事務組合負担金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が約３，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平成２９年度に策定した補助金の見直しに関する指針に基づき、既存の補助金の見直し等を引き続き行いたい。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57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94996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131572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１７．１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％であり、類似団体内平均値を上回っている。前年度と比較すると、０．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これは、臨時財政対策債償還金が約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２５０</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分母となる普通交付税等の増加がその増額幅</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超える増となったことから、率としては減少したものである。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市債の発行に当たっては財政的に有利なものを優先して活用するとともに、市債の発行量や残高を適正に管理しながら健全な財政運営に努めていく。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31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111761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６８．２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％であり、類似団体内平均値を下回っている。前年度と比較すると、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今後も、収納対策・市税の増収等による自主財源の確保や、事務事業の見直し・統廃合による財源の効果的な活用を推進したい。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6060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76</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106426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25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100150</xdr:rowOff>
    </xdr:from>
    <xdr:to>
      <xdr:col>29</xdr:col>
      <xdr:colOff>127000</xdr:colOff>
      <xdr:row>18</xdr:row>
      <xdr:rowOff>113474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3875"/>
          <a:ext cx="6477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113474</xdr:rowOff>
    </xdr:from>
    <xdr:to>
      <xdr:col>26</xdr:col>
      <xdr:colOff>50800</xdr:colOff>
      <xdr:row>18</xdr:row>
      <xdr:rowOff>122014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7199"/>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122014</xdr:rowOff>
    </xdr:from>
    <xdr:to>
      <xdr:col>22</xdr:col>
      <xdr:colOff>114300</xdr:colOff>
      <xdr:row>18</xdr:row>
      <xdr:rowOff>135812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5739"/>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135812</xdr:rowOff>
    </xdr:from>
    <xdr:to>
      <xdr:col>18</xdr:col>
      <xdr:colOff>177800</xdr:colOff>
      <xdr:row>18</xdr:row>
      <xdr:rowOff>152010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9537"/>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49350</xdr:rowOff>
    </xdr:from>
    <xdr:to>
      <xdr:col>29</xdr:col>
      <xdr:colOff>177800</xdr:colOff>
      <xdr:row>18</xdr:row>
      <xdr:rowOff>150950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21427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62674</xdr:rowOff>
    </xdr:from>
    <xdr:to>
      <xdr:col>26</xdr:col>
      <xdr:colOff>101600</xdr:colOff>
      <xdr:row>18</xdr:row>
      <xdr:rowOff>164274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149051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71214</xdr:rowOff>
    </xdr:from>
    <xdr:to>
      <xdr:col>22</xdr:col>
      <xdr:colOff>165100</xdr:colOff>
      <xdr:row>19</xdr:row>
      <xdr:rowOff>1364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157591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85012</xdr:rowOff>
    </xdr:from>
    <xdr:to>
      <xdr:col>19</xdr:col>
      <xdr:colOff>38100</xdr:colOff>
      <xdr:row>19</xdr:row>
      <xdr:rowOff>15162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171389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101210</xdr:rowOff>
    </xdr:from>
    <xdr:to>
      <xdr:col>15</xdr:col>
      <xdr:colOff>101600</xdr:colOff>
      <xdr:row>19</xdr:row>
      <xdr:rowOff>31360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220595</xdr:rowOff>
    </xdr:from>
    <xdr:to>
      <xdr:col>29</xdr:col>
      <xdr:colOff>127000</xdr:colOff>
      <xdr:row>35</xdr:row>
      <xdr:rowOff>241365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30945"/>
          <a:ext cx="6477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241365</xdr:rowOff>
    </xdr:from>
    <xdr:to>
      <xdr:col>26</xdr:col>
      <xdr:colOff>50800</xdr:colOff>
      <xdr:row>35</xdr:row>
      <xdr:rowOff>273467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51715"/>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238165</xdr:rowOff>
    </xdr:from>
    <xdr:to>
      <xdr:col>22</xdr:col>
      <xdr:colOff>114300</xdr:colOff>
      <xdr:row>35</xdr:row>
      <xdr:rowOff>273467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48515"/>
          <a:ext cx="698500" cy="3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238165</xdr:rowOff>
    </xdr:from>
    <xdr:to>
      <xdr:col>18</xdr:col>
      <xdr:colOff>177800</xdr:colOff>
      <xdr:row>35</xdr:row>
      <xdr:rowOff>277092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48515"/>
          <a:ext cx="698500" cy="3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169795</xdr:rowOff>
    </xdr:from>
    <xdr:to>
      <xdr:col>29</xdr:col>
      <xdr:colOff>177800</xdr:colOff>
      <xdr:row>35</xdr:row>
      <xdr:rowOff>271395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8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2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190565</xdr:rowOff>
    </xdr:from>
    <xdr:to>
      <xdr:col>26</xdr:col>
      <xdr:colOff>101600</xdr:colOff>
      <xdr:row>35</xdr:row>
      <xdr:rowOff>292165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302342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222667</xdr:rowOff>
    </xdr:from>
    <xdr:to>
      <xdr:col>22</xdr:col>
      <xdr:colOff>165100</xdr:colOff>
      <xdr:row>35</xdr:row>
      <xdr:rowOff>324267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3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334444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0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187365</xdr:rowOff>
    </xdr:from>
    <xdr:to>
      <xdr:col>19</xdr:col>
      <xdr:colOff>38100</xdr:colOff>
      <xdr:row>35</xdr:row>
      <xdr:rowOff>288965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9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299142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6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226292</xdr:rowOff>
    </xdr:from>
    <xdr:to>
      <xdr:col>15</xdr:col>
      <xdr:colOff>101600</xdr:colOff>
      <xdr:row>35</xdr:row>
      <xdr:rowOff>327892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3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338069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149149</xdr:rowOff>
    </xdr:from>
    <xdr:to>
      <xdr:col>24</xdr:col>
      <xdr:colOff>63500</xdr:colOff>
      <xdr:row>37</xdr:row>
      <xdr:rowOff>165112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2799"/>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165112</xdr:rowOff>
    </xdr:from>
    <xdr:to>
      <xdr:col>19</xdr:col>
      <xdr:colOff>177800</xdr:colOff>
      <xdr:row>38</xdr:row>
      <xdr:rowOff>19780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8762"/>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19780</xdr:rowOff>
    </xdr:from>
    <xdr:to>
      <xdr:col>15</xdr:col>
      <xdr:colOff>50800</xdr:colOff>
      <xdr:row>38</xdr:row>
      <xdr:rowOff>24847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488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24847</xdr:rowOff>
    </xdr:from>
    <xdr:to>
      <xdr:col>10</xdr:col>
      <xdr:colOff>114300</xdr:colOff>
      <xdr:row>38</xdr:row>
      <xdr:rowOff>30944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9947"/>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98349</xdr:rowOff>
    </xdr:from>
    <xdr:to>
      <xdr:col>24</xdr:col>
      <xdr:colOff>114300</xdr:colOff>
      <xdr:row>38</xdr:row>
      <xdr:rowOff>28499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76776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114313</xdr:rowOff>
    </xdr:from>
    <xdr:to>
      <xdr:col>20</xdr:col>
      <xdr:colOff>38100</xdr:colOff>
      <xdr:row>38</xdr:row>
      <xdr:rowOff>44462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35589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140430</xdr:rowOff>
    </xdr:from>
    <xdr:to>
      <xdr:col>15</xdr:col>
      <xdr:colOff>101600</xdr:colOff>
      <xdr:row>38</xdr:row>
      <xdr:rowOff>70580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61707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145498</xdr:rowOff>
    </xdr:from>
    <xdr:to>
      <xdr:col>10</xdr:col>
      <xdr:colOff>165100</xdr:colOff>
      <xdr:row>38</xdr:row>
      <xdr:rowOff>75648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66774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151593</xdr:rowOff>
    </xdr:from>
    <xdr:to>
      <xdr:col>6</xdr:col>
      <xdr:colOff>38100</xdr:colOff>
      <xdr:row>38</xdr:row>
      <xdr:rowOff>81744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72871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144120</xdr:rowOff>
    </xdr:from>
    <xdr:to>
      <xdr:col>24</xdr:col>
      <xdr:colOff>63500</xdr:colOff>
      <xdr:row>56</xdr:row>
      <xdr:rowOff>157200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45320"/>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144120</xdr:rowOff>
    </xdr:from>
    <xdr:to>
      <xdr:col>19</xdr:col>
      <xdr:colOff>177800</xdr:colOff>
      <xdr:row>57</xdr:row>
      <xdr:rowOff>124714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5320"/>
          <a:ext cx="889000" cy="1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124714</xdr:rowOff>
    </xdr:from>
    <xdr:to>
      <xdr:col>15</xdr:col>
      <xdr:colOff>50800</xdr:colOff>
      <xdr:row>58</xdr:row>
      <xdr:rowOff>1143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7364"/>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1143</xdr:rowOff>
    </xdr:from>
    <xdr:to>
      <xdr:col>10</xdr:col>
      <xdr:colOff>114300</xdr:colOff>
      <xdr:row>58</xdr:row>
      <xdr:rowOff>21247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5243"/>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106400</xdr:rowOff>
    </xdr:from>
    <xdr:to>
      <xdr:col>24</xdr:col>
      <xdr:colOff>114300</xdr:colOff>
      <xdr:row>57</xdr:row>
      <xdr:rowOff>36550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84827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93320</xdr:rowOff>
    </xdr:from>
    <xdr:to>
      <xdr:col>20</xdr:col>
      <xdr:colOff>38100</xdr:colOff>
      <xdr:row>57</xdr:row>
      <xdr:rowOff>23470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39997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6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73914</xdr:rowOff>
    </xdr:from>
    <xdr:to>
      <xdr:col>15</xdr:col>
      <xdr:colOff>101600</xdr:colOff>
      <xdr:row>58</xdr:row>
      <xdr:rowOff>4064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166641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121793</xdr:rowOff>
    </xdr:from>
    <xdr:to>
      <xdr:col>10</xdr:col>
      <xdr:colOff>165100</xdr:colOff>
      <xdr:row>58</xdr:row>
      <xdr:rowOff>51943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43070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141897</xdr:rowOff>
    </xdr:from>
    <xdr:to>
      <xdr:col>6</xdr:col>
      <xdr:colOff>38100</xdr:colOff>
      <xdr:row>58</xdr:row>
      <xdr:rowOff>72047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80003</xdr:rowOff>
    </xdr:from>
    <xdr:to>
      <xdr:col>24</xdr:col>
      <xdr:colOff>63500</xdr:colOff>
      <xdr:row>79</xdr:row>
      <xdr:rowOff>83857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24553"/>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82583</xdr:rowOff>
    </xdr:from>
    <xdr:to>
      <xdr:col>19</xdr:col>
      <xdr:colOff>177800</xdr:colOff>
      <xdr:row>79</xdr:row>
      <xdr:rowOff>83857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627133"/>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81897</xdr:rowOff>
    </xdr:from>
    <xdr:to>
      <xdr:col>15</xdr:col>
      <xdr:colOff>50800</xdr:colOff>
      <xdr:row>79</xdr:row>
      <xdr:rowOff>82583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2644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81897</xdr:rowOff>
    </xdr:from>
    <xdr:to>
      <xdr:col>10</xdr:col>
      <xdr:colOff>114300</xdr:colOff>
      <xdr:row>79</xdr:row>
      <xdr:rowOff>85032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2644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29203</xdr:rowOff>
    </xdr:from>
    <xdr:to>
      <xdr:col>24</xdr:col>
      <xdr:colOff>114300</xdr:colOff>
      <xdr:row>79</xdr:row>
      <xdr:rowOff>130803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115580</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88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33057</xdr:rowOff>
    </xdr:from>
    <xdr:to>
      <xdr:col>20</xdr:col>
      <xdr:colOff>38100</xdr:colOff>
      <xdr:row>79</xdr:row>
      <xdr:rowOff>134657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125784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7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31783</xdr:rowOff>
    </xdr:from>
    <xdr:to>
      <xdr:col>15</xdr:col>
      <xdr:colOff>101600</xdr:colOff>
      <xdr:row>79</xdr:row>
      <xdr:rowOff>133383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124510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31097</xdr:rowOff>
    </xdr:from>
    <xdr:to>
      <xdr:col>10</xdr:col>
      <xdr:colOff>165100</xdr:colOff>
      <xdr:row>79</xdr:row>
      <xdr:rowOff>132697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123824</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6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34232</xdr:rowOff>
    </xdr:from>
    <xdr:to>
      <xdr:col>6</xdr:col>
      <xdr:colOff>38100</xdr:colOff>
      <xdr:row>79</xdr:row>
      <xdr:rowOff>135832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126959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71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21416</xdr:rowOff>
    </xdr:from>
    <xdr:to>
      <xdr:col>24</xdr:col>
      <xdr:colOff>63500</xdr:colOff>
      <xdr:row>98</xdr:row>
      <xdr:rowOff>89974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52066"/>
          <a:ext cx="838200" cy="24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89974</xdr:rowOff>
    </xdr:from>
    <xdr:to>
      <xdr:col>19</xdr:col>
      <xdr:colOff>177800</xdr:colOff>
      <xdr:row>98</xdr:row>
      <xdr:rowOff>123971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2074"/>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123971</xdr:rowOff>
    </xdr:from>
    <xdr:to>
      <xdr:col>15</xdr:col>
      <xdr:colOff>50800</xdr:colOff>
      <xdr:row>99</xdr:row>
      <xdr:rowOff>16604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6071"/>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1778</xdr:rowOff>
    </xdr:from>
    <xdr:to>
      <xdr:col>10</xdr:col>
      <xdr:colOff>114300</xdr:colOff>
      <xdr:row>99</xdr:row>
      <xdr:rowOff>16604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75328"/>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142066</xdr:rowOff>
    </xdr:from>
    <xdr:to>
      <xdr:col>24</xdr:col>
      <xdr:colOff>114300</xdr:colOff>
      <xdr:row>97</xdr:row>
      <xdr:rowOff>72216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56993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39174</xdr:rowOff>
    </xdr:from>
    <xdr:to>
      <xdr:col>20</xdr:col>
      <xdr:colOff>38100</xdr:colOff>
      <xdr:row>98</xdr:row>
      <xdr:rowOff>140774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131901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73171</xdr:rowOff>
    </xdr:from>
    <xdr:to>
      <xdr:col>15</xdr:col>
      <xdr:colOff>101600</xdr:colOff>
      <xdr:row>99</xdr:row>
      <xdr:rowOff>3321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165898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137254</xdr:rowOff>
    </xdr:from>
    <xdr:to>
      <xdr:col>10</xdr:col>
      <xdr:colOff>165100</xdr:colOff>
      <xdr:row>99</xdr:row>
      <xdr:rowOff>67404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58531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3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122428</xdr:rowOff>
    </xdr:from>
    <xdr:to>
      <xdr:col>6</xdr:col>
      <xdr:colOff>38100</xdr:colOff>
      <xdr:row>99</xdr:row>
      <xdr:rowOff>52578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43705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5261</xdr:rowOff>
    </xdr:from>
    <xdr:to>
      <xdr:col>55</xdr:col>
      <xdr:colOff>0</xdr:colOff>
      <xdr:row>37</xdr:row>
      <xdr:rowOff>23974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20211"/>
          <a:ext cx="838200" cy="104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5261</xdr:rowOff>
    </xdr:from>
    <xdr:to>
      <xdr:col>50</xdr:col>
      <xdr:colOff>114300</xdr:colOff>
      <xdr:row>37</xdr:row>
      <xdr:rowOff>46823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20211"/>
          <a:ext cx="889000" cy="10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46823</xdr:rowOff>
    </xdr:from>
    <xdr:to>
      <xdr:col>45</xdr:col>
      <xdr:colOff>177800</xdr:colOff>
      <xdr:row>37</xdr:row>
      <xdr:rowOff>63935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90473"/>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44994</xdr:rowOff>
    </xdr:from>
    <xdr:to>
      <xdr:col>41</xdr:col>
      <xdr:colOff>50800</xdr:colOff>
      <xdr:row>37</xdr:row>
      <xdr:rowOff>63935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88644"/>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144624</xdr:rowOff>
    </xdr:from>
    <xdr:to>
      <xdr:col>55</xdr:col>
      <xdr:colOff>50800</xdr:colOff>
      <xdr:row>37</xdr:row>
      <xdr:rowOff>74774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123051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9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125911</xdr:rowOff>
    </xdr:from>
    <xdr:to>
      <xdr:col>50</xdr:col>
      <xdr:colOff>165100</xdr:colOff>
      <xdr:row>31</xdr:row>
      <xdr:rowOff>56061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47188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36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167473</xdr:rowOff>
    </xdr:from>
    <xdr:to>
      <xdr:col>46</xdr:col>
      <xdr:colOff>38100</xdr:colOff>
      <xdr:row>37</xdr:row>
      <xdr:rowOff>97623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88750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13135</xdr:rowOff>
    </xdr:from>
    <xdr:to>
      <xdr:col>41</xdr:col>
      <xdr:colOff>101600</xdr:colOff>
      <xdr:row>37</xdr:row>
      <xdr:rowOff>114735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105862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165644</xdr:rowOff>
    </xdr:from>
    <xdr:to>
      <xdr:col>36</xdr:col>
      <xdr:colOff>165100</xdr:colOff>
      <xdr:row>37</xdr:row>
      <xdr:rowOff>95794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86921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3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102362</xdr:rowOff>
    </xdr:from>
    <xdr:to>
      <xdr:col>55</xdr:col>
      <xdr:colOff>0</xdr:colOff>
      <xdr:row>58</xdr:row>
      <xdr:rowOff>137425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10046462"/>
          <a:ext cx="8382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61922</xdr:rowOff>
    </xdr:from>
    <xdr:to>
      <xdr:col>50</xdr:col>
      <xdr:colOff>114300</xdr:colOff>
      <xdr:row>58</xdr:row>
      <xdr:rowOff>137425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06022"/>
          <a:ext cx="8890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61922</xdr:rowOff>
    </xdr:from>
    <xdr:to>
      <xdr:col>45</xdr:col>
      <xdr:colOff>177800</xdr:colOff>
      <xdr:row>58</xdr:row>
      <xdr:rowOff>119420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10006022"/>
          <a:ext cx="889000" cy="5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59853</xdr:rowOff>
    </xdr:from>
    <xdr:to>
      <xdr:col>41</xdr:col>
      <xdr:colOff>50800</xdr:colOff>
      <xdr:row>58</xdr:row>
      <xdr:rowOff>119420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10003953"/>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51562</xdr:rowOff>
    </xdr:from>
    <xdr:to>
      <xdr:col>55</xdr:col>
      <xdr:colOff>50800</xdr:colOff>
      <xdr:row>58</xdr:row>
      <xdr:rowOff>153162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137939</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86625</xdr:rowOff>
    </xdr:from>
    <xdr:to>
      <xdr:col>50</xdr:col>
      <xdr:colOff>165100</xdr:colOff>
      <xdr:row>59</xdr:row>
      <xdr:rowOff>16775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3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7902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12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11122</xdr:rowOff>
    </xdr:from>
    <xdr:to>
      <xdr:col>46</xdr:col>
      <xdr:colOff>38100</xdr:colOff>
      <xdr:row>58</xdr:row>
      <xdr:rowOff>112722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103849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68620</xdr:rowOff>
    </xdr:from>
    <xdr:to>
      <xdr:col>41</xdr:col>
      <xdr:colOff>101600</xdr:colOff>
      <xdr:row>58</xdr:row>
      <xdr:rowOff>170220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161347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1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9053</xdr:rowOff>
    </xdr:from>
    <xdr:to>
      <xdr:col>36</xdr:col>
      <xdr:colOff>165100</xdr:colOff>
      <xdr:row>58</xdr:row>
      <xdr:rowOff>110653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101780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4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128479</xdr:rowOff>
    </xdr:from>
    <xdr:to>
      <xdr:col>55</xdr:col>
      <xdr:colOff>0</xdr:colOff>
      <xdr:row>79</xdr:row>
      <xdr:rowOff>7207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501579"/>
          <a:ext cx="8382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128479</xdr:rowOff>
    </xdr:from>
    <xdr:to>
      <xdr:col>50</xdr:col>
      <xdr:colOff>114300</xdr:colOff>
      <xdr:row>78</xdr:row>
      <xdr:rowOff>137891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501579"/>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132080</xdr:rowOff>
    </xdr:from>
    <xdr:to>
      <xdr:col>45</xdr:col>
      <xdr:colOff>177800</xdr:colOff>
      <xdr:row>78</xdr:row>
      <xdr:rowOff>137891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505180"/>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41554</xdr:rowOff>
    </xdr:from>
    <xdr:to>
      <xdr:col>41</xdr:col>
      <xdr:colOff>50800</xdr:colOff>
      <xdr:row>78</xdr:row>
      <xdr:rowOff>132080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14654"/>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127857</xdr:rowOff>
    </xdr:from>
    <xdr:to>
      <xdr:col>55</xdr:col>
      <xdr:colOff>50800</xdr:colOff>
      <xdr:row>79</xdr:row>
      <xdr:rowOff>58007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42784</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77679</xdr:rowOff>
    </xdr:from>
    <xdr:to>
      <xdr:col>50</xdr:col>
      <xdr:colOff>165100</xdr:colOff>
      <xdr:row>79</xdr:row>
      <xdr:rowOff>7829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170406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87091</xdr:rowOff>
    </xdr:from>
    <xdr:to>
      <xdr:col>46</xdr:col>
      <xdr:colOff>38100</xdr:colOff>
      <xdr:row>79</xdr:row>
      <xdr:rowOff>17241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8368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81280</xdr:rowOff>
    </xdr:from>
    <xdr:to>
      <xdr:col>41</xdr:col>
      <xdr:colOff>101600</xdr:colOff>
      <xdr:row>79</xdr:row>
      <xdr:rowOff>11430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2557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162204</xdr:rowOff>
    </xdr:from>
    <xdr:to>
      <xdr:col>36</xdr:col>
      <xdr:colOff>165100</xdr:colOff>
      <xdr:row>78</xdr:row>
      <xdr:rowOff>92354</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83481</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83725</xdr:rowOff>
    </xdr:from>
    <xdr:to>
      <xdr:col>55</xdr:col>
      <xdr:colOff>0</xdr:colOff>
      <xdr:row>98</xdr:row>
      <xdr:rowOff>168160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885825"/>
          <a:ext cx="8382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123893</xdr:rowOff>
    </xdr:from>
    <xdr:to>
      <xdr:col>50</xdr:col>
      <xdr:colOff>114300</xdr:colOff>
      <xdr:row>98</xdr:row>
      <xdr:rowOff>168160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925993"/>
          <a:ext cx="8890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123665</xdr:rowOff>
    </xdr:from>
    <xdr:to>
      <xdr:col>45</xdr:col>
      <xdr:colOff>177800</xdr:colOff>
      <xdr:row>98</xdr:row>
      <xdr:rowOff>123893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92576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123665</xdr:rowOff>
    </xdr:from>
    <xdr:to>
      <xdr:col>41</xdr:col>
      <xdr:colOff>50800</xdr:colOff>
      <xdr:row>99</xdr:row>
      <xdr:rowOff>24960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925765"/>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32925</xdr:rowOff>
    </xdr:from>
    <xdr:to>
      <xdr:col>55</xdr:col>
      <xdr:colOff>50800</xdr:colOff>
      <xdr:row>98</xdr:row>
      <xdr:rowOff>134525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8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11352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117360</xdr:rowOff>
    </xdr:from>
    <xdr:to>
      <xdr:col>50</xdr:col>
      <xdr:colOff>165100</xdr:colOff>
      <xdr:row>99</xdr:row>
      <xdr:rowOff>47510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38637</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404428" y="17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73093</xdr:rowOff>
    </xdr:from>
    <xdr:to>
      <xdr:col>46</xdr:col>
      <xdr:colOff>38100</xdr:colOff>
      <xdr:row>99</xdr:row>
      <xdr:rowOff>3243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165820</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696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72865</xdr:rowOff>
    </xdr:from>
    <xdr:to>
      <xdr:col>41</xdr:col>
      <xdr:colOff>101600</xdr:colOff>
      <xdr:row>99</xdr:row>
      <xdr:rowOff>3015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165592</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696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145610</xdr:rowOff>
    </xdr:from>
    <xdr:to>
      <xdr:col>36</xdr:col>
      <xdr:colOff>165100</xdr:colOff>
      <xdr:row>99</xdr:row>
      <xdr:rowOff>75760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66887</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78766</xdr:rowOff>
    </xdr:from>
    <xdr:to>
      <xdr:col>85</xdr:col>
      <xdr:colOff>127000</xdr:colOff>
      <xdr:row>76</xdr:row>
      <xdr:rowOff>97206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108966"/>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97206</xdr:rowOff>
    </xdr:from>
    <xdr:to>
      <xdr:col>81</xdr:col>
      <xdr:colOff>50800</xdr:colOff>
      <xdr:row>76</xdr:row>
      <xdr:rowOff>116954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127406"/>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113754</xdr:rowOff>
    </xdr:from>
    <xdr:to>
      <xdr:col>76</xdr:col>
      <xdr:colOff>114300</xdr:colOff>
      <xdr:row>76</xdr:row>
      <xdr:rowOff>116954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14395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113754</xdr:rowOff>
    </xdr:from>
    <xdr:to>
      <xdr:col>71</xdr:col>
      <xdr:colOff>177800</xdr:colOff>
      <xdr:row>76</xdr:row>
      <xdr:rowOff>129921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143954"/>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27966</xdr:rowOff>
    </xdr:from>
    <xdr:to>
      <xdr:col>85</xdr:col>
      <xdr:colOff>177800</xdr:colOff>
      <xdr:row>76</xdr:row>
      <xdr:rowOff>129566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50843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9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46406</xdr:rowOff>
    </xdr:from>
    <xdr:to>
      <xdr:col>81</xdr:col>
      <xdr:colOff>101600</xdr:colOff>
      <xdr:row>76</xdr:row>
      <xdr:rowOff>148006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164533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8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66154</xdr:rowOff>
    </xdr:from>
    <xdr:to>
      <xdr:col>76</xdr:col>
      <xdr:colOff>165100</xdr:colOff>
      <xdr:row>76</xdr:row>
      <xdr:rowOff>167754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158881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1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62954</xdr:rowOff>
    </xdr:from>
    <xdr:to>
      <xdr:col>72</xdr:col>
      <xdr:colOff>38100</xdr:colOff>
      <xdr:row>76</xdr:row>
      <xdr:rowOff>164554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9631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8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79121</xdr:rowOff>
    </xdr:from>
    <xdr:to>
      <xdr:col>67</xdr:col>
      <xdr:colOff>101600</xdr:colOff>
      <xdr:row>77</xdr:row>
      <xdr:rowOff>9271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81228</xdr:rowOff>
    </xdr:from>
    <xdr:to>
      <xdr:col>85</xdr:col>
      <xdr:colOff>127000</xdr:colOff>
      <xdr:row>97</xdr:row>
      <xdr:rowOff>149498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540428"/>
          <a:ext cx="838200" cy="2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149498</xdr:rowOff>
    </xdr:from>
    <xdr:to>
      <xdr:col>81</xdr:col>
      <xdr:colOff>50800</xdr:colOff>
      <xdr:row>98</xdr:row>
      <xdr:rowOff>61127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780148"/>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61127</xdr:rowOff>
    </xdr:from>
    <xdr:to>
      <xdr:col>76</xdr:col>
      <xdr:colOff>114300</xdr:colOff>
      <xdr:row>98</xdr:row>
      <xdr:rowOff>119306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863227"/>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119306</xdr:rowOff>
    </xdr:from>
    <xdr:to>
      <xdr:col>71</xdr:col>
      <xdr:colOff>177800</xdr:colOff>
      <xdr:row>98</xdr:row>
      <xdr:rowOff>147783</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21406"/>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30428</xdr:rowOff>
    </xdr:from>
    <xdr:to>
      <xdr:col>85</xdr:col>
      <xdr:colOff>177800</xdr:colOff>
      <xdr:row>96</xdr:row>
      <xdr:rowOff>132028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53305</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3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98698</xdr:rowOff>
    </xdr:from>
    <xdr:to>
      <xdr:col>81</xdr:col>
      <xdr:colOff>101600</xdr:colOff>
      <xdr:row>98</xdr:row>
      <xdr:rowOff>28848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45375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5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10327</xdr:rowOff>
    </xdr:from>
    <xdr:to>
      <xdr:col>76</xdr:col>
      <xdr:colOff>165100</xdr:colOff>
      <xdr:row>98</xdr:row>
      <xdr:rowOff>111927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128454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5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68506</xdr:rowOff>
    </xdr:from>
    <xdr:to>
      <xdr:col>72</xdr:col>
      <xdr:colOff>38100</xdr:colOff>
      <xdr:row>98</xdr:row>
      <xdr:rowOff>170106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161233</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69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96983</xdr:rowOff>
    </xdr:from>
    <xdr:to>
      <xdr:col>67</xdr:col>
      <xdr:colOff>101600</xdr:colOff>
      <xdr:row>99</xdr:row>
      <xdr:rowOff>27133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8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18260</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699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12903</xdr:rowOff>
    </xdr:from>
    <xdr:to>
      <xdr:col>116</xdr:col>
      <xdr:colOff>63500</xdr:colOff>
      <xdr:row>59</xdr:row>
      <xdr:rowOff>24867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28453"/>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6731</xdr:rowOff>
    </xdr:from>
    <xdr:to>
      <xdr:col>111</xdr:col>
      <xdr:colOff>177800</xdr:colOff>
      <xdr:row>59</xdr:row>
      <xdr:rowOff>12903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2228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6731</xdr:rowOff>
    </xdr:from>
    <xdr:to>
      <xdr:col>107</xdr:col>
      <xdr:colOff>50800</xdr:colOff>
      <xdr:row>59</xdr:row>
      <xdr:rowOff>27305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2228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21819</xdr:rowOff>
    </xdr:from>
    <xdr:to>
      <xdr:col>102</xdr:col>
      <xdr:colOff>114300</xdr:colOff>
      <xdr:row>59</xdr:row>
      <xdr:rowOff>27305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373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145517</xdr:rowOff>
    </xdr:from>
    <xdr:to>
      <xdr:col>116</xdr:col>
      <xdr:colOff>114300</xdr:colOff>
      <xdr:row>59</xdr:row>
      <xdr:rowOff>75667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60444</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133553</xdr:rowOff>
    </xdr:from>
    <xdr:to>
      <xdr:col>112</xdr:col>
      <xdr:colOff>38100</xdr:colOff>
      <xdr:row>59</xdr:row>
      <xdr:rowOff>63703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54830</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7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127381</xdr:rowOff>
    </xdr:from>
    <xdr:to>
      <xdr:col>107</xdr:col>
      <xdr:colOff>101600</xdr:colOff>
      <xdr:row>59</xdr:row>
      <xdr:rowOff>57531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48658</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147955</xdr:rowOff>
    </xdr:from>
    <xdr:to>
      <xdr:col>102</xdr:col>
      <xdr:colOff>165100</xdr:colOff>
      <xdr:row>59</xdr:row>
      <xdr:rowOff>78105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69232</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142469</xdr:rowOff>
    </xdr:from>
    <xdr:to>
      <xdr:col>98</xdr:col>
      <xdr:colOff>38100</xdr:colOff>
      <xdr:row>59</xdr:row>
      <xdr:rowOff>72619</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63746</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122425</xdr:rowOff>
    </xdr:from>
    <xdr:to>
      <xdr:col>116</xdr:col>
      <xdr:colOff>63500</xdr:colOff>
      <xdr:row>77</xdr:row>
      <xdr:rowOff>137871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24075"/>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137871</xdr:rowOff>
    </xdr:from>
    <xdr:to>
      <xdr:col>111</xdr:col>
      <xdr:colOff>177800</xdr:colOff>
      <xdr:row>78</xdr:row>
      <xdr:rowOff>43002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33952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43002</xdr:rowOff>
    </xdr:from>
    <xdr:to>
      <xdr:col>107</xdr:col>
      <xdr:colOff>50800</xdr:colOff>
      <xdr:row>78</xdr:row>
      <xdr:rowOff>72230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416102"/>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72230</xdr:rowOff>
    </xdr:from>
    <xdr:to>
      <xdr:col>102</xdr:col>
      <xdr:colOff>114300</xdr:colOff>
      <xdr:row>78</xdr:row>
      <xdr:rowOff>103059</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445330"/>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71625</xdr:rowOff>
    </xdr:from>
    <xdr:to>
      <xdr:col>116</xdr:col>
      <xdr:colOff>114300</xdr:colOff>
      <xdr:row>78</xdr:row>
      <xdr:rowOff>1775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2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50052</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25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87071</xdr:rowOff>
    </xdr:from>
    <xdr:to>
      <xdr:col>112</xdr:col>
      <xdr:colOff>38100</xdr:colOff>
      <xdr:row>78</xdr:row>
      <xdr:rowOff>17221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8348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163652</xdr:rowOff>
    </xdr:from>
    <xdr:to>
      <xdr:col>107</xdr:col>
      <xdr:colOff>101600</xdr:colOff>
      <xdr:row>78</xdr:row>
      <xdr:rowOff>93802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84929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4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21430</xdr:rowOff>
    </xdr:from>
    <xdr:to>
      <xdr:col>102</xdr:col>
      <xdr:colOff>165100</xdr:colOff>
      <xdr:row>78</xdr:row>
      <xdr:rowOff>123030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114157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4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52259</xdr:rowOff>
    </xdr:from>
    <xdr:to>
      <xdr:col>98</xdr:col>
      <xdr:colOff>38100</xdr:colOff>
      <xdr:row>78</xdr:row>
      <xdr:rowOff>153859</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144986</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年度の扶助費について、住民一人当たりのコストは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９８，６１６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０４８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施設型給付費等子ども・子育てに係る経費等の増加により年々上昇し続けており、今後も利用児童数の増加等に伴い引き続き増加していくことが見込まれる。公債費についても、住民一人当たりのコストは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７９８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円となっており、平成２６年度までに実施した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庁舎建設事業等の建設事業債の元金償還等により、令和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年度まで高い水準が続</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が、平成２７年度以降から市債の発行を抑えているため、令和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年度以降は下降傾向となる見通しである。令和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年度以降については、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公共施設マネジメント実施計画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に基づく事業の実施にあたり、再び上昇傾向に推移していくことが見込まれる。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65,817
65,178
19.82
25,722,999
24,207,852
1,498,009
13,894,041
20,946,596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78435</xdr:rowOff>
    </xdr:from>
    <xdr:to>
      <xdr:col>24</xdr:col>
      <xdr:colOff>63500</xdr:colOff>
      <xdr:row>35</xdr:row>
      <xdr:rowOff>101295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91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46431</xdr:rowOff>
    </xdr:from>
    <xdr:to>
      <xdr:col>19</xdr:col>
      <xdr:colOff>177800</xdr:colOff>
      <xdr:row>35</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718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40487</xdr:rowOff>
    </xdr:from>
    <xdr:to>
      <xdr:col>15</xdr:col>
      <xdr:colOff>50800</xdr:colOff>
      <xdr:row>35</xdr:row>
      <xdr:rowOff>46431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123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152502</xdr:rowOff>
    </xdr:from>
    <xdr:to>
      <xdr:col>10</xdr:col>
      <xdr:colOff>114300</xdr:colOff>
      <xdr:row>35</xdr:row>
      <xdr:rowOff>40487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8180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50495</xdr:rowOff>
    </xdr:from>
    <xdr:to>
      <xdr:col>20</xdr:col>
      <xdr:colOff>38100</xdr:colOff>
      <xdr:row>35</xdr:row>
      <xdr:rowOff>152095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143222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167081</xdr:rowOff>
    </xdr:from>
    <xdr:to>
      <xdr:col>15</xdr:col>
      <xdr:colOff>101600</xdr:colOff>
      <xdr:row>35</xdr:row>
      <xdr:rowOff>97231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113758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161137</xdr:rowOff>
    </xdr:from>
    <xdr:to>
      <xdr:col>10</xdr:col>
      <xdr:colOff>165100</xdr:colOff>
      <xdr:row>35</xdr:row>
      <xdr:rowOff>91287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107814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101702</xdr:rowOff>
    </xdr:from>
    <xdr:to>
      <xdr:col>6</xdr:col>
      <xdr:colOff>38100</xdr:colOff>
      <xdr:row>35</xdr:row>
      <xdr:rowOff>31852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135466</xdr:rowOff>
    </xdr:from>
    <xdr:to>
      <xdr:col>24</xdr:col>
      <xdr:colOff>63500</xdr:colOff>
      <xdr:row>57</xdr:row>
      <xdr:rowOff>1223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93766"/>
          <a:ext cx="838200" cy="3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135466</xdr:rowOff>
    </xdr:from>
    <xdr:to>
      <xdr:col>19</xdr:col>
      <xdr:colOff>177800</xdr:colOff>
      <xdr:row>57</xdr:row>
      <xdr:rowOff>120228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93766"/>
          <a:ext cx="889000" cy="4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120228</xdr:rowOff>
    </xdr:from>
    <xdr:to>
      <xdr:col>15</xdr:col>
      <xdr:colOff>50800</xdr:colOff>
      <xdr:row>57</xdr:row>
      <xdr:rowOff>150550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2878"/>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150550</xdr:rowOff>
    </xdr:from>
    <xdr:to>
      <xdr:col>10</xdr:col>
      <xdr:colOff>114300</xdr:colOff>
      <xdr:row>57</xdr:row>
      <xdr:rowOff>159021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3200"/>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121873</xdr:rowOff>
    </xdr:from>
    <xdr:to>
      <xdr:col>24</xdr:col>
      <xdr:colOff>114300</xdr:colOff>
      <xdr:row>57</xdr:row>
      <xdr:rowOff>52023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2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144750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84666</xdr:rowOff>
    </xdr:from>
    <xdr:to>
      <xdr:col>20</xdr:col>
      <xdr:colOff>38100</xdr:colOff>
      <xdr:row>55</xdr:row>
      <xdr:rowOff>14816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5943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3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69428</xdr:rowOff>
    </xdr:from>
    <xdr:to>
      <xdr:col>15</xdr:col>
      <xdr:colOff>101600</xdr:colOff>
      <xdr:row>57</xdr:row>
      <xdr:rowOff>171028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162155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99750</xdr:rowOff>
    </xdr:from>
    <xdr:to>
      <xdr:col>10</xdr:col>
      <xdr:colOff>165100</xdr:colOff>
      <xdr:row>58</xdr:row>
      <xdr:rowOff>29900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108221</xdr:rowOff>
    </xdr:from>
    <xdr:to>
      <xdr:col>6</xdr:col>
      <xdr:colOff>38100</xdr:colOff>
      <xdr:row>58</xdr:row>
      <xdr:rowOff>38371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29498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166043</xdr:rowOff>
    </xdr:from>
    <xdr:to>
      <xdr:col>24</xdr:col>
      <xdr:colOff>63500</xdr:colOff>
      <xdr:row>78</xdr:row>
      <xdr:rowOff>9871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96243"/>
          <a:ext cx="838200" cy="1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9871</xdr:rowOff>
    </xdr:from>
    <xdr:to>
      <xdr:col>19</xdr:col>
      <xdr:colOff>177800</xdr:colOff>
      <xdr:row>78</xdr:row>
      <xdr:rowOff>24974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82971"/>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24974</xdr:rowOff>
    </xdr:from>
    <xdr:to>
      <xdr:col>15</xdr:col>
      <xdr:colOff>50800</xdr:colOff>
      <xdr:row>78</xdr:row>
      <xdr:rowOff>74016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98074"/>
          <a:ext cx="889000" cy="4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68218</xdr:rowOff>
    </xdr:from>
    <xdr:to>
      <xdr:col>10</xdr:col>
      <xdr:colOff>114300</xdr:colOff>
      <xdr:row>78</xdr:row>
      <xdr:rowOff>74016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41318"/>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115243</xdr:rowOff>
    </xdr:from>
    <xdr:to>
      <xdr:col>24</xdr:col>
      <xdr:colOff>114300</xdr:colOff>
      <xdr:row>77</xdr:row>
      <xdr:rowOff>45393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30170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6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130521</xdr:rowOff>
    </xdr:from>
    <xdr:to>
      <xdr:col>20</xdr:col>
      <xdr:colOff>38100</xdr:colOff>
      <xdr:row>78</xdr:row>
      <xdr:rowOff>60671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51798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2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145624</xdr:rowOff>
    </xdr:from>
    <xdr:to>
      <xdr:col>15</xdr:col>
      <xdr:colOff>101600</xdr:colOff>
      <xdr:row>78</xdr:row>
      <xdr:rowOff>75774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66901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4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23216</xdr:rowOff>
    </xdr:from>
    <xdr:to>
      <xdr:col>10</xdr:col>
      <xdr:colOff>165100</xdr:colOff>
      <xdr:row>78</xdr:row>
      <xdr:rowOff>124816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115943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17418</xdr:rowOff>
    </xdr:from>
    <xdr:to>
      <xdr:col>6</xdr:col>
      <xdr:colOff>38100</xdr:colOff>
      <xdr:row>78</xdr:row>
      <xdr:rowOff>119018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110145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122610</xdr:rowOff>
    </xdr:from>
    <xdr:to>
      <xdr:col>24</xdr:col>
      <xdr:colOff>63500</xdr:colOff>
      <xdr:row>98</xdr:row>
      <xdr:rowOff>23768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3260"/>
          <a:ext cx="8382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23768</xdr:rowOff>
    </xdr:from>
    <xdr:to>
      <xdr:col>19</xdr:col>
      <xdr:colOff>177800</xdr:colOff>
      <xdr:row>98</xdr:row>
      <xdr:rowOff>35688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25868"/>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35688</xdr:rowOff>
    </xdr:from>
    <xdr:to>
      <xdr:col>15</xdr:col>
      <xdr:colOff>50800</xdr:colOff>
      <xdr:row>98</xdr:row>
      <xdr:rowOff>43459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37788"/>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43459</xdr:rowOff>
    </xdr:from>
    <xdr:to>
      <xdr:col>10</xdr:col>
      <xdr:colOff>114300</xdr:colOff>
      <xdr:row>98</xdr:row>
      <xdr:rowOff>53420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45559"/>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71810</xdr:rowOff>
    </xdr:from>
    <xdr:to>
      <xdr:col>24</xdr:col>
      <xdr:colOff>114300</xdr:colOff>
      <xdr:row>98</xdr:row>
      <xdr:rowOff>1960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158187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144418</xdr:rowOff>
    </xdr:from>
    <xdr:to>
      <xdr:col>20</xdr:col>
      <xdr:colOff>38100</xdr:colOff>
      <xdr:row>98</xdr:row>
      <xdr:rowOff>74568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65695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156338</xdr:rowOff>
    </xdr:from>
    <xdr:to>
      <xdr:col>15</xdr:col>
      <xdr:colOff>101600</xdr:colOff>
      <xdr:row>98</xdr:row>
      <xdr:rowOff>86488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164109</xdr:rowOff>
    </xdr:from>
    <xdr:to>
      <xdr:col>10</xdr:col>
      <xdr:colOff>165100</xdr:colOff>
      <xdr:row>98</xdr:row>
      <xdr:rowOff>94259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85386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2620</xdr:rowOff>
    </xdr:from>
    <xdr:to>
      <xdr:col>6</xdr:col>
      <xdr:colOff>38100</xdr:colOff>
      <xdr:row>98</xdr:row>
      <xdr:rowOff>104220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95347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140843</xdr:rowOff>
    </xdr:from>
    <xdr:to>
      <xdr:col>55</xdr:col>
      <xdr:colOff>0</xdr:colOff>
      <xdr:row>38</xdr:row>
      <xdr:rowOff>141605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594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137795</xdr:rowOff>
    </xdr:from>
    <xdr:to>
      <xdr:col>50</xdr:col>
      <xdr:colOff>114300</xdr:colOff>
      <xdr:row>38</xdr:row>
      <xdr:rowOff>140843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28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129032</xdr:rowOff>
    </xdr:from>
    <xdr:to>
      <xdr:col>45</xdr:col>
      <xdr:colOff>177800</xdr:colOff>
      <xdr:row>38</xdr:row>
      <xdr:rowOff>137795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4413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129032</xdr:rowOff>
    </xdr:from>
    <xdr:to>
      <xdr:col>41</xdr:col>
      <xdr:colOff>50800</xdr:colOff>
      <xdr:row>38</xdr:row>
      <xdr:rowOff>131699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441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90805</xdr:rowOff>
    </xdr:from>
    <xdr:to>
      <xdr:col>55</xdr:col>
      <xdr:colOff>50800</xdr:colOff>
      <xdr:row>39</xdr:row>
      <xdr:rowOff>20955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90043</xdr:rowOff>
    </xdr:from>
    <xdr:to>
      <xdr:col>50</xdr:col>
      <xdr:colOff>165100</xdr:colOff>
      <xdr:row>39</xdr:row>
      <xdr:rowOff>20193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11320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86995</xdr:rowOff>
    </xdr:from>
    <xdr:to>
      <xdr:col>46</xdr:col>
      <xdr:colOff>38100</xdr:colOff>
      <xdr:row>39</xdr:row>
      <xdr:rowOff>17145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8272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78232</xdr:rowOff>
    </xdr:from>
    <xdr:to>
      <xdr:col>41</xdr:col>
      <xdr:colOff>101600</xdr:colOff>
      <xdr:row>39</xdr:row>
      <xdr:rowOff>8382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170959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80899</xdr:rowOff>
    </xdr:from>
    <xdr:to>
      <xdr:col>36</xdr:col>
      <xdr:colOff>165100</xdr:colOff>
      <xdr:row>39</xdr:row>
      <xdr:rowOff>11049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2176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109708</xdr:rowOff>
    </xdr:from>
    <xdr:to>
      <xdr:col>55</xdr:col>
      <xdr:colOff>0</xdr:colOff>
      <xdr:row>58</xdr:row>
      <xdr:rowOff>110439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5380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53746</xdr:rowOff>
    </xdr:from>
    <xdr:to>
      <xdr:col>50</xdr:col>
      <xdr:colOff>114300</xdr:colOff>
      <xdr:row>58</xdr:row>
      <xdr:rowOff>110439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97846"/>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53746</xdr:rowOff>
    </xdr:from>
    <xdr:to>
      <xdr:col>45</xdr:col>
      <xdr:colOff>177800</xdr:colOff>
      <xdr:row>58</xdr:row>
      <xdr:rowOff>106599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97846"/>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106599</xdr:rowOff>
    </xdr:from>
    <xdr:to>
      <xdr:col>41</xdr:col>
      <xdr:colOff>50800</xdr:colOff>
      <xdr:row>58</xdr:row>
      <xdr:rowOff>107856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5069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58908</xdr:rowOff>
    </xdr:from>
    <xdr:to>
      <xdr:col>55</xdr:col>
      <xdr:colOff>50800</xdr:colOff>
      <xdr:row>58</xdr:row>
      <xdr:rowOff>160508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145285</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1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59639</xdr:rowOff>
    </xdr:from>
    <xdr:to>
      <xdr:col>50</xdr:col>
      <xdr:colOff>165100</xdr:colOff>
      <xdr:row>58</xdr:row>
      <xdr:rowOff>161239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152366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2946</xdr:rowOff>
    </xdr:from>
    <xdr:to>
      <xdr:col>46</xdr:col>
      <xdr:colOff>38100</xdr:colOff>
      <xdr:row>58</xdr:row>
      <xdr:rowOff>104546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95673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55799</xdr:rowOff>
    </xdr:from>
    <xdr:to>
      <xdr:col>41</xdr:col>
      <xdr:colOff>101600</xdr:colOff>
      <xdr:row>58</xdr:row>
      <xdr:rowOff>157399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148526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9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57056</xdr:rowOff>
    </xdr:from>
    <xdr:to>
      <xdr:col>36</xdr:col>
      <xdr:colOff>165100</xdr:colOff>
      <xdr:row>58</xdr:row>
      <xdr:rowOff>158656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149783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41470</xdr:rowOff>
    </xdr:from>
    <xdr:to>
      <xdr:col>55</xdr:col>
      <xdr:colOff>0</xdr:colOff>
      <xdr:row>78</xdr:row>
      <xdr:rowOff>59736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14570"/>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59736</xdr:rowOff>
    </xdr:from>
    <xdr:to>
      <xdr:col>50</xdr:col>
      <xdr:colOff>114300</xdr:colOff>
      <xdr:row>78</xdr:row>
      <xdr:rowOff>62936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283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62936</xdr:rowOff>
    </xdr:from>
    <xdr:to>
      <xdr:col>45</xdr:col>
      <xdr:colOff>177800</xdr:colOff>
      <xdr:row>78</xdr:row>
      <xdr:rowOff>89226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6036"/>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65816</xdr:rowOff>
    </xdr:from>
    <xdr:to>
      <xdr:col>41</xdr:col>
      <xdr:colOff>50800</xdr:colOff>
      <xdr:row>78</xdr:row>
      <xdr:rowOff>89226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38916"/>
          <a:ext cx="889000" cy="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162120</xdr:rowOff>
    </xdr:from>
    <xdr:to>
      <xdr:col>55</xdr:col>
      <xdr:colOff>50800</xdr:colOff>
      <xdr:row>78</xdr:row>
      <xdr:rowOff>92270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77047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8936</xdr:rowOff>
    </xdr:from>
    <xdr:to>
      <xdr:col>50</xdr:col>
      <xdr:colOff>165100</xdr:colOff>
      <xdr:row>78</xdr:row>
      <xdr:rowOff>110536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101663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7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12136</xdr:rowOff>
    </xdr:from>
    <xdr:to>
      <xdr:col>46</xdr:col>
      <xdr:colOff>38100</xdr:colOff>
      <xdr:row>78</xdr:row>
      <xdr:rowOff>113736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104863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7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38426</xdr:rowOff>
    </xdr:from>
    <xdr:to>
      <xdr:col>41</xdr:col>
      <xdr:colOff>101600</xdr:colOff>
      <xdr:row>78</xdr:row>
      <xdr:rowOff>140026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131153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15016</xdr:rowOff>
    </xdr:from>
    <xdr:to>
      <xdr:col>36</xdr:col>
      <xdr:colOff>165100</xdr:colOff>
      <xdr:row>78</xdr:row>
      <xdr:rowOff>116616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107743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119507</xdr:rowOff>
    </xdr:from>
    <xdr:to>
      <xdr:col>55</xdr:col>
      <xdr:colOff>0</xdr:colOff>
      <xdr:row>97</xdr:row>
      <xdr:rowOff>131305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50157"/>
          <a:ext cx="8382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63703</xdr:rowOff>
    </xdr:from>
    <xdr:to>
      <xdr:col>50</xdr:col>
      <xdr:colOff>114300</xdr:colOff>
      <xdr:row>97</xdr:row>
      <xdr:rowOff>119507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94353"/>
          <a:ext cx="8890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63703</xdr:rowOff>
    </xdr:from>
    <xdr:to>
      <xdr:col>45</xdr:col>
      <xdr:colOff>177800</xdr:colOff>
      <xdr:row>97</xdr:row>
      <xdr:rowOff>112737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94353"/>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42811</xdr:rowOff>
    </xdr:from>
    <xdr:to>
      <xdr:col>41</xdr:col>
      <xdr:colOff>50800</xdr:colOff>
      <xdr:row>97</xdr:row>
      <xdr:rowOff>112737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73461"/>
          <a:ext cx="889000" cy="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80505</xdr:rowOff>
    </xdr:from>
    <xdr:to>
      <xdr:col>55</xdr:col>
      <xdr:colOff>50800</xdr:colOff>
      <xdr:row>98</xdr:row>
      <xdr:rowOff>10655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166882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68707</xdr:rowOff>
    </xdr:from>
    <xdr:to>
      <xdr:col>50</xdr:col>
      <xdr:colOff>165100</xdr:colOff>
      <xdr:row>97</xdr:row>
      <xdr:rowOff>170307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161434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12903</xdr:rowOff>
    </xdr:from>
    <xdr:to>
      <xdr:col>46</xdr:col>
      <xdr:colOff>38100</xdr:colOff>
      <xdr:row>97</xdr:row>
      <xdr:rowOff>114503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105630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61937</xdr:rowOff>
    </xdr:from>
    <xdr:to>
      <xdr:col>41</xdr:col>
      <xdr:colOff>101600</xdr:colOff>
      <xdr:row>97</xdr:row>
      <xdr:rowOff>163537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163461</xdr:rowOff>
    </xdr:from>
    <xdr:to>
      <xdr:col>36</xdr:col>
      <xdr:colOff>165100</xdr:colOff>
      <xdr:row>97</xdr:row>
      <xdr:rowOff>93611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111537</xdr:rowOff>
    </xdr:from>
    <xdr:to>
      <xdr:col>85</xdr:col>
      <xdr:colOff>127000</xdr:colOff>
      <xdr:row>37</xdr:row>
      <xdr:rowOff>113000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55187"/>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56993</xdr:rowOff>
    </xdr:from>
    <xdr:to>
      <xdr:col>81</xdr:col>
      <xdr:colOff>50800</xdr:colOff>
      <xdr:row>37</xdr:row>
      <xdr:rowOff>111537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400643"/>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56993</xdr:rowOff>
    </xdr:from>
    <xdr:to>
      <xdr:col>76</xdr:col>
      <xdr:colOff>114300</xdr:colOff>
      <xdr:row>37</xdr:row>
      <xdr:rowOff>97135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00643"/>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69291</xdr:rowOff>
    </xdr:from>
    <xdr:to>
      <xdr:col>71</xdr:col>
      <xdr:colOff>177800</xdr:colOff>
      <xdr:row>37</xdr:row>
      <xdr:rowOff>97135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12941"/>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62200</xdr:rowOff>
    </xdr:from>
    <xdr:to>
      <xdr:col>85</xdr:col>
      <xdr:colOff>177800</xdr:colOff>
      <xdr:row>37</xdr:row>
      <xdr:rowOff>163799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05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40627</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3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60737</xdr:rowOff>
    </xdr:from>
    <xdr:to>
      <xdr:col>81</xdr:col>
      <xdr:colOff>101600</xdr:colOff>
      <xdr:row>37</xdr:row>
      <xdr:rowOff>162337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153464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6193</xdr:rowOff>
    </xdr:from>
    <xdr:to>
      <xdr:col>76</xdr:col>
      <xdr:colOff>165100</xdr:colOff>
      <xdr:row>37</xdr:row>
      <xdr:rowOff>107793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124320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46335</xdr:rowOff>
    </xdr:from>
    <xdr:to>
      <xdr:col>72</xdr:col>
      <xdr:colOff>38100</xdr:colOff>
      <xdr:row>37</xdr:row>
      <xdr:rowOff>147935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164462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18491</xdr:rowOff>
    </xdr:from>
    <xdr:to>
      <xdr:col>67</xdr:col>
      <xdr:colOff>101600</xdr:colOff>
      <xdr:row>37</xdr:row>
      <xdr:rowOff>120091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136618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83627</xdr:rowOff>
    </xdr:from>
    <xdr:to>
      <xdr:col>85</xdr:col>
      <xdr:colOff>127000</xdr:colOff>
      <xdr:row>57</xdr:row>
      <xdr:rowOff>151163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56277"/>
          <a:ext cx="838200" cy="6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83627</xdr:rowOff>
    </xdr:from>
    <xdr:to>
      <xdr:col>81</xdr:col>
      <xdr:colOff>50800</xdr:colOff>
      <xdr:row>58</xdr:row>
      <xdr:rowOff>90012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56277"/>
          <a:ext cx="889000" cy="17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86844</xdr:rowOff>
    </xdr:from>
    <xdr:to>
      <xdr:col>76</xdr:col>
      <xdr:colOff>114300</xdr:colOff>
      <xdr:row>58</xdr:row>
      <xdr:rowOff>90012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30944"/>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86844</xdr:rowOff>
    </xdr:from>
    <xdr:to>
      <xdr:col>71</xdr:col>
      <xdr:colOff>177800</xdr:colOff>
      <xdr:row>58</xdr:row>
      <xdr:rowOff>105949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3094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100363</xdr:rowOff>
    </xdr:from>
    <xdr:to>
      <xdr:col>85</xdr:col>
      <xdr:colOff>177800</xdr:colOff>
      <xdr:row>58</xdr:row>
      <xdr:rowOff>30513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78790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32827</xdr:rowOff>
    </xdr:from>
    <xdr:to>
      <xdr:col>81</xdr:col>
      <xdr:colOff>101600</xdr:colOff>
      <xdr:row>57</xdr:row>
      <xdr:rowOff>134427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125554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39212</xdr:rowOff>
    </xdr:from>
    <xdr:to>
      <xdr:col>76</xdr:col>
      <xdr:colOff>165100</xdr:colOff>
      <xdr:row>58</xdr:row>
      <xdr:rowOff>140812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131939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36044</xdr:rowOff>
    </xdr:from>
    <xdr:to>
      <xdr:col>72</xdr:col>
      <xdr:colOff>38100</xdr:colOff>
      <xdr:row>58</xdr:row>
      <xdr:rowOff>137644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128771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55149</xdr:rowOff>
    </xdr:from>
    <xdr:to>
      <xdr:col>67</xdr:col>
      <xdr:colOff>101600</xdr:colOff>
      <xdr:row>58</xdr:row>
      <xdr:rowOff>156749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147876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78766</xdr:rowOff>
    </xdr:from>
    <xdr:to>
      <xdr:col>85</xdr:col>
      <xdr:colOff>127000</xdr:colOff>
      <xdr:row>96</xdr:row>
      <xdr:rowOff>97206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37966"/>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97206</xdr:rowOff>
    </xdr:from>
    <xdr:to>
      <xdr:col>81</xdr:col>
      <xdr:colOff>50800</xdr:colOff>
      <xdr:row>96</xdr:row>
      <xdr:rowOff>116929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56406"/>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113742</xdr:rowOff>
    </xdr:from>
    <xdr:to>
      <xdr:col>76</xdr:col>
      <xdr:colOff>114300</xdr:colOff>
      <xdr:row>96</xdr:row>
      <xdr:rowOff>116929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72942"/>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113742</xdr:rowOff>
    </xdr:from>
    <xdr:to>
      <xdr:col>71</xdr:col>
      <xdr:colOff>177800</xdr:colOff>
      <xdr:row>96</xdr:row>
      <xdr:rowOff>129921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72942"/>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27966</xdr:rowOff>
    </xdr:from>
    <xdr:to>
      <xdr:col>85</xdr:col>
      <xdr:colOff>177800</xdr:colOff>
      <xdr:row>96</xdr:row>
      <xdr:rowOff>129566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50843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46406</xdr:rowOff>
    </xdr:from>
    <xdr:to>
      <xdr:col>81</xdr:col>
      <xdr:colOff>101600</xdr:colOff>
      <xdr:row>96</xdr:row>
      <xdr:rowOff>148006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164533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66129</xdr:rowOff>
    </xdr:from>
    <xdr:to>
      <xdr:col>76</xdr:col>
      <xdr:colOff>165100</xdr:colOff>
      <xdr:row>96</xdr:row>
      <xdr:rowOff>167729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158856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62942</xdr:rowOff>
    </xdr:from>
    <xdr:to>
      <xdr:col>72</xdr:col>
      <xdr:colOff>38100</xdr:colOff>
      <xdr:row>96</xdr:row>
      <xdr:rowOff>164542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79121</xdr:rowOff>
    </xdr:from>
    <xdr:to>
      <xdr:col>67</xdr:col>
      <xdr:colOff>101600</xdr:colOff>
      <xdr:row>97</xdr:row>
      <xdr:rowOff>9271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年度の民生費について、住民一人当たりのコストは１５１，５４３円とな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っており、障害福祉サービス費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増加等が影響している。さらに、今後も高齢化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の進行に対応するための扶助費等が引き続き増加していくことが見込まれる。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公債費についても、住民一人当たりのコストは３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７９８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円となっており、平成２６年度までに実施した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庁舎建設事業等の建設事業債の元金償還等により、令和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年度まで高い水準が続いていたが、平成２７年度以降から市債の発行を抑えているため、令和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年度以降は下降傾向となる見通しである。令和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年度以降については、公共施設マネジメント実施計画に基づく事業の実施にあたり、再び上昇傾向に推移していくことが見込まれる。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年度の財政調整基金残高については、標準財政規模比が前年度と比べ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ポイントの増となっている。これは、決算見込に基づき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、市税を３億７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，０００万円の補正増をしたこと等によるものである。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基金残高が過度に減ることのないよう、また増大することのないよう適切に管理するとともに、事務事業の見直しや統廃合等により、限られた財源の効果的な活用に努めたい。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年度標準財政規模比が前年度より減少している会計は、後期高齢者医療特別会計、北本都市計画事業久保特定土地区画整理事業特別会計の２会計で、後期高齢者医療特別会計の標準財政規模比は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ポイントの減となり、北本都市計画事業久保特定土地区画整理事業特別会計の標準財政規模比は０．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％、前年度比０．０６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年度標準財政規模比が前年度より増加している会計は、一般会計、国民健康保険特別会計、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会計の４会計で、一般会計の標準財政規模比は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１０．７６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ポイントの増となり、国民健康保険特別会計の標準財政規模比は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特別会計の標準財政規模比は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ポイントの増、また、公共下水道事業会計の標準財政規模比は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上記の状況から、令和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全体で黒字額が増加した。特別会計及び企業会計においては、一般会計からの繰出金等によって会計収支の赤字分を補填しているものがあることから、一般会計の財政負担を抑制するため、各会計の経営努力による繰出金等の縮減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25722999</v>
      </c>
      <c r="BO4" s="405"/>
      <c r="BP4" s="405"/>
      <c r="BQ4" s="405"/>
      <c r="BR4" s="405"/>
      <c r="BS4" s="405"/>
      <c r="BT4" s="405"/>
      <c r="BU4" s="406"/>
      <c r="BV4" s="404">
        <v>29103451</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10.8</v>
      </c>
      <c r="CU4" s="411"/>
      <c r="CV4" s="411"/>
      <c r="CW4" s="411"/>
      <c r="CX4" s="411"/>
      <c r="CY4" s="411"/>
      <c r="CZ4" s="411"/>
      <c r="DA4" s="412"/>
      <c r="DB4" s="410">
        <v>9</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24207852</v>
      </c>
      <c r="BO5" s="442"/>
      <c r="BP5" s="442"/>
      <c r="BQ5" s="442"/>
      <c r="BR5" s="442"/>
      <c r="BS5" s="442"/>
      <c r="BT5" s="442"/>
      <c r="BU5" s="443"/>
      <c r="BV5" s="441">
        <v>27896534</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85.3</v>
      </c>
      <c r="CU5" s="439"/>
      <c r="CV5" s="439"/>
      <c r="CW5" s="439"/>
      <c r="CX5" s="439"/>
      <c r="CY5" s="439"/>
      <c r="CZ5" s="439"/>
      <c r="DA5" s="440"/>
      <c r="DB5" s="438">
        <v>91.2</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1515147</v>
      </c>
      <c r="BO6" s="442"/>
      <c r="BP6" s="442"/>
      <c r="BQ6" s="442"/>
      <c r="BR6" s="442"/>
      <c r="BS6" s="442"/>
      <c r="BT6" s="442"/>
      <c r="BU6" s="443"/>
      <c r="BV6" s="441">
        <v>1206917</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93.6</v>
      </c>
      <c r="CU6" s="479"/>
      <c r="CV6" s="479"/>
      <c r="CW6" s="479"/>
      <c r="CX6" s="479"/>
      <c r="CY6" s="479"/>
      <c r="CZ6" s="479"/>
      <c r="DA6" s="480"/>
      <c r="DB6" s="478">
        <v>98.2</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17138</v>
      </c>
      <c r="BO7" s="442"/>
      <c r="BP7" s="442"/>
      <c r="BQ7" s="442"/>
      <c r="BR7" s="442"/>
      <c r="BS7" s="442"/>
      <c r="BT7" s="442"/>
      <c r="BU7" s="443"/>
      <c r="BV7" s="441">
        <v>41444</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13894041</v>
      </c>
      <c r="CU7" s="442"/>
      <c r="CV7" s="442"/>
      <c r="CW7" s="442"/>
      <c r="CX7" s="442"/>
      <c r="CY7" s="442"/>
      <c r="CZ7" s="442"/>
      <c r="DA7" s="443"/>
      <c r="DB7" s="441">
        <v>13019673</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94</v>
      </c>
      <c r="AV8" s="474"/>
      <c r="AW8" s="474"/>
      <c r="AX8" s="474"/>
      <c r="AY8" s="475" t="s">
        <v>109</v>
      </c>
      <c r="AZ8" s="476"/>
      <c r="BA8" s="476"/>
      <c r="BB8" s="476"/>
      <c r="BC8" s="476"/>
      <c r="BD8" s="476"/>
      <c r="BE8" s="476"/>
      <c r="BF8" s="476"/>
      <c r="BG8" s="476"/>
      <c r="BH8" s="476"/>
      <c r="BI8" s="476"/>
      <c r="BJ8" s="476"/>
      <c r="BK8" s="476"/>
      <c r="BL8" s="476"/>
      <c r="BM8" s="477"/>
      <c r="BN8" s="441">
        <v>1498009</v>
      </c>
      <c r="BO8" s="442"/>
      <c r="BP8" s="442"/>
      <c r="BQ8" s="442"/>
      <c r="BR8" s="442"/>
      <c r="BS8" s="442"/>
      <c r="BT8" s="442"/>
      <c r="BU8" s="443"/>
      <c r="BV8" s="441">
        <v>1165473</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0.77</v>
      </c>
      <c r="CU8" s="482"/>
      <c r="CV8" s="482"/>
      <c r="CW8" s="482"/>
      <c r="CX8" s="482"/>
      <c r="CY8" s="482"/>
      <c r="CZ8" s="482"/>
      <c r="DA8" s="483"/>
      <c r="DB8" s="481">
        <v>0.8</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65201</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94</v>
      </c>
      <c r="AV9" s="474"/>
      <c r="AW9" s="474"/>
      <c r="AX9" s="474"/>
      <c r="AY9" s="475" t="s">
        <v>115</v>
      </c>
      <c r="AZ9" s="476"/>
      <c r="BA9" s="476"/>
      <c r="BB9" s="476"/>
      <c r="BC9" s="476"/>
      <c r="BD9" s="476"/>
      <c r="BE9" s="476"/>
      <c r="BF9" s="476"/>
      <c r="BG9" s="476"/>
      <c r="BH9" s="476"/>
      <c r="BI9" s="476"/>
      <c r="BJ9" s="476"/>
      <c r="BK9" s="476"/>
      <c r="BL9" s="476"/>
      <c r="BM9" s="477"/>
      <c r="BN9" s="441">
        <v>332536</v>
      </c>
      <c r="BO9" s="442"/>
      <c r="BP9" s="442"/>
      <c r="BQ9" s="442"/>
      <c r="BR9" s="442"/>
      <c r="BS9" s="442"/>
      <c r="BT9" s="442"/>
      <c r="BU9" s="443"/>
      <c r="BV9" s="441">
        <v>137784</v>
      </c>
      <c r="BW9" s="442"/>
      <c r="BX9" s="442"/>
      <c r="BY9" s="442"/>
      <c r="BZ9" s="442"/>
      <c r="CA9" s="442"/>
      <c r="CB9" s="442"/>
      <c r="CC9" s="443"/>
      <c r="CD9" s="444" t="s">
        <v>116</v>
      </c>
      <c r="CE9" s="445"/>
      <c r="CF9" s="445"/>
      <c r="CG9" s="445"/>
      <c r="CH9" s="445"/>
      <c r="CI9" s="445"/>
      <c r="CJ9" s="445"/>
      <c r="CK9" s="445"/>
      <c r="CL9" s="445"/>
      <c r="CM9" s="445"/>
      <c r="CN9" s="445"/>
      <c r="CO9" s="445"/>
      <c r="CP9" s="445"/>
      <c r="CQ9" s="445"/>
      <c r="CR9" s="445"/>
      <c r="CS9" s="446"/>
      <c r="CT9" s="438">
        <v>14.3</v>
      </c>
      <c r="CU9" s="439"/>
      <c r="CV9" s="439"/>
      <c r="CW9" s="439"/>
      <c r="CX9" s="439"/>
      <c r="CY9" s="439"/>
      <c r="CZ9" s="439"/>
      <c r="DA9" s="440"/>
      <c r="DB9" s="438">
        <v>14.8</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117</v>
      </c>
      <c r="M10" s="471"/>
      <c r="N10" s="471"/>
      <c r="O10" s="471"/>
      <c r="P10" s="471"/>
      <c r="Q10" s="472"/>
      <c r="R10" s="492">
        <v>67409</v>
      </c>
      <c r="S10" s="493"/>
      <c r="T10" s="493"/>
      <c r="U10" s="493"/>
      <c r="V10" s="494"/>
      <c r="W10" s="429"/>
      <c r="X10" s="430"/>
      <c r="Y10" s="430"/>
      <c r="Z10" s="430"/>
      <c r="AA10" s="430"/>
      <c r="AB10" s="430"/>
      <c r="AC10" s="430"/>
      <c r="AD10" s="430"/>
      <c r="AE10" s="430"/>
      <c r="AF10" s="430"/>
      <c r="AG10" s="430"/>
      <c r="AH10" s="430"/>
      <c r="AI10" s="430"/>
      <c r="AJ10" s="430"/>
      <c r="AK10" s="430"/>
      <c r="AL10" s="433"/>
      <c r="AM10" s="470" t="s">
        <v>118</v>
      </c>
      <c r="AN10" s="471"/>
      <c r="AO10" s="471"/>
      <c r="AP10" s="471"/>
      <c r="AQ10" s="471"/>
      <c r="AR10" s="471"/>
      <c r="AS10" s="471"/>
      <c r="AT10" s="472"/>
      <c r="AU10" s="473" t="s">
        <v>119</v>
      </c>
      <c r="AV10" s="474"/>
      <c r="AW10" s="474"/>
      <c r="AX10" s="474"/>
      <c r="AY10" s="475" t="s">
        <v>120</v>
      </c>
      <c r="AZ10" s="476"/>
      <c r="BA10" s="476"/>
      <c r="BB10" s="476"/>
      <c r="BC10" s="476"/>
      <c r="BD10" s="476"/>
      <c r="BE10" s="476"/>
      <c r="BF10" s="476"/>
      <c r="BG10" s="476"/>
      <c r="BH10" s="476"/>
      <c r="BI10" s="476"/>
      <c r="BJ10" s="476"/>
      <c r="BK10" s="476"/>
      <c r="BL10" s="476"/>
      <c r="BM10" s="477"/>
      <c r="BN10" s="441">
        <v>638061</v>
      </c>
      <c r="BO10" s="442"/>
      <c r="BP10" s="442"/>
      <c r="BQ10" s="442"/>
      <c r="BR10" s="442"/>
      <c r="BS10" s="442"/>
      <c r="BT10" s="442"/>
      <c r="BU10" s="443"/>
      <c r="BV10" s="441">
        <v>512041</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94</v>
      </c>
      <c r="AV11" s="474"/>
      <c r="AW11" s="474"/>
      <c r="AX11" s="474"/>
      <c r="AY11" s="475" t="s">
        <v>125</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126</v>
      </c>
      <c r="CE11" s="445"/>
      <c r="CF11" s="445"/>
      <c r="CG11" s="445"/>
      <c r="CH11" s="445"/>
      <c r="CI11" s="445"/>
      <c r="CJ11" s="445"/>
      <c r="CK11" s="445"/>
      <c r="CL11" s="445"/>
      <c r="CM11" s="445"/>
      <c r="CN11" s="445"/>
      <c r="CO11" s="445"/>
      <c r="CP11" s="445"/>
      <c r="CQ11" s="445"/>
      <c r="CR11" s="445"/>
      <c r="CS11" s="446"/>
      <c r="CT11" s="481" t="s">
        <v>127</v>
      </c>
      <c r="CU11" s="482"/>
      <c r="CV11" s="482"/>
      <c r="CW11" s="482"/>
      <c r="CX11" s="482"/>
      <c r="CY11" s="482"/>
      <c r="CZ11" s="482"/>
      <c r="DA11" s="483"/>
      <c r="DB11" s="481" t="s">
        <v>127</v>
      </c>
      <c r="DC11" s="482"/>
      <c r="DD11" s="482"/>
      <c r="DE11" s="482"/>
      <c r="DF11" s="482"/>
      <c r="DG11" s="482"/>
      <c r="DH11" s="482"/>
      <c r="DI11" s="483"/>
    </row>
    <row r="12" spans="1:119" ht="18.75" customHeight="1" x14ac:dyDescent="0.15">
      <c r="A12" s="178"/>
      <c r="B12" s="501" t="s">
        <v>128</v>
      </c>
      <c r="C12" s="502"/>
      <c r="D12" s="502"/>
      <c r="E12" s="502"/>
      <c r="F12" s="502"/>
      <c r="G12" s="502"/>
      <c r="H12" s="502"/>
      <c r="I12" s="502"/>
      <c r="J12" s="502"/>
      <c r="K12" s="503"/>
      <c r="L12" s="510" t="s">
        <v>129</v>
      </c>
      <c r="M12" s="511"/>
      <c r="N12" s="511"/>
      <c r="O12" s="511"/>
      <c r="P12" s="511"/>
      <c r="Q12" s="512"/>
      <c r="R12" s="513">
        <v>65817</v>
      </c>
      <c r="S12" s="514"/>
      <c r="T12" s="514"/>
      <c r="U12" s="514"/>
      <c r="V12" s="515"/>
      <c r="W12" s="516" t="s">
        <v>1</v>
      </c>
      <c r="X12" s="474"/>
      <c r="Y12" s="474"/>
      <c r="Z12" s="474"/>
      <c r="AA12" s="474"/>
      <c r="AB12" s="517"/>
      <c r="AC12" s="518" t="s">
        <v>130</v>
      </c>
      <c r="AD12" s="519"/>
      <c r="AE12" s="519"/>
      <c r="AF12" s="519"/>
      <c r="AG12" s="520"/>
      <c r="AH12" s="518" t="s">
        <v>131</v>
      </c>
      <c r="AI12" s="519"/>
      <c r="AJ12" s="519"/>
      <c r="AK12" s="519"/>
      <c r="AL12" s="521"/>
      <c r="AM12" s="470" t="s">
        <v>132</v>
      </c>
      <c r="AN12" s="471"/>
      <c r="AO12" s="471"/>
      <c r="AP12" s="471"/>
      <c r="AQ12" s="471"/>
      <c r="AR12" s="471"/>
      <c r="AS12" s="471"/>
      <c r="AT12" s="472"/>
      <c r="AU12" s="473" t="s">
        <v>94</v>
      </c>
      <c r="AV12" s="474"/>
      <c r="AW12" s="474"/>
      <c r="AX12" s="474"/>
      <c r="AY12" s="475" t="s">
        <v>133</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269365</v>
      </c>
      <c r="BW12" s="442"/>
      <c r="BX12" s="442"/>
      <c r="BY12" s="442"/>
      <c r="BZ12" s="442"/>
      <c r="CA12" s="442"/>
      <c r="CB12" s="442"/>
      <c r="CC12" s="443"/>
      <c r="CD12" s="444" t="s">
        <v>134</v>
      </c>
      <c r="CE12" s="445"/>
      <c r="CF12" s="445"/>
      <c r="CG12" s="445"/>
      <c r="CH12" s="445"/>
      <c r="CI12" s="445"/>
      <c r="CJ12" s="445"/>
      <c r="CK12" s="445"/>
      <c r="CL12" s="445"/>
      <c r="CM12" s="445"/>
      <c r="CN12" s="445"/>
      <c r="CO12" s="445"/>
      <c r="CP12" s="445"/>
      <c r="CQ12" s="445"/>
      <c r="CR12" s="445"/>
      <c r="CS12" s="446"/>
      <c r="CT12" s="481" t="s">
        <v>135</v>
      </c>
      <c r="CU12" s="482"/>
      <c r="CV12" s="482"/>
      <c r="CW12" s="482"/>
      <c r="CX12" s="482"/>
      <c r="CY12" s="482"/>
      <c r="CZ12" s="482"/>
      <c r="DA12" s="483"/>
      <c r="DB12" s="481" t="s">
        <v>135</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136</v>
      </c>
      <c r="N13" s="533"/>
      <c r="O13" s="533"/>
      <c r="P13" s="533"/>
      <c r="Q13" s="534"/>
      <c r="R13" s="525">
        <v>65178</v>
      </c>
      <c r="S13" s="526"/>
      <c r="T13" s="526"/>
      <c r="U13" s="526"/>
      <c r="V13" s="527"/>
      <c r="W13" s="457" t="s">
        <v>137</v>
      </c>
      <c r="X13" s="458"/>
      <c r="Y13" s="458"/>
      <c r="Z13" s="458"/>
      <c r="AA13" s="458"/>
      <c r="AB13" s="448"/>
      <c r="AC13" s="492">
        <v>461</v>
      </c>
      <c r="AD13" s="493"/>
      <c r="AE13" s="493"/>
      <c r="AF13" s="493"/>
      <c r="AG13" s="535"/>
      <c r="AH13" s="492">
        <v>469</v>
      </c>
      <c r="AI13" s="493"/>
      <c r="AJ13" s="493"/>
      <c r="AK13" s="493"/>
      <c r="AL13" s="494"/>
      <c r="AM13" s="470" t="s">
        <v>138</v>
      </c>
      <c r="AN13" s="471"/>
      <c r="AO13" s="471"/>
      <c r="AP13" s="471"/>
      <c r="AQ13" s="471"/>
      <c r="AR13" s="471"/>
      <c r="AS13" s="471"/>
      <c r="AT13" s="472"/>
      <c r="AU13" s="473" t="s">
        <v>139</v>
      </c>
      <c r="AV13" s="474"/>
      <c r="AW13" s="474"/>
      <c r="AX13" s="474"/>
      <c r="AY13" s="475" t="s">
        <v>140</v>
      </c>
      <c r="AZ13" s="476"/>
      <c r="BA13" s="476"/>
      <c r="BB13" s="476"/>
      <c r="BC13" s="476"/>
      <c r="BD13" s="476"/>
      <c r="BE13" s="476"/>
      <c r="BF13" s="476"/>
      <c r="BG13" s="476"/>
      <c r="BH13" s="476"/>
      <c r="BI13" s="476"/>
      <c r="BJ13" s="476"/>
      <c r="BK13" s="476"/>
      <c r="BL13" s="476"/>
      <c r="BM13" s="477"/>
      <c r="BN13" s="441">
        <v>970597</v>
      </c>
      <c r="BO13" s="442"/>
      <c r="BP13" s="442"/>
      <c r="BQ13" s="442"/>
      <c r="BR13" s="442"/>
      <c r="BS13" s="442"/>
      <c r="BT13" s="442"/>
      <c r="BU13" s="443"/>
      <c r="BV13" s="441">
        <v>380460</v>
      </c>
      <c r="BW13" s="442"/>
      <c r="BX13" s="442"/>
      <c r="BY13" s="442"/>
      <c r="BZ13" s="442"/>
      <c r="CA13" s="442"/>
      <c r="CB13" s="442"/>
      <c r="CC13" s="443"/>
      <c r="CD13" s="444" t="s">
        <v>141</v>
      </c>
      <c r="CE13" s="445"/>
      <c r="CF13" s="445"/>
      <c r="CG13" s="445"/>
      <c r="CH13" s="445"/>
      <c r="CI13" s="445"/>
      <c r="CJ13" s="445"/>
      <c r="CK13" s="445"/>
      <c r="CL13" s="445"/>
      <c r="CM13" s="445"/>
      <c r="CN13" s="445"/>
      <c r="CO13" s="445"/>
      <c r="CP13" s="445"/>
      <c r="CQ13" s="445"/>
      <c r="CR13" s="445"/>
      <c r="CS13" s="446"/>
      <c r="CT13" s="438">
        <v>7.3</v>
      </c>
      <c r="CU13" s="439"/>
      <c r="CV13" s="439"/>
      <c r="CW13" s="439"/>
      <c r="CX13" s="439"/>
      <c r="CY13" s="439"/>
      <c r="CZ13" s="439"/>
      <c r="DA13" s="440"/>
      <c r="DB13" s="438">
        <v>7.4</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142</v>
      </c>
      <c r="M14" s="523"/>
      <c r="N14" s="523"/>
      <c r="O14" s="523"/>
      <c r="P14" s="523"/>
      <c r="Q14" s="524"/>
      <c r="R14" s="525">
        <v>66022</v>
      </c>
      <c r="S14" s="526"/>
      <c r="T14" s="526"/>
      <c r="U14" s="526"/>
      <c r="V14" s="527"/>
      <c r="W14" s="431"/>
      <c r="X14" s="432"/>
      <c r="Y14" s="432"/>
      <c r="Z14" s="432"/>
      <c r="AA14" s="432"/>
      <c r="AB14" s="421"/>
      <c r="AC14" s="528">
        <v>1.6</v>
      </c>
      <c r="AD14" s="529"/>
      <c r="AE14" s="529"/>
      <c r="AF14" s="529"/>
      <c r="AG14" s="530"/>
      <c r="AH14" s="528">
        <v>1.5</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143</v>
      </c>
      <c r="CE14" s="537"/>
      <c r="CF14" s="537"/>
      <c r="CG14" s="537"/>
      <c r="CH14" s="537"/>
      <c r="CI14" s="537"/>
      <c r="CJ14" s="537"/>
      <c r="CK14" s="537"/>
      <c r="CL14" s="537"/>
      <c r="CM14" s="537"/>
      <c r="CN14" s="537"/>
      <c r="CO14" s="537"/>
      <c r="CP14" s="537"/>
      <c r="CQ14" s="537"/>
      <c r="CR14" s="537"/>
      <c r="CS14" s="538"/>
      <c r="CT14" s="539">
        <v>4.8</v>
      </c>
      <c r="CU14" s="540"/>
      <c r="CV14" s="540"/>
      <c r="CW14" s="540"/>
      <c r="CX14" s="540"/>
      <c r="CY14" s="540"/>
      <c r="CZ14" s="540"/>
      <c r="DA14" s="541"/>
      <c r="DB14" s="539">
        <v>18.899999999999999</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136</v>
      </c>
      <c r="N15" s="533"/>
      <c r="O15" s="533"/>
      <c r="P15" s="533"/>
      <c r="Q15" s="534"/>
      <c r="R15" s="525">
        <v>65384</v>
      </c>
      <c r="S15" s="526"/>
      <c r="T15" s="526"/>
      <c r="U15" s="526"/>
      <c r="V15" s="527"/>
      <c r="W15" s="457" t="s">
        <v>144</v>
      </c>
      <c r="X15" s="458"/>
      <c r="Y15" s="458"/>
      <c r="Z15" s="458"/>
      <c r="AA15" s="458"/>
      <c r="AB15" s="448"/>
      <c r="AC15" s="492">
        <v>6733</v>
      </c>
      <c r="AD15" s="493"/>
      <c r="AE15" s="493"/>
      <c r="AF15" s="493"/>
      <c r="AG15" s="535"/>
      <c r="AH15" s="492">
        <v>7587</v>
      </c>
      <c r="AI15" s="493"/>
      <c r="AJ15" s="493"/>
      <c r="AK15" s="493"/>
      <c r="AL15" s="494"/>
      <c r="AM15" s="470"/>
      <c r="AN15" s="471"/>
      <c r="AO15" s="471"/>
      <c r="AP15" s="471"/>
      <c r="AQ15" s="471"/>
      <c r="AR15" s="471"/>
      <c r="AS15" s="471"/>
      <c r="AT15" s="472"/>
      <c r="AU15" s="473"/>
      <c r="AV15" s="474"/>
      <c r="AW15" s="474"/>
      <c r="AX15" s="474"/>
      <c r="AY15" s="401" t="s">
        <v>145</v>
      </c>
      <c r="AZ15" s="402"/>
      <c r="BA15" s="402"/>
      <c r="BB15" s="402"/>
      <c r="BC15" s="402"/>
      <c r="BD15" s="402"/>
      <c r="BE15" s="402"/>
      <c r="BF15" s="402"/>
      <c r="BG15" s="402"/>
      <c r="BH15" s="402"/>
      <c r="BI15" s="402"/>
      <c r="BJ15" s="402"/>
      <c r="BK15" s="402"/>
      <c r="BL15" s="402"/>
      <c r="BM15" s="403"/>
      <c r="BN15" s="404">
        <v>7729306</v>
      </c>
      <c r="BO15" s="405"/>
      <c r="BP15" s="405"/>
      <c r="BQ15" s="405"/>
      <c r="BR15" s="405"/>
      <c r="BS15" s="405"/>
      <c r="BT15" s="405"/>
      <c r="BU15" s="406"/>
      <c r="BV15" s="404">
        <v>7890830</v>
      </c>
      <c r="BW15" s="405"/>
      <c r="BX15" s="405"/>
      <c r="BY15" s="405"/>
      <c r="BZ15" s="405"/>
      <c r="CA15" s="405"/>
      <c r="CB15" s="405"/>
      <c r="CC15" s="406"/>
      <c r="CD15" s="542" t="s">
        <v>146</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147</v>
      </c>
      <c r="M16" s="545"/>
      <c r="N16" s="545"/>
      <c r="O16" s="545"/>
      <c r="P16" s="545"/>
      <c r="Q16" s="546"/>
      <c r="R16" s="547" t="s">
        <v>148</v>
      </c>
      <c r="S16" s="548"/>
      <c r="T16" s="548"/>
      <c r="U16" s="548"/>
      <c r="V16" s="549"/>
      <c r="W16" s="431"/>
      <c r="X16" s="432"/>
      <c r="Y16" s="432"/>
      <c r="Z16" s="432"/>
      <c r="AA16" s="432"/>
      <c r="AB16" s="421"/>
      <c r="AC16" s="528">
        <v>22.9</v>
      </c>
      <c r="AD16" s="529"/>
      <c r="AE16" s="529"/>
      <c r="AF16" s="529"/>
      <c r="AG16" s="530"/>
      <c r="AH16" s="528">
        <v>24.5</v>
      </c>
      <c r="AI16" s="529"/>
      <c r="AJ16" s="529"/>
      <c r="AK16" s="529"/>
      <c r="AL16" s="531"/>
      <c r="AM16" s="470"/>
      <c r="AN16" s="471"/>
      <c r="AO16" s="471"/>
      <c r="AP16" s="471"/>
      <c r="AQ16" s="471"/>
      <c r="AR16" s="471"/>
      <c r="AS16" s="471"/>
      <c r="AT16" s="472"/>
      <c r="AU16" s="473"/>
      <c r="AV16" s="474"/>
      <c r="AW16" s="474"/>
      <c r="AX16" s="474"/>
      <c r="AY16" s="475" t="s">
        <v>149</v>
      </c>
      <c r="AZ16" s="476"/>
      <c r="BA16" s="476"/>
      <c r="BB16" s="476"/>
      <c r="BC16" s="476"/>
      <c r="BD16" s="476"/>
      <c r="BE16" s="476"/>
      <c r="BF16" s="476"/>
      <c r="BG16" s="476"/>
      <c r="BH16" s="476"/>
      <c r="BI16" s="476"/>
      <c r="BJ16" s="476"/>
      <c r="BK16" s="476"/>
      <c r="BL16" s="476"/>
      <c r="BM16" s="477"/>
      <c r="BN16" s="441">
        <v>10547334</v>
      </c>
      <c r="BO16" s="442"/>
      <c r="BP16" s="442"/>
      <c r="BQ16" s="442"/>
      <c r="BR16" s="442"/>
      <c r="BS16" s="442"/>
      <c r="BT16" s="442"/>
      <c r="BU16" s="443"/>
      <c r="BV16" s="441">
        <v>10019320</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150</v>
      </c>
      <c r="N17" s="553"/>
      <c r="O17" s="553"/>
      <c r="P17" s="553"/>
      <c r="Q17" s="554"/>
      <c r="R17" s="547" t="s">
        <v>151</v>
      </c>
      <c r="S17" s="548"/>
      <c r="T17" s="548"/>
      <c r="U17" s="548"/>
      <c r="V17" s="549"/>
      <c r="W17" s="457" t="s">
        <v>152</v>
      </c>
      <c r="X17" s="458"/>
      <c r="Y17" s="458"/>
      <c r="Z17" s="458"/>
      <c r="AA17" s="458"/>
      <c r="AB17" s="448"/>
      <c r="AC17" s="492">
        <v>22182</v>
      </c>
      <c r="AD17" s="493"/>
      <c r="AE17" s="493"/>
      <c r="AF17" s="493"/>
      <c r="AG17" s="535"/>
      <c r="AH17" s="492">
        <v>22861</v>
      </c>
      <c r="AI17" s="493"/>
      <c r="AJ17" s="493"/>
      <c r="AK17" s="493"/>
      <c r="AL17" s="494"/>
      <c r="AM17" s="470"/>
      <c r="AN17" s="471"/>
      <c r="AO17" s="471"/>
      <c r="AP17" s="471"/>
      <c r="AQ17" s="471"/>
      <c r="AR17" s="471"/>
      <c r="AS17" s="471"/>
      <c r="AT17" s="472"/>
      <c r="AU17" s="473"/>
      <c r="AV17" s="474"/>
      <c r="AW17" s="474"/>
      <c r="AX17" s="474"/>
      <c r="AY17" s="475" t="s">
        <v>153</v>
      </c>
      <c r="AZ17" s="476"/>
      <c r="BA17" s="476"/>
      <c r="BB17" s="476"/>
      <c r="BC17" s="476"/>
      <c r="BD17" s="476"/>
      <c r="BE17" s="476"/>
      <c r="BF17" s="476"/>
      <c r="BG17" s="476"/>
      <c r="BH17" s="476"/>
      <c r="BI17" s="476"/>
      <c r="BJ17" s="476"/>
      <c r="BK17" s="476"/>
      <c r="BL17" s="476"/>
      <c r="BM17" s="477"/>
      <c r="BN17" s="441">
        <v>9794266</v>
      </c>
      <c r="BO17" s="442"/>
      <c r="BP17" s="442"/>
      <c r="BQ17" s="442"/>
      <c r="BR17" s="442"/>
      <c r="BS17" s="442"/>
      <c r="BT17" s="442"/>
      <c r="BU17" s="443"/>
      <c r="BV17" s="441">
        <v>9993742</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154</v>
      </c>
      <c r="C18" s="484"/>
      <c r="D18" s="484"/>
      <c r="E18" s="564"/>
      <c r="F18" s="564"/>
      <c r="G18" s="564"/>
      <c r="H18" s="564"/>
      <c r="I18" s="564"/>
      <c r="J18" s="564"/>
      <c r="K18" s="564"/>
      <c r="L18" s="565">
        <v>19.82</v>
      </c>
      <c r="M18" s="565"/>
      <c r="N18" s="565"/>
      <c r="O18" s="565"/>
      <c r="P18" s="565"/>
      <c r="Q18" s="565"/>
      <c r="R18" s="566"/>
      <c r="S18" s="566"/>
      <c r="T18" s="566"/>
      <c r="U18" s="566"/>
      <c r="V18" s="567"/>
      <c r="W18" s="459"/>
      <c r="X18" s="460"/>
      <c r="Y18" s="460"/>
      <c r="Z18" s="460"/>
      <c r="AA18" s="460"/>
      <c r="AB18" s="451"/>
      <c r="AC18" s="568">
        <v>75.5</v>
      </c>
      <c r="AD18" s="569"/>
      <c r="AE18" s="569"/>
      <c r="AF18" s="569"/>
      <c r="AG18" s="570"/>
      <c r="AH18" s="568">
        <v>73.900000000000006</v>
      </c>
      <c r="AI18" s="569"/>
      <c r="AJ18" s="569"/>
      <c r="AK18" s="569"/>
      <c r="AL18" s="571"/>
      <c r="AM18" s="470"/>
      <c r="AN18" s="471"/>
      <c r="AO18" s="471"/>
      <c r="AP18" s="471"/>
      <c r="AQ18" s="471"/>
      <c r="AR18" s="471"/>
      <c r="AS18" s="471"/>
      <c r="AT18" s="472"/>
      <c r="AU18" s="473"/>
      <c r="AV18" s="474"/>
      <c r="AW18" s="474"/>
      <c r="AX18" s="474"/>
      <c r="AY18" s="475" t="s">
        <v>155</v>
      </c>
      <c r="AZ18" s="476"/>
      <c r="BA18" s="476"/>
      <c r="BB18" s="476"/>
      <c r="BC18" s="476"/>
      <c r="BD18" s="476"/>
      <c r="BE18" s="476"/>
      <c r="BF18" s="476"/>
      <c r="BG18" s="476"/>
      <c r="BH18" s="476"/>
      <c r="BI18" s="476"/>
      <c r="BJ18" s="476"/>
      <c r="BK18" s="476"/>
      <c r="BL18" s="476"/>
      <c r="BM18" s="477"/>
      <c r="BN18" s="441">
        <v>12422139</v>
      </c>
      <c r="BO18" s="442"/>
      <c r="BP18" s="442"/>
      <c r="BQ18" s="442"/>
      <c r="BR18" s="442"/>
      <c r="BS18" s="442"/>
      <c r="BT18" s="442"/>
      <c r="BU18" s="443"/>
      <c r="BV18" s="441">
        <v>12113896</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156</v>
      </c>
      <c r="C19" s="484"/>
      <c r="D19" s="484"/>
      <c r="E19" s="564"/>
      <c r="F19" s="564"/>
      <c r="G19" s="564"/>
      <c r="H19" s="564"/>
      <c r="I19" s="564"/>
      <c r="J19" s="564"/>
      <c r="K19" s="564"/>
      <c r="L19" s="572">
        <v>3290</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157</v>
      </c>
      <c r="AZ19" s="476"/>
      <c r="BA19" s="476"/>
      <c r="BB19" s="476"/>
      <c r="BC19" s="476"/>
      <c r="BD19" s="476"/>
      <c r="BE19" s="476"/>
      <c r="BF19" s="476"/>
      <c r="BG19" s="476"/>
      <c r="BH19" s="476"/>
      <c r="BI19" s="476"/>
      <c r="BJ19" s="476"/>
      <c r="BK19" s="476"/>
      <c r="BL19" s="476"/>
      <c r="BM19" s="477"/>
      <c r="BN19" s="441">
        <v>17433979</v>
      </c>
      <c r="BO19" s="442"/>
      <c r="BP19" s="442"/>
      <c r="BQ19" s="442"/>
      <c r="BR19" s="442"/>
      <c r="BS19" s="442"/>
      <c r="BT19" s="442"/>
      <c r="BU19" s="443"/>
      <c r="BV19" s="441">
        <v>16202229</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158</v>
      </c>
      <c r="C20" s="484"/>
      <c r="D20" s="484"/>
      <c r="E20" s="564"/>
      <c r="F20" s="564"/>
      <c r="G20" s="564"/>
      <c r="H20" s="564"/>
      <c r="I20" s="564"/>
      <c r="J20" s="564"/>
      <c r="K20" s="564"/>
      <c r="L20" s="572">
        <v>27403</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159</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160</v>
      </c>
      <c r="C22" s="585"/>
      <c r="D22" s="586"/>
      <c r="E22" s="453" t="s">
        <v>1</v>
      </c>
      <c r="F22" s="458"/>
      <c r="G22" s="458"/>
      <c r="H22" s="458"/>
      <c r="I22" s="458"/>
      <c r="J22" s="458"/>
      <c r="K22" s="448"/>
      <c r="L22" s="453" t="s">
        <v>161</v>
      </c>
      <c r="M22" s="458"/>
      <c r="N22" s="458"/>
      <c r="O22" s="458"/>
      <c r="P22" s="448"/>
      <c r="Q22" s="616" t="s">
        <v>162</v>
      </c>
      <c r="R22" s="617"/>
      <c r="S22" s="617"/>
      <c r="T22" s="617"/>
      <c r="U22" s="617"/>
      <c r="V22" s="618"/>
      <c r="W22" s="584" t="s">
        <v>163</v>
      </c>
      <c r="X22" s="585"/>
      <c r="Y22" s="586"/>
      <c r="Z22" s="453" t="s">
        <v>1</v>
      </c>
      <c r="AA22" s="458"/>
      <c r="AB22" s="458"/>
      <c r="AC22" s="458"/>
      <c r="AD22" s="458"/>
      <c r="AE22" s="458"/>
      <c r="AF22" s="458"/>
      <c r="AG22" s="448"/>
      <c r="AH22" s="622" t="s">
        <v>164</v>
      </c>
      <c r="AI22" s="458"/>
      <c r="AJ22" s="458"/>
      <c r="AK22" s="458"/>
      <c r="AL22" s="448"/>
      <c r="AM22" s="622" t="s">
        <v>165</v>
      </c>
      <c r="AN22" s="623"/>
      <c r="AO22" s="623"/>
      <c r="AP22" s="623"/>
      <c r="AQ22" s="623"/>
      <c r="AR22" s="624"/>
      <c r="AS22" s="616" t="s">
        <v>162</v>
      </c>
      <c r="AT22" s="617"/>
      <c r="AU22" s="617"/>
      <c r="AV22" s="617"/>
      <c r="AW22" s="617"/>
      <c r="AX22" s="628"/>
      <c r="AY22" s="401" t="s">
        <v>166</v>
      </c>
      <c r="AZ22" s="402"/>
      <c r="BA22" s="402"/>
      <c r="BB22" s="402"/>
      <c r="BC22" s="402"/>
      <c r="BD22" s="402"/>
      <c r="BE22" s="402"/>
      <c r="BF22" s="402"/>
      <c r="BG22" s="402"/>
      <c r="BH22" s="402"/>
      <c r="BI22" s="402"/>
      <c r="BJ22" s="402"/>
      <c r="BK22" s="402"/>
      <c r="BL22" s="402"/>
      <c r="BM22" s="403"/>
      <c r="BN22" s="404">
        <v>20946596</v>
      </c>
      <c r="BO22" s="405"/>
      <c r="BP22" s="405"/>
      <c r="BQ22" s="405"/>
      <c r="BR22" s="405"/>
      <c r="BS22" s="405"/>
      <c r="BT22" s="405"/>
      <c r="BU22" s="406"/>
      <c r="BV22" s="404">
        <v>21471048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167</v>
      </c>
      <c r="AZ23" s="476"/>
      <c r="BA23" s="476"/>
      <c r="BB23" s="476"/>
      <c r="BC23" s="476"/>
      <c r="BD23" s="476"/>
      <c r="BE23" s="476"/>
      <c r="BF23" s="476"/>
      <c r="BG23" s="476"/>
      <c r="BH23" s="476"/>
      <c r="BI23" s="476"/>
      <c r="BJ23" s="476"/>
      <c r="BK23" s="476"/>
      <c r="BL23" s="476"/>
      <c r="BM23" s="477"/>
      <c r="BN23" s="441">
        <v>17929505</v>
      </c>
      <c r="BO23" s="442"/>
      <c r="BP23" s="442"/>
      <c r="BQ23" s="442"/>
      <c r="BR23" s="442"/>
      <c r="BS23" s="442"/>
      <c r="BT23" s="442"/>
      <c r="BU23" s="443"/>
      <c r="BV23" s="441">
        <v>18326235</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168</v>
      </c>
      <c r="F24" s="471"/>
      <c r="G24" s="471"/>
      <c r="H24" s="471"/>
      <c r="I24" s="471"/>
      <c r="J24" s="471"/>
      <c r="K24" s="472"/>
      <c r="L24" s="492">
        <v>1</v>
      </c>
      <c r="M24" s="493"/>
      <c r="N24" s="493"/>
      <c r="O24" s="493"/>
      <c r="P24" s="535"/>
      <c r="Q24" s="492">
        <v>9000</v>
      </c>
      <c r="R24" s="493"/>
      <c r="S24" s="493"/>
      <c r="T24" s="493"/>
      <c r="U24" s="493"/>
      <c r="V24" s="535"/>
      <c r="W24" s="587"/>
      <c r="X24" s="588"/>
      <c r="Y24" s="589"/>
      <c r="Z24" s="491" t="s">
        <v>169</v>
      </c>
      <c r="AA24" s="471"/>
      <c r="AB24" s="471"/>
      <c r="AC24" s="471"/>
      <c r="AD24" s="471"/>
      <c r="AE24" s="471"/>
      <c r="AF24" s="471"/>
      <c r="AG24" s="472"/>
      <c r="AH24" s="492">
        <v>392</v>
      </c>
      <c r="AI24" s="493"/>
      <c r="AJ24" s="493"/>
      <c r="AK24" s="493"/>
      <c r="AL24" s="535"/>
      <c r="AM24" s="492">
        <v>1160320</v>
      </c>
      <c r="AN24" s="493"/>
      <c r="AO24" s="493"/>
      <c r="AP24" s="493"/>
      <c r="AQ24" s="493"/>
      <c r="AR24" s="535"/>
      <c r="AS24" s="492">
        <v>2960</v>
      </c>
      <c r="AT24" s="493"/>
      <c r="AU24" s="493"/>
      <c r="AV24" s="493"/>
      <c r="AW24" s="493"/>
      <c r="AX24" s="494"/>
      <c r="AY24" s="557" t="s">
        <v>170</v>
      </c>
      <c r="AZ24" s="558"/>
      <c r="BA24" s="558"/>
      <c r="BB24" s="558"/>
      <c r="BC24" s="558"/>
      <c r="BD24" s="558"/>
      <c r="BE24" s="558"/>
      <c r="BF24" s="558"/>
      <c r="BG24" s="558"/>
      <c r="BH24" s="558"/>
      <c r="BI24" s="558"/>
      <c r="BJ24" s="558"/>
      <c r="BK24" s="558"/>
      <c r="BL24" s="558"/>
      <c r="BM24" s="559"/>
      <c r="BN24" s="441">
        <v>9203129</v>
      </c>
      <c r="BO24" s="442"/>
      <c r="BP24" s="442"/>
      <c r="BQ24" s="442"/>
      <c r="BR24" s="442"/>
      <c r="BS24" s="442"/>
      <c r="BT24" s="442"/>
      <c r="BU24" s="443"/>
      <c r="BV24" s="441">
        <v>10049902</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171</v>
      </c>
      <c r="F25" s="471"/>
      <c r="G25" s="471"/>
      <c r="H25" s="471"/>
      <c r="I25" s="471"/>
      <c r="J25" s="471"/>
      <c r="K25" s="472"/>
      <c r="L25" s="492">
        <v>1</v>
      </c>
      <c r="M25" s="493"/>
      <c r="N25" s="493"/>
      <c r="O25" s="493"/>
      <c r="P25" s="535"/>
      <c r="Q25" s="492">
        <v>7600</v>
      </c>
      <c r="R25" s="493"/>
      <c r="S25" s="493"/>
      <c r="T25" s="493"/>
      <c r="U25" s="493"/>
      <c r="V25" s="535"/>
      <c r="W25" s="587"/>
      <c r="X25" s="588"/>
      <c r="Y25" s="589"/>
      <c r="Z25" s="491" t="s">
        <v>172</v>
      </c>
      <c r="AA25" s="471"/>
      <c r="AB25" s="471"/>
      <c r="AC25" s="471"/>
      <c r="AD25" s="471"/>
      <c r="AE25" s="471"/>
      <c r="AF25" s="471"/>
      <c r="AG25" s="472"/>
      <c r="AH25" s="492" t="s">
        <v>135</v>
      </c>
      <c r="AI25" s="493"/>
      <c r="AJ25" s="493"/>
      <c r="AK25" s="493"/>
      <c r="AL25" s="535"/>
      <c r="AM25" s="492" t="s">
        <v>135</v>
      </c>
      <c r="AN25" s="493"/>
      <c r="AO25" s="493"/>
      <c r="AP25" s="493"/>
      <c r="AQ25" s="493"/>
      <c r="AR25" s="535"/>
      <c r="AS25" s="492" t="s">
        <v>135</v>
      </c>
      <c r="AT25" s="493"/>
      <c r="AU25" s="493"/>
      <c r="AV25" s="493"/>
      <c r="AW25" s="493"/>
      <c r="AX25" s="494"/>
      <c r="AY25" s="401" t="s">
        <v>173</v>
      </c>
      <c r="AZ25" s="402"/>
      <c r="BA25" s="402"/>
      <c r="BB25" s="402"/>
      <c r="BC25" s="402"/>
      <c r="BD25" s="402"/>
      <c r="BE25" s="402"/>
      <c r="BF25" s="402"/>
      <c r="BG25" s="402"/>
      <c r="BH25" s="402"/>
      <c r="BI25" s="402"/>
      <c r="BJ25" s="402"/>
      <c r="BK25" s="402"/>
      <c r="BL25" s="402"/>
      <c r="BM25" s="403"/>
      <c r="BN25" s="404">
        <v>4552095</v>
      </c>
      <c r="BO25" s="405"/>
      <c r="BP25" s="405"/>
      <c r="BQ25" s="405"/>
      <c r="BR25" s="405"/>
      <c r="BS25" s="405"/>
      <c r="BT25" s="405"/>
      <c r="BU25" s="406"/>
      <c r="BV25" s="404">
        <v>4919556</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174</v>
      </c>
      <c r="F26" s="471"/>
      <c r="G26" s="471"/>
      <c r="H26" s="471"/>
      <c r="I26" s="471"/>
      <c r="J26" s="471"/>
      <c r="K26" s="472"/>
      <c r="L26" s="492">
        <v>1</v>
      </c>
      <c r="M26" s="493"/>
      <c r="N26" s="493"/>
      <c r="O26" s="493"/>
      <c r="P26" s="535"/>
      <c r="Q26" s="492">
        <v>7030</v>
      </c>
      <c r="R26" s="493"/>
      <c r="S26" s="493"/>
      <c r="T26" s="493"/>
      <c r="U26" s="493"/>
      <c r="V26" s="535"/>
      <c r="W26" s="587"/>
      <c r="X26" s="588"/>
      <c r="Y26" s="589"/>
      <c r="Z26" s="491" t="s">
        <v>175</v>
      </c>
      <c r="AA26" s="593"/>
      <c r="AB26" s="593"/>
      <c r="AC26" s="593"/>
      <c r="AD26" s="593"/>
      <c r="AE26" s="593"/>
      <c r="AF26" s="593"/>
      <c r="AG26" s="594"/>
      <c r="AH26" s="492">
        <v>20</v>
      </c>
      <c r="AI26" s="493"/>
      <c r="AJ26" s="493"/>
      <c r="AK26" s="493"/>
      <c r="AL26" s="535"/>
      <c r="AM26" s="492">
        <v>56580</v>
      </c>
      <c r="AN26" s="493"/>
      <c r="AO26" s="493"/>
      <c r="AP26" s="493"/>
      <c r="AQ26" s="493"/>
      <c r="AR26" s="535"/>
      <c r="AS26" s="492">
        <v>2829</v>
      </c>
      <c r="AT26" s="493"/>
      <c r="AU26" s="493"/>
      <c r="AV26" s="493"/>
      <c r="AW26" s="493"/>
      <c r="AX26" s="494"/>
      <c r="AY26" s="444" t="s">
        <v>176</v>
      </c>
      <c r="AZ26" s="445"/>
      <c r="BA26" s="445"/>
      <c r="BB26" s="445"/>
      <c r="BC26" s="445"/>
      <c r="BD26" s="445"/>
      <c r="BE26" s="445"/>
      <c r="BF26" s="445"/>
      <c r="BG26" s="445"/>
      <c r="BH26" s="445"/>
      <c r="BI26" s="445"/>
      <c r="BJ26" s="445"/>
      <c r="BK26" s="445"/>
      <c r="BL26" s="445"/>
      <c r="BM26" s="446"/>
      <c r="BN26" s="441" t="s">
        <v>135</v>
      </c>
      <c r="BO26" s="442"/>
      <c r="BP26" s="442"/>
      <c r="BQ26" s="442"/>
      <c r="BR26" s="442"/>
      <c r="BS26" s="442"/>
      <c r="BT26" s="442"/>
      <c r="BU26" s="443"/>
      <c r="BV26" s="441" t="s">
        <v>177</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178</v>
      </c>
      <c r="F27" s="471"/>
      <c r="G27" s="471"/>
      <c r="H27" s="471"/>
      <c r="I27" s="471"/>
      <c r="J27" s="471"/>
      <c r="K27" s="472"/>
      <c r="L27" s="492">
        <v>1</v>
      </c>
      <c r="M27" s="493"/>
      <c r="N27" s="493"/>
      <c r="O27" s="493"/>
      <c r="P27" s="535"/>
      <c r="Q27" s="492">
        <v>4330</v>
      </c>
      <c r="R27" s="493"/>
      <c r="S27" s="493"/>
      <c r="T27" s="493"/>
      <c r="U27" s="493"/>
      <c r="V27" s="535"/>
      <c r="W27" s="587"/>
      <c r="X27" s="588"/>
      <c r="Y27" s="589"/>
      <c r="Z27" s="491" t="s">
        <v>179</v>
      </c>
      <c r="AA27" s="471"/>
      <c r="AB27" s="471"/>
      <c r="AC27" s="471"/>
      <c r="AD27" s="471"/>
      <c r="AE27" s="471"/>
      <c r="AF27" s="471"/>
      <c r="AG27" s="472"/>
      <c r="AH27" s="492">
        <v>11</v>
      </c>
      <c r="AI27" s="493"/>
      <c r="AJ27" s="493"/>
      <c r="AK27" s="493"/>
      <c r="AL27" s="535"/>
      <c r="AM27" s="492">
        <v>43296</v>
      </c>
      <c r="AN27" s="493"/>
      <c r="AO27" s="493"/>
      <c r="AP27" s="493"/>
      <c r="AQ27" s="493"/>
      <c r="AR27" s="535"/>
      <c r="AS27" s="492">
        <v>3936</v>
      </c>
      <c r="AT27" s="493"/>
      <c r="AU27" s="493"/>
      <c r="AV27" s="493"/>
      <c r="AW27" s="493"/>
      <c r="AX27" s="494"/>
      <c r="AY27" s="536" t="s">
        <v>180</v>
      </c>
      <c r="AZ27" s="537"/>
      <c r="BA27" s="537"/>
      <c r="BB27" s="537"/>
      <c r="BC27" s="537"/>
      <c r="BD27" s="537"/>
      <c r="BE27" s="537"/>
      <c r="BF27" s="537"/>
      <c r="BG27" s="537"/>
      <c r="BH27" s="537"/>
      <c r="BI27" s="537"/>
      <c r="BJ27" s="537"/>
      <c r="BK27" s="537"/>
      <c r="BL27" s="537"/>
      <c r="BM27" s="538"/>
      <c r="BN27" s="560" t="s">
        <v>135</v>
      </c>
      <c r="BO27" s="561"/>
      <c r="BP27" s="561"/>
      <c r="BQ27" s="561"/>
      <c r="BR27" s="561"/>
      <c r="BS27" s="561"/>
      <c r="BT27" s="561"/>
      <c r="BU27" s="562"/>
      <c r="BV27" s="560" t="s">
        <v>135</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181</v>
      </c>
      <c r="F28" s="471"/>
      <c r="G28" s="471"/>
      <c r="H28" s="471"/>
      <c r="I28" s="471"/>
      <c r="J28" s="471"/>
      <c r="K28" s="472"/>
      <c r="L28" s="492">
        <v>1</v>
      </c>
      <c r="M28" s="493"/>
      <c r="N28" s="493"/>
      <c r="O28" s="493"/>
      <c r="P28" s="535"/>
      <c r="Q28" s="492">
        <v>3730</v>
      </c>
      <c r="R28" s="493"/>
      <c r="S28" s="493"/>
      <c r="T28" s="493"/>
      <c r="U28" s="493"/>
      <c r="V28" s="535"/>
      <c r="W28" s="587"/>
      <c r="X28" s="588"/>
      <c r="Y28" s="589"/>
      <c r="Z28" s="491" t="s">
        <v>182</v>
      </c>
      <c r="AA28" s="471"/>
      <c r="AB28" s="471"/>
      <c r="AC28" s="471"/>
      <c r="AD28" s="471"/>
      <c r="AE28" s="471"/>
      <c r="AF28" s="471"/>
      <c r="AG28" s="472"/>
      <c r="AH28" s="492" t="s">
        <v>177</v>
      </c>
      <c r="AI28" s="493"/>
      <c r="AJ28" s="493"/>
      <c r="AK28" s="493"/>
      <c r="AL28" s="535"/>
      <c r="AM28" s="492" t="s">
        <v>135</v>
      </c>
      <c r="AN28" s="493"/>
      <c r="AO28" s="493"/>
      <c r="AP28" s="493"/>
      <c r="AQ28" s="493"/>
      <c r="AR28" s="535"/>
      <c r="AS28" s="492" t="s">
        <v>177</v>
      </c>
      <c r="AT28" s="493"/>
      <c r="AU28" s="493"/>
      <c r="AV28" s="493"/>
      <c r="AW28" s="493"/>
      <c r="AX28" s="494"/>
      <c r="AY28" s="595" t="s">
        <v>183</v>
      </c>
      <c r="AZ28" s="596"/>
      <c r="BA28" s="596"/>
      <c r="BB28" s="597"/>
      <c r="BC28" s="401" t="s">
        <v>48</v>
      </c>
      <c r="BD28" s="402"/>
      <c r="BE28" s="402"/>
      <c r="BF28" s="402"/>
      <c r="BG28" s="402"/>
      <c r="BH28" s="402"/>
      <c r="BI28" s="402"/>
      <c r="BJ28" s="402"/>
      <c r="BK28" s="402"/>
      <c r="BL28" s="402"/>
      <c r="BM28" s="403"/>
      <c r="BN28" s="404">
        <v>2060666</v>
      </c>
      <c r="BO28" s="405"/>
      <c r="BP28" s="405"/>
      <c r="BQ28" s="405"/>
      <c r="BR28" s="405"/>
      <c r="BS28" s="405"/>
      <c r="BT28" s="405"/>
      <c r="BU28" s="406"/>
      <c r="BV28" s="404">
        <v>1422605</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184</v>
      </c>
      <c r="F29" s="471"/>
      <c r="G29" s="471"/>
      <c r="H29" s="471"/>
      <c r="I29" s="471"/>
      <c r="J29" s="471"/>
      <c r="K29" s="472"/>
      <c r="L29" s="492">
        <v>18</v>
      </c>
      <c r="M29" s="493"/>
      <c r="N29" s="493"/>
      <c r="O29" s="493"/>
      <c r="P29" s="535"/>
      <c r="Q29" s="492">
        <v>3550</v>
      </c>
      <c r="R29" s="493"/>
      <c r="S29" s="493"/>
      <c r="T29" s="493"/>
      <c r="U29" s="493"/>
      <c r="V29" s="535"/>
      <c r="W29" s="590"/>
      <c r="X29" s="591"/>
      <c r="Y29" s="592"/>
      <c r="Z29" s="491" t="s">
        <v>185</v>
      </c>
      <c r="AA29" s="471"/>
      <c r="AB29" s="471"/>
      <c r="AC29" s="471"/>
      <c r="AD29" s="471"/>
      <c r="AE29" s="471"/>
      <c r="AF29" s="471"/>
      <c r="AG29" s="472"/>
      <c r="AH29" s="492">
        <v>403</v>
      </c>
      <c r="AI29" s="493"/>
      <c r="AJ29" s="493"/>
      <c r="AK29" s="493"/>
      <c r="AL29" s="535"/>
      <c r="AM29" s="492">
        <v>1203616</v>
      </c>
      <c r="AN29" s="493"/>
      <c r="AO29" s="493"/>
      <c r="AP29" s="493"/>
      <c r="AQ29" s="493"/>
      <c r="AR29" s="535"/>
      <c r="AS29" s="492">
        <v>2987</v>
      </c>
      <c r="AT29" s="493"/>
      <c r="AU29" s="493"/>
      <c r="AV29" s="493"/>
      <c r="AW29" s="493"/>
      <c r="AX29" s="494"/>
      <c r="AY29" s="598"/>
      <c r="AZ29" s="599"/>
      <c r="BA29" s="599"/>
      <c r="BB29" s="600"/>
      <c r="BC29" s="475" t="s">
        <v>186</v>
      </c>
      <c r="BD29" s="476"/>
      <c r="BE29" s="476"/>
      <c r="BF29" s="476"/>
      <c r="BG29" s="476"/>
      <c r="BH29" s="476"/>
      <c r="BI29" s="476"/>
      <c r="BJ29" s="476"/>
      <c r="BK29" s="476"/>
      <c r="BL29" s="476"/>
      <c r="BM29" s="477"/>
      <c r="BN29" s="441">
        <v>944082</v>
      </c>
      <c r="BO29" s="442"/>
      <c r="BP29" s="442"/>
      <c r="BQ29" s="442"/>
      <c r="BR29" s="442"/>
      <c r="BS29" s="442"/>
      <c r="BT29" s="442"/>
      <c r="BU29" s="443"/>
      <c r="BV29" s="441">
        <v>473282</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187</v>
      </c>
      <c r="X30" s="609"/>
      <c r="Y30" s="609"/>
      <c r="Z30" s="609"/>
      <c r="AA30" s="609"/>
      <c r="AB30" s="609"/>
      <c r="AC30" s="609"/>
      <c r="AD30" s="609"/>
      <c r="AE30" s="609"/>
      <c r="AF30" s="609"/>
      <c r="AG30" s="610"/>
      <c r="AH30" s="568">
        <v>100.6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2728591</v>
      </c>
      <c r="BO30" s="561"/>
      <c r="BP30" s="561"/>
      <c r="BQ30" s="561"/>
      <c r="BR30" s="561"/>
      <c r="BS30" s="561"/>
      <c r="BT30" s="561"/>
      <c r="BU30" s="562"/>
      <c r="BV30" s="560">
        <v>2178434</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188</v>
      </c>
      <c r="D32" s="604"/>
      <c r="E32" s="604"/>
      <c r="F32" s="604"/>
      <c r="G32" s="604"/>
      <c r="H32" s="604"/>
      <c r="I32" s="604"/>
      <c r="J32" s="604"/>
      <c r="K32" s="604"/>
      <c r="L32" s="604"/>
      <c r="M32" s="604"/>
      <c r="N32" s="604"/>
      <c r="O32" s="604"/>
      <c r="P32" s="604"/>
      <c r="Q32" s="604"/>
      <c r="R32" s="604"/>
      <c r="S32" s="604"/>
      <c r="U32" s="445" t="s">
        <v>189</v>
      </c>
      <c r="V32" s="445"/>
      <c r="W32" s="445"/>
      <c r="X32" s="445"/>
      <c r="Y32" s="445"/>
      <c r="Z32" s="445"/>
      <c r="AA32" s="445"/>
      <c r="AB32" s="445"/>
      <c r="AC32" s="445"/>
      <c r="AD32" s="445"/>
      <c r="AE32" s="445"/>
      <c r="AF32" s="445"/>
      <c r="AG32" s="445"/>
      <c r="AH32" s="445"/>
      <c r="AI32" s="445"/>
      <c r="AJ32" s="445"/>
      <c r="AK32" s="445"/>
      <c r="AM32" s="445" t="s">
        <v>190</v>
      </c>
      <c r="AN32" s="445"/>
      <c r="AO32" s="445"/>
      <c r="AP32" s="445"/>
      <c r="AQ32" s="445"/>
      <c r="AR32" s="445"/>
      <c r="AS32" s="445"/>
      <c r="AT32" s="445"/>
      <c r="AU32" s="445"/>
      <c r="AV32" s="445"/>
      <c r="AW32" s="445"/>
      <c r="AX32" s="445"/>
      <c r="AY32" s="445"/>
      <c r="AZ32" s="445"/>
      <c r="BA32" s="445"/>
      <c r="BB32" s="445"/>
      <c r="BC32" s="445"/>
      <c r="BE32" s="445" t="s">
        <v>191</v>
      </c>
      <c r="BF32" s="445"/>
      <c r="BG32" s="445"/>
      <c r="BH32" s="445"/>
      <c r="BI32" s="445"/>
      <c r="BJ32" s="445"/>
      <c r="BK32" s="445"/>
      <c r="BL32" s="445"/>
      <c r="BM32" s="445"/>
      <c r="BN32" s="445"/>
      <c r="BO32" s="445"/>
      <c r="BP32" s="445"/>
      <c r="BQ32" s="445"/>
      <c r="BR32" s="445"/>
      <c r="BS32" s="445"/>
      <c r="BT32" s="445"/>
      <c r="BU32" s="445"/>
      <c r="BW32" s="445" t="s">
        <v>192</v>
      </c>
      <c r="BX32" s="445"/>
      <c r="BY32" s="445"/>
      <c r="BZ32" s="445"/>
      <c r="CA32" s="445"/>
      <c r="CB32" s="445"/>
      <c r="CC32" s="445"/>
      <c r="CD32" s="445"/>
      <c r="CE32" s="445"/>
      <c r="CF32" s="445"/>
      <c r="CG32" s="445"/>
      <c r="CH32" s="445"/>
      <c r="CI32" s="445"/>
      <c r="CJ32" s="445"/>
      <c r="CK32" s="445"/>
      <c r="CL32" s="445"/>
      <c r="CM32" s="445"/>
      <c r="CO32" s="445" t="s">
        <v>193</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194</v>
      </c>
      <c r="D33" s="465"/>
      <c r="E33" s="430" t="s">
        <v>195</v>
      </c>
      <c r="F33" s="430"/>
      <c r="G33" s="430"/>
      <c r="H33" s="430"/>
      <c r="I33" s="430"/>
      <c r="J33" s="430"/>
      <c r="K33" s="430"/>
      <c r="L33" s="430"/>
      <c r="M33" s="430"/>
      <c r="N33" s="430"/>
      <c r="O33" s="430"/>
      <c r="P33" s="430"/>
      <c r="Q33" s="430"/>
      <c r="R33" s="430"/>
      <c r="S33" s="430"/>
      <c r="T33" s="203"/>
      <c r="U33" s="465" t="s">
        <v>194</v>
      </c>
      <c r="V33" s="465"/>
      <c r="W33" s="430" t="s">
        <v>195</v>
      </c>
      <c r="X33" s="430"/>
      <c r="Y33" s="430"/>
      <c r="Z33" s="430"/>
      <c r="AA33" s="430"/>
      <c r="AB33" s="430"/>
      <c r="AC33" s="430"/>
      <c r="AD33" s="430"/>
      <c r="AE33" s="430"/>
      <c r="AF33" s="430"/>
      <c r="AG33" s="430"/>
      <c r="AH33" s="430"/>
      <c r="AI33" s="430"/>
      <c r="AJ33" s="430"/>
      <c r="AK33" s="430"/>
      <c r="AL33" s="203"/>
      <c r="AM33" s="465" t="s">
        <v>194</v>
      </c>
      <c r="AN33" s="465"/>
      <c r="AO33" s="430" t="s">
        <v>195</v>
      </c>
      <c r="AP33" s="430"/>
      <c r="AQ33" s="430"/>
      <c r="AR33" s="430"/>
      <c r="AS33" s="430"/>
      <c r="AT33" s="430"/>
      <c r="AU33" s="430"/>
      <c r="AV33" s="430"/>
      <c r="AW33" s="430"/>
      <c r="AX33" s="430"/>
      <c r="AY33" s="430"/>
      <c r="AZ33" s="430"/>
      <c r="BA33" s="430"/>
      <c r="BB33" s="430"/>
      <c r="BC33" s="430"/>
      <c r="BD33" s="204"/>
      <c r="BE33" s="430" t="s">
        <v>196</v>
      </c>
      <c r="BF33" s="430"/>
      <c r="BG33" s="430" t="s">
        <v>197</v>
      </c>
      <c r="BH33" s="430"/>
      <c r="BI33" s="430"/>
      <c r="BJ33" s="430"/>
      <c r="BK33" s="430"/>
      <c r="BL33" s="430"/>
      <c r="BM33" s="430"/>
      <c r="BN33" s="430"/>
      <c r="BO33" s="430"/>
      <c r="BP33" s="430"/>
      <c r="BQ33" s="430"/>
      <c r="BR33" s="430"/>
      <c r="BS33" s="430"/>
      <c r="BT33" s="430"/>
      <c r="BU33" s="430"/>
      <c r="BV33" s="204"/>
      <c r="BW33" s="465" t="s">
        <v>196</v>
      </c>
      <c r="BX33" s="465"/>
      <c r="BY33" s="430" t="s">
        <v>198</v>
      </c>
      <c r="BZ33" s="430"/>
      <c r="CA33" s="430"/>
      <c r="CB33" s="430"/>
      <c r="CC33" s="430"/>
      <c r="CD33" s="430"/>
      <c r="CE33" s="430"/>
      <c r="CF33" s="430"/>
      <c r="CG33" s="430"/>
      <c r="CH33" s="430"/>
      <c r="CI33" s="430"/>
      <c r="CJ33" s="430"/>
      <c r="CK33" s="430"/>
      <c r="CL33" s="430"/>
      <c r="CM33" s="430"/>
      <c r="CN33" s="203"/>
      <c r="CO33" s="465" t="s">
        <v>194</v>
      </c>
      <c r="CP33" s="465"/>
      <c r="CQ33" s="430" t="s">
        <v>199</v>
      </c>
      <c r="CR33" s="430"/>
      <c r="CS33" s="430"/>
      <c r="CT33" s="430"/>
      <c r="CU33" s="430"/>
      <c r="CV33" s="430"/>
      <c r="CW33" s="430"/>
      <c r="CX33" s="430"/>
      <c r="CY33" s="430"/>
      <c r="CZ33" s="430"/>
      <c r="DA33" s="430"/>
      <c r="DB33" s="430"/>
      <c r="DC33" s="430"/>
      <c r="DD33" s="430"/>
      <c r="DE33" s="430"/>
      <c r="DF33" s="203"/>
      <c r="DG33" s="630" t="s">
        <v>200</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4</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7</v>
      </c>
      <c r="AN34" s="631"/>
      <c r="AO34" s="632" t="str">
        <f>IF('各会計、関係団体の財政状況及び健全化判断比率'!B31="","",'各会計、関係団体の財政状況及び健全化判断比率'!B31)</f>
        <v>公共下水道事業会計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埼玉県央広域事務組合</v>
      </c>
      <c r="BZ34" s="632"/>
      <c r="CA34" s="632"/>
      <c r="CB34" s="632"/>
      <c r="CC34" s="632"/>
      <c r="CD34" s="632"/>
      <c r="CE34" s="632"/>
      <c r="CF34" s="632"/>
      <c r="CG34" s="632"/>
      <c r="CH34" s="632"/>
      <c r="CI34" s="632"/>
      <c r="CJ34" s="632"/>
      <c r="CK34" s="632"/>
      <c r="CL34" s="632"/>
      <c r="CM34" s="632"/>
      <c r="CN34" s="178"/>
      <c r="CO34" s="631">
        <f>IF(CQ34="","",MAX(C34:D43,U34:V43,AM34:AN43,BE34:BF43,BW34:BX43)+1)</f>
        <v>18</v>
      </c>
      <c r="CP34" s="631"/>
      <c r="CQ34" s="632" t="str">
        <f>IF('各会計、関係団体の財政状況及び健全化判断比率'!BS7="","",'各会計、関係団体の財政状況及び健全化判断比率'!BS7)</f>
        <v>北本市土地開発公社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北本都市計画事業久保特定土地区画整理事業特別会計</v>
      </c>
      <c r="F35" s="632"/>
      <c r="G35" s="632"/>
      <c r="H35" s="632"/>
      <c r="I35" s="632"/>
      <c r="J35" s="632"/>
      <c r="K35" s="632"/>
      <c r="L35" s="632"/>
      <c r="M35" s="632"/>
      <c r="N35" s="632"/>
      <c r="O35" s="632"/>
      <c r="P35" s="632"/>
      <c r="Q35" s="632"/>
      <c r="R35" s="632"/>
      <c r="S35" s="632"/>
      <c r="T35" s="178"/>
      <c r="U35" s="631">
        <f>IF(W35="","",U34+1)</f>
        <v>5</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埼玉県央広域事務組合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埼玉県央広域公平委員会特別会計</v>
      </c>
      <c r="F36" s="632"/>
      <c r="G36" s="632"/>
      <c r="H36" s="632"/>
      <c r="I36" s="632"/>
      <c r="J36" s="632"/>
      <c r="K36" s="632"/>
      <c r="L36" s="632"/>
      <c r="M36" s="632"/>
      <c r="N36" s="632"/>
      <c r="O36" s="632"/>
      <c r="P36" s="632"/>
      <c r="Q36" s="632"/>
      <c r="R36" s="632"/>
      <c r="S36" s="632"/>
      <c r="T36" s="178"/>
      <c r="U36" s="631">
        <f t="shared" ref="U36:U43" si="4">IF(W36="","",U35+1)</f>
        <v>6</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埼玉中部環境保全組合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北本地区衛生組合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桶川北本水道企業団</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13</v>
      </c>
      <c r="BX39" s="631"/>
      <c r="BY39" s="632" t="str">
        <f>IF('各会計、関係団体の財政状況及び健全化判断比率'!B73="","",'各会計、関係団体の財政状況及び健全化判断比率'!B73)</f>
        <v>埼玉県後期高齢者医療広域連合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14</v>
      </c>
      <c r="BX40" s="631"/>
      <c r="BY40" s="632" t="str">
        <f>IF('各会計、関係団体の財政状況及び健全化判断比率'!B74="","",'各会計、関係団体の財政状況及び健全化判断比率'!B74)</f>
        <v>埼玉県後期高齢者医療広域連合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15</v>
      </c>
      <c r="BX41" s="631"/>
      <c r="BY41" s="632" t="str">
        <f>IF('各会計、関係団体の財政状況及び健全化判断比率'!B75="","",'各会計、関係団体の財政状況及び健全化判断比率'!B75)</f>
        <v>彩の国さいたま人づくり広域連合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16</v>
      </c>
      <c r="BX42" s="631"/>
      <c r="BY42" s="632" t="str">
        <f>IF('各会計、関係団体の財政状況及び健全化判断比率'!B76="","",'各会計、関係団体の財政状況及び健全化判断比率'!B76)</f>
        <v>埼玉県市町村総合事務組合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f t="shared" si="2"/>
        <v>17</v>
      </c>
      <c r="BX43" s="631"/>
      <c r="BY43" s="632" t="str">
        <f>IF('各会計、関係団体の財政状況及び健全化判断比率'!B77="","",'各会計、関係団体の財政状況及び健全化判断比率'!B77)</f>
        <v>埼玉県市町村総合事務組合</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34" t="s">
        <v>202</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203</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204</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205</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206</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207</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208</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8" t="s">
        <v>588</v>
      </c>
    </row>
    <row r="54" spans="5:113" x14ac:dyDescent="0.15"/>
    <row r="55" spans="5:113" x14ac:dyDescent="0.15"/>
    <row r="56" spans="5:113" x14ac:dyDescent="0.15"/>
  </sheetData>
  <sheetProtection algorithmName="SHA-512" hashValue="uJn3AN04Hr9M6gGimmdQqDJ4vFEWMHywnsx3COz4t/YCy/OE38sfNVMtvGHBYvt9IekV72cIAU7xkaAyntgjlA==" saltValue="DEMCwEBMY6MMnbFTad1BK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4" t="s">
        <v>553</v>
      </c>
      <c r="D34" s="1184"/>
      <c r="E34" s="1185"/>
      <c r="F34" s="32">
        <v>5.12</v>
      </c>
      <c r="G34" s="33">
        <v>6.46</v>
      </c>
      <c r="H34" s="33">
        <v>7.94</v>
      </c>
      <c r="I34" s="33">
        <v>8.83</v>
      </c>
      <c r="J34" s="34">
        <v>10.76</v>
      </c>
      <c r="K34" s="22"/>
      <c r="L34" s="22"/>
      <c r="M34" s="22"/>
      <c r="N34" s="22"/>
      <c r="O34" s="22"/>
      <c r="P34" s="22"/>
    </row>
    <row r="35" spans="1:16" ht="39" customHeight="1" x14ac:dyDescent="0.15">
      <c r="A35" s="22"/>
      <c r="B35" s="35"/>
      <c r="C35" s="1178" t="s">
        <v>554</v>
      </c>
      <c r="D35" s="1179"/>
      <c r="E35" s="1180"/>
      <c r="F35" s="36">
        <v>4.0999999999999996</v>
      </c>
      <c r="G35" s="37">
        <v>1.27</v>
      </c>
      <c r="H35" s="37">
        <v>1.29</v>
      </c>
      <c r="I35" s="37">
        <v>1.7</v>
      </c>
      <c r="J35" s="38">
        <v>1.88</v>
      </c>
      <c r="K35" s="22"/>
      <c r="L35" s="22"/>
      <c r="M35" s="22"/>
      <c r="N35" s="22"/>
      <c r="O35" s="22"/>
      <c r="P35" s="22"/>
    </row>
    <row r="36" spans="1:16" ht="39" customHeight="1" x14ac:dyDescent="0.15">
      <c r="A36" s="22"/>
      <c r="B36" s="35"/>
      <c r="C36" s="1178" t="s">
        <v>555</v>
      </c>
      <c r="D36" s="1179"/>
      <c r="E36" s="1180"/>
      <c r="F36" s="36">
        <v>0.74</v>
      </c>
      <c r="G36" s="37">
        <v>1.1200000000000001</v>
      </c>
      <c r="H36" s="37">
        <v>0.2</v>
      </c>
      <c r="I36" s="37">
        <v>0.54</v>
      </c>
      <c r="J36" s="38">
        <v>1.26</v>
      </c>
      <c r="K36" s="22"/>
      <c r="L36" s="22"/>
      <c r="M36" s="22"/>
      <c r="N36" s="22"/>
      <c r="O36" s="22"/>
      <c r="P36" s="22"/>
    </row>
    <row r="37" spans="1:16" ht="39" customHeight="1" x14ac:dyDescent="0.15">
      <c r="A37" s="22"/>
      <c r="B37" s="35"/>
      <c r="C37" s="1178" t="s">
        <v>556</v>
      </c>
      <c r="D37" s="1179"/>
      <c r="E37" s="1180"/>
      <c r="F37" s="36">
        <v>0.86</v>
      </c>
      <c r="G37" s="37">
        <v>1.17</v>
      </c>
      <c r="H37" s="37">
        <v>1.1100000000000001</v>
      </c>
      <c r="I37" s="37">
        <v>1.1299999999999999</v>
      </c>
      <c r="J37" s="38">
        <v>1.26</v>
      </c>
      <c r="K37" s="22"/>
      <c r="L37" s="22"/>
      <c r="M37" s="22"/>
      <c r="N37" s="22"/>
      <c r="O37" s="22"/>
      <c r="P37" s="22"/>
    </row>
    <row r="38" spans="1:16" ht="39" customHeight="1" x14ac:dyDescent="0.15">
      <c r="A38" s="22"/>
      <c r="B38" s="35"/>
      <c r="C38" s="1178" t="s">
        <v>557</v>
      </c>
      <c r="D38" s="1179"/>
      <c r="E38" s="1180"/>
      <c r="F38" s="36">
        <v>0.36</v>
      </c>
      <c r="G38" s="37">
        <v>0</v>
      </c>
      <c r="H38" s="37">
        <v>0.02</v>
      </c>
      <c r="I38" s="37">
        <v>0.19</v>
      </c>
      <c r="J38" s="38">
        <v>0.17</v>
      </c>
      <c r="K38" s="22"/>
      <c r="L38" s="22"/>
      <c r="M38" s="22"/>
      <c r="N38" s="22"/>
      <c r="O38" s="22"/>
      <c r="P38" s="22"/>
    </row>
    <row r="39" spans="1:16" ht="39" customHeight="1" x14ac:dyDescent="0.15">
      <c r="A39" s="22"/>
      <c r="B39" s="35"/>
      <c r="C39" s="1178" t="s">
        <v>558</v>
      </c>
      <c r="D39" s="1179"/>
      <c r="E39" s="1180"/>
      <c r="F39" s="36">
        <v>0.09</v>
      </c>
      <c r="G39" s="37">
        <v>0.06</v>
      </c>
      <c r="H39" s="37">
        <v>0.09</v>
      </c>
      <c r="I39" s="37">
        <v>0.11</v>
      </c>
      <c r="J39" s="38">
        <v>0.05</v>
      </c>
      <c r="K39" s="22"/>
      <c r="L39" s="22"/>
      <c r="M39" s="22"/>
      <c r="N39" s="22"/>
      <c r="O39" s="22"/>
      <c r="P39" s="22"/>
    </row>
    <row r="40" spans="1:16" ht="39" customHeight="1" x14ac:dyDescent="0.15">
      <c r="A40" s="22"/>
      <c r="B40" s="35"/>
      <c r="C40" s="1178" t="s">
        <v>559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560</v>
      </c>
      <c r="D42" s="1179"/>
      <c r="E42" s="1180"/>
      <c r="F42" s="36" t="s">
        <v>506</v>
      </c>
      <c r="G42" s="37" t="s">
        <v>506</v>
      </c>
      <c r="H42" s="37" t="s">
        <v>506</v>
      </c>
      <c r="I42" s="37" t="s">
        <v>506</v>
      </c>
      <c r="J42" s="38" t="s">
        <v>506</v>
      </c>
      <c r="K42" s="22"/>
      <c r="L42" s="22"/>
      <c r="M42" s="22"/>
      <c r="N42" s="22"/>
      <c r="O42" s="22"/>
      <c r="P42" s="22"/>
    </row>
    <row r="43" spans="1:16" ht="39" customHeight="1" thickBot="1" x14ac:dyDescent="0.2">
      <c r="A43" s="22"/>
      <c r="B43" s="40"/>
      <c r="C43" s="1181" t="s">
        <v>561</v>
      </c>
      <c r="D43" s="1182"/>
      <c r="E43" s="118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Yy0ihiy26LvflRHDj7k+x9uNc3DM4jTxNl2klU6jYFllkAcTXe9i8xmiPahKQnaHhT4ZMf8kUudLMD7rK2C+w==" saltValue="vOFJRU7Ni7H8JxkBNrmh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2235</v>
      </c>
      <c r="L45" s="60">
        <v>2356</v>
      </c>
      <c r="M45" s="60">
        <v>2300</v>
      </c>
      <c r="N45" s="60">
        <v>2400</v>
      </c>
      <c r="O45" s="61">
        <v>2489</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506</v>
      </c>
      <c r="L46" s="64" t="s">
        <v>506</v>
      </c>
      <c r="M46" s="64" t="s">
        <v>506</v>
      </c>
      <c r="N46" s="64" t="s">
        <v>506</v>
      </c>
      <c r="O46" s="65" t="s">
        <v>506</v>
      </c>
      <c r="P46" s="48"/>
      <c r="Q46" s="48"/>
      <c r="R46" s="48"/>
      <c r="S46" s="48"/>
      <c r="T46" s="48"/>
      <c r="U46" s="48"/>
    </row>
    <row r="47" spans="1:21" ht="30.75" customHeight="1" x14ac:dyDescent="0.15">
      <c r="A47" s="48"/>
      <c r="B47" s="1188"/>
      <c r="C47" s="1189"/>
      <c r="D47" s="62"/>
      <c r="E47" s="1194" t="s">
        <v>14</v>
      </c>
      <c r="F47" s="1194"/>
      <c r="G47" s="1194"/>
      <c r="H47" s="1194"/>
      <c r="I47" s="1194"/>
      <c r="J47" s="1195"/>
      <c r="K47" s="63">
        <v>5</v>
      </c>
      <c r="L47" s="64">
        <v>5</v>
      </c>
      <c r="M47" s="64">
        <v>3</v>
      </c>
      <c r="N47" s="64" t="s">
        <v>506</v>
      </c>
      <c r="O47" s="65" t="s">
        <v>506</v>
      </c>
      <c r="P47" s="48"/>
      <c r="Q47" s="48"/>
      <c r="R47" s="48"/>
      <c r="S47" s="48"/>
      <c r="T47" s="48"/>
      <c r="U47" s="48"/>
    </row>
    <row r="48" spans="1:21" ht="30.75" customHeight="1" x14ac:dyDescent="0.15">
      <c r="A48" s="48"/>
      <c r="B48" s="1188"/>
      <c r="C48" s="1189"/>
      <c r="D48" s="62"/>
      <c r="E48" s="1194" t="s">
        <v>15</v>
      </c>
      <c r="F48" s="1194"/>
      <c r="G48" s="1194"/>
      <c r="H48" s="1194"/>
      <c r="I48" s="1194"/>
      <c r="J48" s="1195"/>
      <c r="K48" s="63">
        <v>300</v>
      </c>
      <c r="L48" s="64">
        <v>291</v>
      </c>
      <c r="M48" s="64">
        <v>281</v>
      </c>
      <c r="N48" s="64">
        <v>242</v>
      </c>
      <c r="O48" s="65">
        <v>199</v>
      </c>
      <c r="P48" s="48"/>
      <c r="Q48" s="48"/>
      <c r="R48" s="48"/>
      <c r="S48" s="48"/>
      <c r="T48" s="48"/>
      <c r="U48" s="48"/>
    </row>
    <row r="49" spans="1:21" ht="30.75" customHeight="1" x14ac:dyDescent="0.15">
      <c r="A49" s="48"/>
      <c r="B49" s="1188"/>
      <c r="C49" s="1189"/>
      <c r="D49" s="62"/>
      <c r="E49" s="1194" t="s">
        <v>16</v>
      </c>
      <c r="F49" s="1194"/>
      <c r="G49" s="1194"/>
      <c r="H49" s="1194"/>
      <c r="I49" s="1194"/>
      <c r="J49" s="1195"/>
      <c r="K49" s="63">
        <v>106</v>
      </c>
      <c r="L49" s="64">
        <v>77</v>
      </c>
      <c r="M49" s="64">
        <v>48</v>
      </c>
      <c r="N49" s="64">
        <v>42</v>
      </c>
      <c r="O49" s="65">
        <v>34</v>
      </c>
      <c r="P49" s="48"/>
      <c r="Q49" s="48"/>
      <c r="R49" s="48"/>
      <c r="S49" s="48"/>
      <c r="T49" s="48"/>
      <c r="U49" s="48"/>
    </row>
    <row r="50" spans="1:21" ht="30.75" customHeight="1" x14ac:dyDescent="0.15">
      <c r="A50" s="48"/>
      <c r="B50" s="1188"/>
      <c r="C50" s="1189"/>
      <c r="D50" s="62"/>
      <c r="E50" s="1194" t="s">
        <v>17</v>
      </c>
      <c r="F50" s="1194"/>
      <c r="G50" s="1194"/>
      <c r="H50" s="1194"/>
      <c r="I50" s="1194"/>
      <c r="J50" s="1195"/>
      <c r="K50" s="63">
        <v>30</v>
      </c>
      <c r="L50" s="64">
        <v>25</v>
      </c>
      <c r="M50" s="64">
        <v>19</v>
      </c>
      <c r="N50" s="64">
        <v>16</v>
      </c>
      <c r="O50" s="65">
        <v>11</v>
      </c>
      <c r="P50" s="48"/>
      <c r="Q50" s="48"/>
      <c r="R50" s="48"/>
      <c r="S50" s="48"/>
      <c r="T50" s="48"/>
      <c r="U50" s="48"/>
    </row>
    <row r="51" spans="1:21" ht="30.75" customHeight="1" x14ac:dyDescent="0.15">
      <c r="A51" s="48"/>
      <c r="B51" s="1190"/>
      <c r="C51" s="1191"/>
      <c r="D51" s="66"/>
      <c r="E51" s="1194" t="s">
        <v>18</v>
      </c>
      <c r="F51" s="1194"/>
      <c r="G51" s="1194"/>
      <c r="H51" s="1194"/>
      <c r="I51" s="1194"/>
      <c r="J51" s="1195"/>
      <c r="K51" s="63">
        <v>0</v>
      </c>
      <c r="L51" s="64" t="s">
        <v>506</v>
      </c>
      <c r="M51" s="64">
        <v>0</v>
      </c>
      <c r="N51" s="64" t="s">
        <v>506</v>
      </c>
      <c r="O51" s="65" t="s">
        <v>506</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1861</v>
      </c>
      <c r="L52" s="64">
        <v>1865</v>
      </c>
      <c r="M52" s="64">
        <v>1839</v>
      </c>
      <c r="N52" s="64">
        <v>1824</v>
      </c>
      <c r="O52" s="65">
        <v>1820</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815</v>
      </c>
      <c r="L53" s="69">
        <v>889</v>
      </c>
      <c r="M53" s="69">
        <v>812</v>
      </c>
      <c r="N53" s="69">
        <v>876</v>
      </c>
      <c r="O53" s="70">
        <v>913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02" t="s">
        <v>25</v>
      </c>
      <c r="C57" s="1203"/>
      <c r="D57" s="1206" t="s">
        <v>26</v>
      </c>
      <c r="E57" s="1207"/>
      <c r="F57" s="1207"/>
      <c r="G57" s="1207"/>
      <c r="H57" s="1207"/>
      <c r="I57" s="1207"/>
      <c r="J57" s="1208"/>
      <c r="K57" s="83">
        <v>90</v>
      </c>
      <c r="L57" s="84">
        <v>120</v>
      </c>
      <c r="M57" s="84">
        <v>100</v>
      </c>
      <c r="N57" s="84" t="s">
        <v>582</v>
      </c>
      <c r="O57" s="85" t="s">
        <v>582</v>
      </c>
    </row>
    <row r="58" spans="1:21" ht="31.5" customHeight="1" thickBot="1" x14ac:dyDescent="0.2">
      <c r="B58" s="1204"/>
      <c r="C58" s="1205"/>
      <c r="D58" s="1209" t="s">
        <v>27</v>
      </c>
      <c r="E58" s="1210"/>
      <c r="F58" s="1210"/>
      <c r="G58" s="1210"/>
      <c r="H58" s="1210"/>
      <c r="I58" s="1210"/>
      <c r="J58" s="1211"/>
      <c r="K58" s="86">
        <v>12</v>
      </c>
      <c r="L58" s="87">
        <v>17</v>
      </c>
      <c r="M58" s="87">
        <v>13</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etQGKOf0e5q5NP1m3gkXVBlgAVKppyLEVGqYcEjrwiS1uqRAnaJociJ4fITcEUQAFbto2Q559AxAVhRITS3bg==" saltValue="qy8Q0NoaaAQ3jXkQbBTz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S44" sqref="S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12" t="s">
        <v>30</v>
      </c>
      <c r="C41" s="1213"/>
      <c r="D41" s="102"/>
      <c r="E41" s="1218" t="s">
        <v>31</v>
      </c>
      <c r="F41" s="1218"/>
      <c r="G41" s="1218"/>
      <c r="H41" s="1219"/>
      <c r="I41" s="346">
        <v>23310</v>
      </c>
      <c r="J41" s="347">
        <v>22816</v>
      </c>
      <c r="K41" s="347">
        <v>22297</v>
      </c>
      <c r="L41" s="347">
        <v>21480</v>
      </c>
      <c r="M41" s="348">
        <v>20955</v>
      </c>
    </row>
    <row r="42" spans="2:13" ht="27.75" customHeight="1" x14ac:dyDescent="0.15">
      <c r="B42" s="1214"/>
      <c r="C42" s="1215"/>
      <c r="D42" s="103"/>
      <c r="E42" s="1220" t="s">
        <v>32</v>
      </c>
      <c r="F42" s="1220"/>
      <c r="G42" s="1220"/>
      <c r="H42" s="1221"/>
      <c r="I42" s="349">
        <v>92</v>
      </c>
      <c r="J42" s="350">
        <v>70</v>
      </c>
      <c r="K42" s="350">
        <v>53</v>
      </c>
      <c r="L42" s="350">
        <v>39</v>
      </c>
      <c r="M42" s="351">
        <v>28</v>
      </c>
    </row>
    <row r="43" spans="2:13" ht="27.75" customHeight="1" x14ac:dyDescent="0.15">
      <c r="B43" s="1214"/>
      <c r="C43" s="1215"/>
      <c r="D43" s="103"/>
      <c r="E43" s="1220" t="s">
        <v>33</v>
      </c>
      <c r="F43" s="1220"/>
      <c r="G43" s="1220"/>
      <c r="H43" s="1221"/>
      <c r="I43" s="349">
        <v>2438</v>
      </c>
      <c r="J43" s="350">
        <v>2271</v>
      </c>
      <c r="K43" s="350">
        <v>2118</v>
      </c>
      <c r="L43" s="350">
        <v>1966</v>
      </c>
      <c r="M43" s="351">
        <v>1733</v>
      </c>
    </row>
    <row r="44" spans="2:13" ht="27.75" customHeight="1" x14ac:dyDescent="0.15">
      <c r="B44" s="1214"/>
      <c r="C44" s="1215"/>
      <c r="D44" s="103"/>
      <c r="E44" s="1220" t="s">
        <v>34</v>
      </c>
      <c r="F44" s="1220"/>
      <c r="G44" s="1220"/>
      <c r="H44" s="1221"/>
      <c r="I44" s="349">
        <v>62</v>
      </c>
      <c r="J44" s="350">
        <v>67</v>
      </c>
      <c r="K44" s="350">
        <v>59</v>
      </c>
      <c r="L44" s="350">
        <v>91</v>
      </c>
      <c r="M44" s="351">
        <v>85</v>
      </c>
    </row>
    <row r="45" spans="2:13" ht="27.75" customHeight="1" x14ac:dyDescent="0.15">
      <c r="B45" s="1214"/>
      <c r="C45" s="1215"/>
      <c r="D45" s="103"/>
      <c r="E45" s="1220" t="s">
        <v>35</v>
      </c>
      <c r="F45" s="1220"/>
      <c r="G45" s="1220"/>
      <c r="H45" s="1221"/>
      <c r="I45" s="349">
        <v>2059</v>
      </c>
      <c r="J45" s="350">
        <v>1862</v>
      </c>
      <c r="K45" s="350">
        <v>1705</v>
      </c>
      <c r="L45" s="350">
        <v>1702</v>
      </c>
      <c r="M45" s="351">
        <v>1763</v>
      </c>
    </row>
    <row r="46" spans="2:13" ht="27.75" customHeight="1" x14ac:dyDescent="0.15">
      <c r="B46" s="1214"/>
      <c r="C46" s="1215"/>
      <c r="D46" s="104"/>
      <c r="E46" s="1220" t="s">
        <v>36</v>
      </c>
      <c r="F46" s="1220"/>
      <c r="G46" s="1220"/>
      <c r="H46" s="1221"/>
      <c r="I46" s="349" t="s">
        <v>506</v>
      </c>
      <c r="J46" s="350" t="s">
        <v>506</v>
      </c>
      <c r="K46" s="350" t="s">
        <v>506</v>
      </c>
      <c r="L46" s="350">
        <v>6</v>
      </c>
      <c r="M46" s="351" t="s">
        <v>506</v>
      </c>
    </row>
    <row r="47" spans="2:13" ht="27.75" customHeight="1" x14ac:dyDescent="0.15">
      <c r="B47" s="1214"/>
      <c r="C47" s="1215"/>
      <c r="D47" s="105"/>
      <c r="E47" s="1222" t="s">
        <v>37</v>
      </c>
      <c r="F47" s="1223"/>
      <c r="G47" s="1223"/>
      <c r="H47" s="1224"/>
      <c r="I47" s="349" t="s">
        <v>506</v>
      </c>
      <c r="J47" s="350" t="s">
        <v>506</v>
      </c>
      <c r="K47" s="350" t="s">
        <v>506</v>
      </c>
      <c r="L47" s="350" t="s">
        <v>506</v>
      </c>
      <c r="M47" s="351" t="s">
        <v>506</v>
      </c>
    </row>
    <row r="48" spans="2:13" ht="27.75" customHeight="1" x14ac:dyDescent="0.15">
      <c r="B48" s="1214"/>
      <c r="C48" s="1215"/>
      <c r="D48" s="103"/>
      <c r="E48" s="1220" t="s">
        <v>38</v>
      </c>
      <c r="F48" s="1220"/>
      <c r="G48" s="1220"/>
      <c r="H48" s="1221"/>
      <c r="I48" s="349" t="s">
        <v>506</v>
      </c>
      <c r="J48" s="350" t="s">
        <v>506</v>
      </c>
      <c r="K48" s="350" t="s">
        <v>506</v>
      </c>
      <c r="L48" s="350" t="s">
        <v>506</v>
      </c>
      <c r="M48" s="351" t="s">
        <v>506</v>
      </c>
    </row>
    <row r="49" spans="2:13" ht="27.75" customHeight="1" x14ac:dyDescent="0.15">
      <c r="B49" s="1216"/>
      <c r="C49" s="1217"/>
      <c r="D49" s="103"/>
      <c r="E49" s="1220" t="s">
        <v>39</v>
      </c>
      <c r="F49" s="1220"/>
      <c r="G49" s="1220"/>
      <c r="H49" s="1221"/>
      <c r="I49" s="349" t="s">
        <v>506</v>
      </c>
      <c r="J49" s="350" t="s">
        <v>506</v>
      </c>
      <c r="K49" s="350" t="s">
        <v>506</v>
      </c>
      <c r="L49" s="350" t="s">
        <v>506</v>
      </c>
      <c r="M49" s="351" t="s">
        <v>506</v>
      </c>
    </row>
    <row r="50" spans="2:13" ht="27.75" customHeight="1" x14ac:dyDescent="0.15">
      <c r="B50" s="1225" t="s">
        <v>40</v>
      </c>
      <c r="C50" s="1226"/>
      <c r="D50" s="106"/>
      <c r="E50" s="1220" t="s">
        <v>41</v>
      </c>
      <c r="F50" s="1220"/>
      <c r="G50" s="1220"/>
      <c r="H50" s="1221"/>
      <c r="I50" s="349">
        <v>3809</v>
      </c>
      <c r="J50" s="350">
        <v>4332</v>
      </c>
      <c r="K50" s="350">
        <v>4754</v>
      </c>
      <c r="L50" s="350">
        <v>5051</v>
      </c>
      <c r="M50" s="351">
        <v>6559</v>
      </c>
    </row>
    <row r="51" spans="2:13" ht="27.75" customHeight="1" x14ac:dyDescent="0.15">
      <c r="B51" s="1214"/>
      <c r="C51" s="1215"/>
      <c r="D51" s="103"/>
      <c r="E51" s="1220" t="s">
        <v>42</v>
      </c>
      <c r="F51" s="1220"/>
      <c r="G51" s="1220"/>
      <c r="H51" s="1221"/>
      <c r="I51" s="349">
        <v>2939</v>
      </c>
      <c r="J51" s="350">
        <v>2540</v>
      </c>
      <c r="K51" s="350">
        <v>2330</v>
      </c>
      <c r="L51" s="350">
        <v>2272</v>
      </c>
      <c r="M51" s="351">
        <v>2054</v>
      </c>
    </row>
    <row r="52" spans="2:13" ht="27.75" customHeight="1" x14ac:dyDescent="0.15">
      <c r="B52" s="1216"/>
      <c r="C52" s="1217"/>
      <c r="D52" s="103"/>
      <c r="E52" s="1220" t="s">
        <v>43</v>
      </c>
      <c r="F52" s="1220"/>
      <c r="G52" s="1220"/>
      <c r="H52" s="1221"/>
      <c r="I52" s="349">
        <v>16566</v>
      </c>
      <c r="J52" s="350">
        <v>16384</v>
      </c>
      <c r="K52" s="350">
        <v>16100</v>
      </c>
      <c r="L52" s="350">
        <v>15784</v>
      </c>
      <c r="M52" s="351">
        <v>15350</v>
      </c>
    </row>
    <row r="53" spans="2:13" ht="27.75" customHeight="1" thickBot="1" x14ac:dyDescent="0.2">
      <c r="B53" s="1227" t="s">
        <v>44</v>
      </c>
      <c r="C53" s="1228"/>
      <c r="D53" s="107"/>
      <c r="E53" s="1229" t="s">
        <v>45</v>
      </c>
      <c r="F53" s="1229"/>
      <c r="G53" s="1229"/>
      <c r="H53" s="1230"/>
      <c r="I53" s="352">
        <v>4647</v>
      </c>
      <c r="J53" s="353">
        <v>3830</v>
      </c>
      <c r="K53" s="353">
        <v>3049</v>
      </c>
      <c r="L53" s="353">
        <v>2178</v>
      </c>
      <c r="M53" s="354">
        <v>600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2sNznJrbeCfTR3206ouX5O3Kc8u1Y9++27vASiBCGJ4WNJcng9wt8XRbTy+Syaio39bodm/KoEJuxqWQstuyw==" saltValue="shSTpWEnuO3jAkSU7frB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7"/>
  <sheetViews>
    <sheetView showGridLines="0" zoomScale="70" zoomScaleNormal="70" zoomScaleSheetLayoutView="100" workbookViewId="0">
      <selection activeCell="J44" sqref="J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39" t="s">
        <v>48</v>
      </c>
      <c r="D55" s="1239"/>
      <c r="E55" s="1240"/>
      <c r="F55" s="119">
        <v>1180</v>
      </c>
      <c r="G55" s="119">
        <v>1423</v>
      </c>
      <c r="H55" s="120">
        <v>2061</v>
      </c>
    </row>
    <row r="56" spans="2:8" ht="52.5" customHeight="1" x14ac:dyDescent="0.15">
      <c r="B56" s="121"/>
      <c r="C56" s="1241" t="s">
        <v>49</v>
      </c>
      <c r="D56" s="1241"/>
      <c r="E56" s="1242"/>
      <c r="F56" s="122">
        <v>512</v>
      </c>
      <c r="G56" s="122">
        <v>473</v>
      </c>
      <c r="H56" s="123">
        <v>944</v>
      </c>
    </row>
    <row r="57" spans="2:8" ht="53.25" customHeight="1" x14ac:dyDescent="0.15">
      <c r="B57" s="121"/>
      <c r="C57" s="1243" t="s">
        <v>50</v>
      </c>
      <c r="D57" s="1243"/>
      <c r="E57" s="1244"/>
      <c r="F57" s="124">
        <v>1775</v>
      </c>
      <c r="G57" s="124">
        <v>2178</v>
      </c>
      <c r="H57" s="125">
        <v>2729</v>
      </c>
    </row>
    <row r="58" spans="2:8" ht="45.75" customHeight="1" x14ac:dyDescent="0.15">
      <c r="B58" s="126"/>
      <c r="C58" s="1231" t="s">
        <v>583</v>
      </c>
      <c r="D58" s="1232"/>
      <c r="E58" s="1233"/>
      <c r="F58" s="127">
        <v>872</v>
      </c>
      <c r="G58" s="127">
        <v>923</v>
      </c>
      <c r="H58" s="128">
        <v>1003</v>
      </c>
    </row>
    <row r="59" spans="2:8" ht="45.75" customHeight="1" x14ac:dyDescent="0.15">
      <c r="B59" s="126"/>
      <c r="C59" s="1231" t="s">
        <v>584</v>
      </c>
      <c r="D59" s="1232"/>
      <c r="E59" s="1233"/>
      <c r="F59" s="127">
        <v>552</v>
      </c>
      <c r="G59" s="127">
        <v>652</v>
      </c>
      <c r="H59" s="128">
        <v>702</v>
      </c>
    </row>
    <row r="60" spans="2:8" ht="45.75" customHeight="1" x14ac:dyDescent="0.15">
      <c r="B60" s="126"/>
      <c r="C60" s="1231" t="s">
        <v>585</v>
      </c>
      <c r="D60" s="1232"/>
      <c r="E60" s="1233"/>
      <c r="F60" s="127">
        <v>234</v>
      </c>
      <c r="G60" s="127">
        <v>444</v>
      </c>
      <c r="H60" s="128">
        <v>668</v>
      </c>
    </row>
    <row r="61" spans="2:8" ht="45.75" customHeight="1" x14ac:dyDescent="0.15">
      <c r="B61" s="126"/>
      <c r="C61" s="1231" t="s">
        <v>587</v>
      </c>
      <c r="D61" s="1232"/>
      <c r="E61" s="1233"/>
      <c r="F61" s="127">
        <v>14</v>
      </c>
      <c r="G61" s="127">
        <v>57</v>
      </c>
      <c r="H61" s="128">
        <v>256</v>
      </c>
    </row>
    <row r="62" spans="2:8" ht="45.75" customHeight="1" thickBot="1" x14ac:dyDescent="0.2">
      <c r="B62" s="129"/>
      <c r="C62" s="1234" t="s">
        <v>586</v>
      </c>
      <c r="D62" s="1235"/>
      <c r="E62" s="1236"/>
      <c r="F62" s="130">
        <v>103</v>
      </c>
      <c r="G62" s="130">
        <v>96</v>
      </c>
      <c r="H62" s="131">
        <v>88</v>
      </c>
    </row>
    <row r="63" spans="2:8" ht="52.5" customHeight="1" thickBot="1" x14ac:dyDescent="0.2">
      <c r="B63" s="132"/>
      <c r="C63" s="1237" t="s">
        <v>51</v>
      </c>
      <c r="D63" s="1237"/>
      <c r="E63" s="1238"/>
      <c r="F63" s="133">
        <v>3467</v>
      </c>
      <c r="G63" s="133">
        <v>4074</v>
      </c>
      <c r="H63" s="134">
        <v>5733</v>
      </c>
    </row>
    <row r="64" spans="2:8" x14ac:dyDescent="0.15"/>
    <row r="65" s="1" customFormat="1" ht="13.5" hidden="1" customHeight="1" x14ac:dyDescent="0.15"/>
    <row r="66" s="1" customFormat="1" ht="13.5" hidden="1" customHeight="1" x14ac:dyDescent="0.15"/>
    <row r="67" s="1" customFormat="1" ht="13.5" hidden="1" customHeight="1" x14ac:dyDescent="0.15"/>
  </sheetData>
  <sheetProtection algorithmName="SHA-512" hashValue="6MczbNHq5RQqw/ZWIG2GKca5UkPzYyWqh3PnrbqZ5P/VR+fePnuDLo8GLfHrJkwyehXtESSFeb0gvshZmV5uhw==" saltValue="t8UHGXmRpYkhYFaz8sla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6ED4E-C154-4717-8BDB-30561DD30BC6}">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595</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5" x14ac:dyDescent="0.15">
      <c r="B44" s="363"/>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5" x14ac:dyDescent="0.15">
      <c r="B45" s="363"/>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5" x14ac:dyDescent="0.15">
      <c r="B46" s="363"/>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5" x14ac:dyDescent="0.15">
      <c r="B47" s="363"/>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593</v>
      </c>
    </row>
    <row r="50" spans="1:109" ht="13.5" x14ac:dyDescent="0.15">
      <c r="B50" s="363"/>
      <c r="G50" s="1251"/>
      <c r="H50" s="1251"/>
      <c r="I50" s="1251"/>
      <c r="J50" s="1251"/>
      <c r="K50" s="371"/>
      <c r="L50" s="371"/>
      <c r="M50" s="370"/>
      <c r="N50" s="37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7" t="s">
        <v>547</v>
      </c>
      <c r="BQ50" s="1247"/>
      <c r="BR50" s="1247"/>
      <c r="BS50" s="1247"/>
      <c r="BT50" s="1247"/>
      <c r="BU50" s="1247"/>
      <c r="BV50" s="1247"/>
      <c r="BW50" s="1247"/>
      <c r="BX50" s="1247" t="s">
        <v>548</v>
      </c>
      <c r="BY50" s="1247"/>
      <c r="BZ50" s="1247"/>
      <c r="CA50" s="1247"/>
      <c r="CB50" s="1247"/>
      <c r="CC50" s="1247"/>
      <c r="CD50" s="1247"/>
      <c r="CE50" s="1247"/>
      <c r="CF50" s="1247" t="s">
        <v>549</v>
      </c>
      <c r="CG50" s="1247"/>
      <c r="CH50" s="1247"/>
      <c r="CI50" s="1247"/>
      <c r="CJ50" s="1247"/>
      <c r="CK50" s="1247"/>
      <c r="CL50" s="1247"/>
      <c r="CM50" s="1247"/>
      <c r="CN50" s="1247" t="s">
        <v>550</v>
      </c>
      <c r="CO50" s="1247"/>
      <c r="CP50" s="1247"/>
      <c r="CQ50" s="1247"/>
      <c r="CR50" s="1247"/>
      <c r="CS50" s="1247"/>
      <c r="CT50" s="1247"/>
      <c r="CU50" s="1247"/>
      <c r="CV50" s="1247" t="s">
        <v>551</v>
      </c>
      <c r="CW50" s="1247"/>
      <c r="CX50" s="1247"/>
      <c r="CY50" s="1247"/>
      <c r="CZ50" s="1247"/>
      <c r="DA50" s="1247"/>
      <c r="DB50" s="1247"/>
      <c r="DC50" s="1247"/>
    </row>
    <row r="51" spans="1:109" ht="13.5" customHeight="1" x14ac:dyDescent="0.15">
      <c r="B51" s="363"/>
      <c r="G51" s="1256"/>
      <c r="H51" s="1256"/>
      <c r="I51" s="1266"/>
      <c r="J51" s="1266"/>
      <c r="K51" s="1252"/>
      <c r="L51" s="1252"/>
      <c r="M51" s="1252"/>
      <c r="N51" s="1252"/>
      <c r="AM51" s="369"/>
      <c r="AN51" s="1248" t="s">
        <v>592</v>
      </c>
      <c r="AO51" s="1248"/>
      <c r="AP51" s="1248"/>
      <c r="AQ51" s="1248"/>
      <c r="AR51" s="1248"/>
      <c r="AS51" s="1248"/>
      <c r="AT51" s="1248"/>
      <c r="AU51" s="1248"/>
      <c r="AV51" s="1248"/>
      <c r="AW51" s="1248"/>
      <c r="AX51" s="1248"/>
      <c r="AY51" s="1248"/>
      <c r="AZ51" s="1248"/>
      <c r="BA51" s="1248"/>
      <c r="BB51" s="1248" t="s">
        <v>590</v>
      </c>
      <c r="BC51" s="1248"/>
      <c r="BD51" s="1248"/>
      <c r="BE51" s="1248"/>
      <c r="BF51" s="1248"/>
      <c r="BG51" s="1248"/>
      <c r="BH51" s="1248"/>
      <c r="BI51" s="1248"/>
      <c r="BJ51" s="1248"/>
      <c r="BK51" s="1248"/>
      <c r="BL51" s="1248"/>
      <c r="BM51" s="1248"/>
      <c r="BN51" s="1248"/>
      <c r="BO51" s="1248"/>
      <c r="BP51" s="1245">
        <v>41.5</v>
      </c>
      <c r="BQ51" s="1245"/>
      <c r="BR51" s="1245"/>
      <c r="BS51" s="1245"/>
      <c r="BT51" s="1245"/>
      <c r="BU51" s="1245"/>
      <c r="BV51" s="1245"/>
      <c r="BW51" s="1245"/>
      <c r="BX51" s="1245">
        <v>34.299999999999997</v>
      </c>
      <c r="BY51" s="1245"/>
      <c r="BZ51" s="1245"/>
      <c r="CA51" s="1245"/>
      <c r="CB51" s="1245"/>
      <c r="CC51" s="1245"/>
      <c r="CD51" s="1245"/>
      <c r="CE51" s="1245"/>
      <c r="CF51" s="1245">
        <v>27.1</v>
      </c>
      <c r="CG51" s="1245"/>
      <c r="CH51" s="1245"/>
      <c r="CI51" s="1245"/>
      <c r="CJ51" s="1245"/>
      <c r="CK51" s="1245"/>
      <c r="CL51" s="1245"/>
      <c r="CM51" s="1245"/>
      <c r="CN51" s="1245">
        <v>18.899999999999999</v>
      </c>
      <c r="CO51" s="1245"/>
      <c r="CP51" s="1245"/>
      <c r="CQ51" s="1245"/>
      <c r="CR51" s="1245"/>
      <c r="CS51" s="1245"/>
      <c r="CT51" s="1245"/>
      <c r="CU51" s="1245"/>
      <c r="CV51" s="1245">
        <v>4.8</v>
      </c>
      <c r="CW51" s="1245"/>
      <c r="CX51" s="1245"/>
      <c r="CY51" s="1245"/>
      <c r="CZ51" s="1245"/>
      <c r="DA51" s="1245"/>
      <c r="DB51" s="1245"/>
      <c r="DC51" s="1245"/>
    </row>
    <row r="52" spans="1:109" ht="13.5" x14ac:dyDescent="0.15">
      <c r="B52" s="363"/>
      <c r="G52" s="1256"/>
      <c r="H52" s="1256"/>
      <c r="I52" s="1266"/>
      <c r="J52" s="1266"/>
      <c r="K52" s="1252"/>
      <c r="L52" s="1252"/>
      <c r="M52" s="1252"/>
      <c r="N52" s="1252"/>
      <c r="AM52" s="36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377"/>
      <c r="B53" s="363"/>
      <c r="G53" s="1256"/>
      <c r="H53" s="1256"/>
      <c r="I53" s="1251"/>
      <c r="J53" s="1251"/>
      <c r="K53" s="1252"/>
      <c r="L53" s="1252"/>
      <c r="M53" s="1252"/>
      <c r="N53" s="1252"/>
      <c r="AM53" s="369"/>
      <c r="AN53" s="1248"/>
      <c r="AO53" s="1248"/>
      <c r="AP53" s="1248"/>
      <c r="AQ53" s="1248"/>
      <c r="AR53" s="1248"/>
      <c r="AS53" s="1248"/>
      <c r="AT53" s="1248"/>
      <c r="AU53" s="1248"/>
      <c r="AV53" s="1248"/>
      <c r="AW53" s="1248"/>
      <c r="AX53" s="1248"/>
      <c r="AY53" s="1248"/>
      <c r="AZ53" s="1248"/>
      <c r="BA53" s="1248"/>
      <c r="BB53" s="1248" t="s">
        <v>597</v>
      </c>
      <c r="BC53" s="1248"/>
      <c r="BD53" s="1248"/>
      <c r="BE53" s="1248"/>
      <c r="BF53" s="1248"/>
      <c r="BG53" s="1248"/>
      <c r="BH53" s="1248"/>
      <c r="BI53" s="1248"/>
      <c r="BJ53" s="1248"/>
      <c r="BK53" s="1248"/>
      <c r="BL53" s="1248"/>
      <c r="BM53" s="1248"/>
      <c r="BN53" s="1248"/>
      <c r="BO53" s="1248"/>
      <c r="BP53" s="1245">
        <v>57.8</v>
      </c>
      <c r="BQ53" s="1245"/>
      <c r="BR53" s="1245"/>
      <c r="BS53" s="1245"/>
      <c r="BT53" s="1245"/>
      <c r="BU53" s="1245"/>
      <c r="BV53" s="1245"/>
      <c r="BW53" s="1245"/>
      <c r="BX53" s="1245">
        <v>59.4</v>
      </c>
      <c r="BY53" s="1245"/>
      <c r="BZ53" s="1245"/>
      <c r="CA53" s="1245"/>
      <c r="CB53" s="1245"/>
      <c r="CC53" s="1245"/>
      <c r="CD53" s="1245"/>
      <c r="CE53" s="1245"/>
      <c r="CF53" s="1245">
        <v>61.1</v>
      </c>
      <c r="CG53" s="1245"/>
      <c r="CH53" s="1245"/>
      <c r="CI53" s="1245"/>
      <c r="CJ53" s="1245"/>
      <c r="CK53" s="1245"/>
      <c r="CL53" s="1245"/>
      <c r="CM53" s="1245"/>
      <c r="CN53" s="1245">
        <v>62.9</v>
      </c>
      <c r="CO53" s="1245"/>
      <c r="CP53" s="1245"/>
      <c r="CQ53" s="1245"/>
      <c r="CR53" s="1245"/>
      <c r="CS53" s="1245"/>
      <c r="CT53" s="1245"/>
      <c r="CU53" s="1245"/>
      <c r="CV53" s="1245">
        <v>64.7</v>
      </c>
      <c r="CW53" s="1245"/>
      <c r="CX53" s="1245"/>
      <c r="CY53" s="1245"/>
      <c r="CZ53" s="1245"/>
      <c r="DA53" s="1245"/>
      <c r="DB53" s="1245"/>
      <c r="DC53" s="1245"/>
    </row>
    <row r="54" spans="1:109" ht="13.5" x14ac:dyDescent="0.15">
      <c r="A54" s="377"/>
      <c r="B54" s="363"/>
      <c r="G54" s="1256"/>
      <c r="H54" s="1256"/>
      <c r="I54" s="1251"/>
      <c r="J54" s="1251"/>
      <c r="K54" s="1252"/>
      <c r="L54" s="1252"/>
      <c r="M54" s="1252"/>
      <c r="N54" s="1252"/>
      <c r="AM54" s="36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377"/>
      <c r="B55" s="363"/>
      <c r="G55" s="1251"/>
      <c r="H55" s="1251"/>
      <c r="I55" s="1251"/>
      <c r="J55" s="1251"/>
      <c r="K55" s="1252"/>
      <c r="L55" s="1252"/>
      <c r="M55" s="1252"/>
      <c r="N55" s="1252"/>
      <c r="AN55" s="1247" t="s">
        <v>591</v>
      </c>
      <c r="AO55" s="1247"/>
      <c r="AP55" s="1247"/>
      <c r="AQ55" s="1247"/>
      <c r="AR55" s="1247"/>
      <c r="AS55" s="1247"/>
      <c r="AT55" s="1247"/>
      <c r="AU55" s="1247"/>
      <c r="AV55" s="1247"/>
      <c r="AW55" s="1247"/>
      <c r="AX55" s="1247"/>
      <c r="AY55" s="1247"/>
      <c r="AZ55" s="1247"/>
      <c r="BA55" s="1247"/>
      <c r="BB55" s="1248" t="s">
        <v>590</v>
      </c>
      <c r="BC55" s="1248"/>
      <c r="BD55" s="1248"/>
      <c r="BE55" s="1248"/>
      <c r="BF55" s="1248"/>
      <c r="BG55" s="1248"/>
      <c r="BH55" s="1248"/>
      <c r="BI55" s="1248"/>
      <c r="BJ55" s="1248"/>
      <c r="BK55" s="1248"/>
      <c r="BL55" s="1248"/>
      <c r="BM55" s="1248"/>
      <c r="BN55" s="1248"/>
      <c r="BO55" s="1248"/>
      <c r="BP55" s="1245">
        <v>31.9</v>
      </c>
      <c r="BQ55" s="1245"/>
      <c r="BR55" s="1245"/>
      <c r="BS55" s="1245"/>
      <c r="BT55" s="1245"/>
      <c r="BU55" s="1245"/>
      <c r="BV55" s="1245"/>
      <c r="BW55" s="1245"/>
      <c r="BX55" s="1245">
        <v>24.2</v>
      </c>
      <c r="BY55" s="1245"/>
      <c r="BZ55" s="1245"/>
      <c r="CA55" s="1245"/>
      <c r="CB55" s="1245"/>
      <c r="CC55" s="1245"/>
      <c r="CD55" s="1245"/>
      <c r="CE55" s="1245"/>
      <c r="CF55" s="1245">
        <v>22.1</v>
      </c>
      <c r="CG55" s="1245"/>
      <c r="CH55" s="1245"/>
      <c r="CI55" s="1245"/>
      <c r="CJ55" s="1245"/>
      <c r="CK55" s="1245"/>
      <c r="CL55" s="1245"/>
      <c r="CM55" s="1245"/>
      <c r="CN55" s="1245">
        <v>20.399999999999999</v>
      </c>
      <c r="CO55" s="1245"/>
      <c r="CP55" s="1245"/>
      <c r="CQ55" s="1245"/>
      <c r="CR55" s="1245"/>
      <c r="CS55" s="1245"/>
      <c r="CT55" s="1245"/>
      <c r="CU55" s="1245"/>
      <c r="CV55" s="1245">
        <v>11.2</v>
      </c>
      <c r="CW55" s="1245"/>
      <c r="CX55" s="1245"/>
      <c r="CY55" s="1245"/>
      <c r="CZ55" s="1245"/>
      <c r="DA55" s="1245"/>
      <c r="DB55" s="1245"/>
      <c r="DC55" s="1245"/>
    </row>
    <row r="56" spans="1:109" ht="13.5" x14ac:dyDescent="0.15">
      <c r="A56" s="377"/>
      <c r="B56" s="363"/>
      <c r="G56" s="1251"/>
      <c r="H56" s="1251"/>
      <c r="I56" s="1251"/>
      <c r="J56" s="1251"/>
      <c r="K56" s="1252"/>
      <c r="L56" s="1252"/>
      <c r="M56" s="1252"/>
      <c r="N56" s="1252"/>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ht="13.5" x14ac:dyDescent="0.15">
      <c r="B57" s="383"/>
      <c r="G57" s="1251"/>
      <c r="H57" s="1251"/>
      <c r="I57" s="1249"/>
      <c r="J57" s="1249"/>
      <c r="K57" s="1252"/>
      <c r="L57" s="1252"/>
      <c r="M57" s="1252"/>
      <c r="N57" s="1252"/>
      <c r="AM57" s="362"/>
      <c r="AN57" s="1247"/>
      <c r="AO57" s="1247"/>
      <c r="AP57" s="1247"/>
      <c r="AQ57" s="1247"/>
      <c r="AR57" s="1247"/>
      <c r="AS57" s="1247"/>
      <c r="AT57" s="1247"/>
      <c r="AU57" s="1247"/>
      <c r="AV57" s="1247"/>
      <c r="AW57" s="1247"/>
      <c r="AX57" s="1247"/>
      <c r="AY57" s="1247"/>
      <c r="AZ57" s="1247"/>
      <c r="BA57" s="1247"/>
      <c r="BB57" s="1248" t="s">
        <v>597</v>
      </c>
      <c r="BC57" s="1248"/>
      <c r="BD57" s="1248"/>
      <c r="BE57" s="1248"/>
      <c r="BF57" s="1248"/>
      <c r="BG57" s="1248"/>
      <c r="BH57" s="1248"/>
      <c r="BI57" s="1248"/>
      <c r="BJ57" s="1248"/>
      <c r="BK57" s="1248"/>
      <c r="BL57" s="1248"/>
      <c r="BM57" s="1248"/>
      <c r="BN57" s="1248"/>
      <c r="BO57" s="1248"/>
      <c r="BP57" s="1245">
        <v>59.4</v>
      </c>
      <c r="BQ57" s="1245"/>
      <c r="BR57" s="1245"/>
      <c r="BS57" s="1245"/>
      <c r="BT57" s="1245"/>
      <c r="BU57" s="1245"/>
      <c r="BV57" s="1245"/>
      <c r="BW57" s="1245"/>
      <c r="BX57" s="1245">
        <v>60.1</v>
      </c>
      <c r="BY57" s="1245"/>
      <c r="BZ57" s="1245"/>
      <c r="CA57" s="1245"/>
      <c r="CB57" s="1245"/>
      <c r="CC57" s="1245"/>
      <c r="CD57" s="1245"/>
      <c r="CE57" s="1245"/>
      <c r="CF57" s="1245">
        <v>61.5</v>
      </c>
      <c r="CG57" s="1245"/>
      <c r="CH57" s="1245"/>
      <c r="CI57" s="1245"/>
      <c r="CJ57" s="1245"/>
      <c r="CK57" s="1245"/>
      <c r="CL57" s="1245"/>
      <c r="CM57" s="1245"/>
      <c r="CN57" s="1245">
        <v>63.1</v>
      </c>
      <c r="CO57" s="1245"/>
      <c r="CP57" s="1245"/>
      <c r="CQ57" s="1245"/>
      <c r="CR57" s="1245"/>
      <c r="CS57" s="1245"/>
      <c r="CT57" s="1245"/>
      <c r="CU57" s="1245"/>
      <c r="CV57" s="1245">
        <v>63.2</v>
      </c>
      <c r="CW57" s="1245"/>
      <c r="CX57" s="1245"/>
      <c r="CY57" s="1245"/>
      <c r="CZ57" s="1245"/>
      <c r="DA57" s="1245"/>
      <c r="DB57" s="1245"/>
      <c r="DC57" s="1245"/>
      <c r="DD57" s="388"/>
      <c r="DE57" s="383"/>
    </row>
    <row r="58" spans="1:109" s="377" customFormat="1" ht="13.5" x14ac:dyDescent="0.15">
      <c r="A58" s="362"/>
      <c r="B58" s="383"/>
      <c r="G58" s="1251"/>
      <c r="H58" s="1251"/>
      <c r="I58" s="1249"/>
      <c r="J58" s="1249"/>
      <c r="K58" s="1252"/>
      <c r="L58" s="1252"/>
      <c r="M58" s="1252"/>
      <c r="N58" s="1252"/>
      <c r="AM58" s="362"/>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596</v>
      </c>
    </row>
    <row r="64" spans="1:109" ht="13.5" x14ac:dyDescent="0.15">
      <c r="B64" s="363"/>
      <c r="G64" s="378"/>
      <c r="I64" s="380"/>
      <c r="J64" s="380"/>
      <c r="K64" s="380"/>
      <c r="L64" s="380"/>
      <c r="M64" s="380"/>
      <c r="N64" s="379"/>
      <c r="AM64" s="378"/>
      <c r="AN64" s="378" t="s">
        <v>595</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customHeight="1" x14ac:dyDescent="0.15">
      <c r="B65" s="363"/>
      <c r="AN65" s="1257" t="s">
        <v>594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5" x14ac:dyDescent="0.15">
      <c r="B66" s="363"/>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5" x14ac:dyDescent="0.15">
      <c r="B67" s="363"/>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5" x14ac:dyDescent="0.15">
      <c r="B68" s="363"/>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5" x14ac:dyDescent="0.15">
      <c r="B69" s="363"/>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593</v>
      </c>
    </row>
    <row r="72" spans="2:107" ht="13.5" x14ac:dyDescent="0.15">
      <c r="B72" s="363"/>
      <c r="G72" s="1251"/>
      <c r="H72" s="1251"/>
      <c r="I72" s="1251"/>
      <c r="J72" s="1251"/>
      <c r="K72" s="371"/>
      <c r="L72" s="371"/>
      <c r="M72" s="370"/>
      <c r="N72" s="37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7" t="s">
        <v>547</v>
      </c>
      <c r="BQ72" s="1247"/>
      <c r="BR72" s="1247"/>
      <c r="BS72" s="1247"/>
      <c r="BT72" s="1247"/>
      <c r="BU72" s="1247"/>
      <c r="BV72" s="1247"/>
      <c r="BW72" s="1247"/>
      <c r="BX72" s="1247" t="s">
        <v>548</v>
      </c>
      <c r="BY72" s="1247"/>
      <c r="BZ72" s="1247"/>
      <c r="CA72" s="1247"/>
      <c r="CB72" s="1247"/>
      <c r="CC72" s="1247"/>
      <c r="CD72" s="1247"/>
      <c r="CE72" s="1247"/>
      <c r="CF72" s="1247" t="s">
        <v>549</v>
      </c>
      <c r="CG72" s="1247"/>
      <c r="CH72" s="1247"/>
      <c r="CI72" s="1247"/>
      <c r="CJ72" s="1247"/>
      <c r="CK72" s="1247"/>
      <c r="CL72" s="1247"/>
      <c r="CM72" s="1247"/>
      <c r="CN72" s="1247" t="s">
        <v>550</v>
      </c>
      <c r="CO72" s="1247"/>
      <c r="CP72" s="1247"/>
      <c r="CQ72" s="1247"/>
      <c r="CR72" s="1247"/>
      <c r="CS72" s="1247"/>
      <c r="CT72" s="1247"/>
      <c r="CU72" s="1247"/>
      <c r="CV72" s="1247" t="s">
        <v>551</v>
      </c>
      <c r="CW72" s="1247"/>
      <c r="CX72" s="1247"/>
      <c r="CY72" s="1247"/>
      <c r="CZ72" s="1247"/>
      <c r="DA72" s="1247"/>
      <c r="DB72" s="1247"/>
      <c r="DC72" s="1247"/>
    </row>
    <row r="73" spans="2:107" ht="13.5" x14ac:dyDescent="0.15">
      <c r="B73" s="363"/>
      <c r="G73" s="1256"/>
      <c r="H73" s="1256"/>
      <c r="I73" s="1256"/>
      <c r="J73" s="1256"/>
      <c r="K73" s="1246"/>
      <c r="L73" s="1246"/>
      <c r="M73" s="1246"/>
      <c r="N73" s="1246"/>
      <c r="AM73" s="369"/>
      <c r="AN73" s="1248" t="s">
        <v>592</v>
      </c>
      <c r="AO73" s="1248"/>
      <c r="AP73" s="1248"/>
      <c r="AQ73" s="1248"/>
      <c r="AR73" s="1248"/>
      <c r="AS73" s="1248"/>
      <c r="AT73" s="1248"/>
      <c r="AU73" s="1248"/>
      <c r="AV73" s="1248"/>
      <c r="AW73" s="1248"/>
      <c r="AX73" s="1248"/>
      <c r="AY73" s="1248"/>
      <c r="AZ73" s="1248"/>
      <c r="BA73" s="1248"/>
      <c r="BB73" s="1248" t="s">
        <v>590</v>
      </c>
      <c r="BC73" s="1248"/>
      <c r="BD73" s="1248"/>
      <c r="BE73" s="1248"/>
      <c r="BF73" s="1248"/>
      <c r="BG73" s="1248"/>
      <c r="BH73" s="1248"/>
      <c r="BI73" s="1248"/>
      <c r="BJ73" s="1248"/>
      <c r="BK73" s="1248"/>
      <c r="BL73" s="1248"/>
      <c r="BM73" s="1248"/>
      <c r="BN73" s="1248"/>
      <c r="BO73" s="1248"/>
      <c r="BP73" s="1245">
        <v>41.5</v>
      </c>
      <c r="BQ73" s="1245"/>
      <c r="BR73" s="1245"/>
      <c r="BS73" s="1245"/>
      <c r="BT73" s="1245"/>
      <c r="BU73" s="1245"/>
      <c r="BV73" s="1245"/>
      <c r="BW73" s="1245"/>
      <c r="BX73" s="1245">
        <v>34.299999999999997</v>
      </c>
      <c r="BY73" s="1245"/>
      <c r="BZ73" s="1245"/>
      <c r="CA73" s="1245"/>
      <c r="CB73" s="1245"/>
      <c r="CC73" s="1245"/>
      <c r="CD73" s="1245"/>
      <c r="CE73" s="1245"/>
      <c r="CF73" s="1245">
        <v>27.1</v>
      </c>
      <c r="CG73" s="1245"/>
      <c r="CH73" s="1245"/>
      <c r="CI73" s="1245"/>
      <c r="CJ73" s="1245"/>
      <c r="CK73" s="1245"/>
      <c r="CL73" s="1245"/>
      <c r="CM73" s="1245"/>
      <c r="CN73" s="1245">
        <v>18.899999999999999</v>
      </c>
      <c r="CO73" s="1245"/>
      <c r="CP73" s="1245"/>
      <c r="CQ73" s="1245"/>
      <c r="CR73" s="1245"/>
      <c r="CS73" s="1245"/>
      <c r="CT73" s="1245"/>
      <c r="CU73" s="1245"/>
      <c r="CV73" s="1245">
        <v>4.8</v>
      </c>
      <c r="CW73" s="1245"/>
      <c r="CX73" s="1245"/>
      <c r="CY73" s="1245"/>
      <c r="CZ73" s="1245"/>
      <c r="DA73" s="1245"/>
      <c r="DB73" s="1245"/>
      <c r="DC73" s="1245"/>
    </row>
    <row r="74" spans="2:107" ht="13.5" x14ac:dyDescent="0.15">
      <c r="B74" s="363"/>
      <c r="G74" s="1256"/>
      <c r="H74" s="1256"/>
      <c r="I74" s="1256"/>
      <c r="J74" s="1256"/>
      <c r="K74" s="1246"/>
      <c r="L74" s="1246"/>
      <c r="M74" s="1246"/>
      <c r="N74" s="1246"/>
      <c r="AM74" s="36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363"/>
      <c r="G75" s="1256"/>
      <c r="H75" s="1256"/>
      <c r="I75" s="1251"/>
      <c r="J75" s="1251"/>
      <c r="K75" s="1252"/>
      <c r="L75" s="1252"/>
      <c r="M75" s="1252"/>
      <c r="N75" s="1252"/>
      <c r="AM75" s="369"/>
      <c r="AN75" s="1248"/>
      <c r="AO75" s="1248"/>
      <c r="AP75" s="1248"/>
      <c r="AQ75" s="1248"/>
      <c r="AR75" s="1248"/>
      <c r="AS75" s="1248"/>
      <c r="AT75" s="1248"/>
      <c r="AU75" s="1248"/>
      <c r="AV75" s="1248"/>
      <c r="AW75" s="1248"/>
      <c r="AX75" s="1248"/>
      <c r="AY75" s="1248"/>
      <c r="AZ75" s="1248"/>
      <c r="BA75" s="1248"/>
      <c r="BB75" s="1248" t="s">
        <v>589</v>
      </c>
      <c r="BC75" s="1248"/>
      <c r="BD75" s="1248"/>
      <c r="BE75" s="1248"/>
      <c r="BF75" s="1248"/>
      <c r="BG75" s="1248"/>
      <c r="BH75" s="1248"/>
      <c r="BI75" s="1248"/>
      <c r="BJ75" s="1248"/>
      <c r="BK75" s="1248"/>
      <c r="BL75" s="1248"/>
      <c r="BM75" s="1248"/>
      <c r="BN75" s="1248"/>
      <c r="BO75" s="1248"/>
      <c r="BP75" s="1245">
        <v>6.2</v>
      </c>
      <c r="BQ75" s="1245"/>
      <c r="BR75" s="1245"/>
      <c r="BS75" s="1245"/>
      <c r="BT75" s="1245"/>
      <c r="BU75" s="1245"/>
      <c r="BV75" s="1245"/>
      <c r="BW75" s="1245"/>
      <c r="BX75" s="1245">
        <v>7.3</v>
      </c>
      <c r="BY75" s="1245"/>
      <c r="BZ75" s="1245"/>
      <c r="CA75" s="1245"/>
      <c r="CB75" s="1245"/>
      <c r="CC75" s="1245"/>
      <c r="CD75" s="1245"/>
      <c r="CE75" s="1245"/>
      <c r="CF75" s="1245">
        <v>7.3</v>
      </c>
      <c r="CG75" s="1245"/>
      <c r="CH75" s="1245"/>
      <c r="CI75" s="1245"/>
      <c r="CJ75" s="1245"/>
      <c r="CK75" s="1245"/>
      <c r="CL75" s="1245"/>
      <c r="CM75" s="1245"/>
      <c r="CN75" s="1245">
        <v>7.4</v>
      </c>
      <c r="CO75" s="1245"/>
      <c r="CP75" s="1245"/>
      <c r="CQ75" s="1245"/>
      <c r="CR75" s="1245"/>
      <c r="CS75" s="1245"/>
      <c r="CT75" s="1245"/>
      <c r="CU75" s="1245"/>
      <c r="CV75" s="1245">
        <v>7.3</v>
      </c>
      <c r="CW75" s="1245"/>
      <c r="CX75" s="1245"/>
      <c r="CY75" s="1245"/>
      <c r="CZ75" s="1245"/>
      <c r="DA75" s="1245"/>
      <c r="DB75" s="1245"/>
      <c r="DC75" s="1245"/>
    </row>
    <row r="76" spans="2:107" ht="13.5" x14ac:dyDescent="0.15">
      <c r="B76" s="363"/>
      <c r="G76" s="1256"/>
      <c r="H76" s="1256"/>
      <c r="I76" s="1251"/>
      <c r="J76" s="1251"/>
      <c r="K76" s="1252"/>
      <c r="L76" s="1252"/>
      <c r="M76" s="1252"/>
      <c r="N76" s="1252"/>
      <c r="AM76" s="36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363"/>
      <c r="G77" s="1251"/>
      <c r="H77" s="1251"/>
      <c r="I77" s="1251"/>
      <c r="J77" s="1251"/>
      <c r="K77" s="1246"/>
      <c r="L77" s="1246"/>
      <c r="M77" s="1246"/>
      <c r="N77" s="1246"/>
      <c r="AN77" s="1247" t="s">
        <v>591</v>
      </c>
      <c r="AO77" s="1247"/>
      <c r="AP77" s="1247"/>
      <c r="AQ77" s="1247"/>
      <c r="AR77" s="1247"/>
      <c r="AS77" s="1247"/>
      <c r="AT77" s="1247"/>
      <c r="AU77" s="1247"/>
      <c r="AV77" s="1247"/>
      <c r="AW77" s="1247"/>
      <c r="AX77" s="1247"/>
      <c r="AY77" s="1247"/>
      <c r="AZ77" s="1247"/>
      <c r="BA77" s="1247"/>
      <c r="BB77" s="1248" t="s">
        <v>590</v>
      </c>
      <c r="BC77" s="1248"/>
      <c r="BD77" s="1248"/>
      <c r="BE77" s="1248"/>
      <c r="BF77" s="1248"/>
      <c r="BG77" s="1248"/>
      <c r="BH77" s="1248"/>
      <c r="BI77" s="1248"/>
      <c r="BJ77" s="1248"/>
      <c r="BK77" s="1248"/>
      <c r="BL77" s="1248"/>
      <c r="BM77" s="1248"/>
      <c r="BN77" s="1248"/>
      <c r="BO77" s="1248"/>
      <c r="BP77" s="1245">
        <v>31.9</v>
      </c>
      <c r="BQ77" s="1245"/>
      <c r="BR77" s="1245"/>
      <c r="BS77" s="1245"/>
      <c r="BT77" s="1245"/>
      <c r="BU77" s="1245"/>
      <c r="BV77" s="1245"/>
      <c r="BW77" s="1245"/>
      <c r="BX77" s="1245">
        <v>24.2</v>
      </c>
      <c r="BY77" s="1245"/>
      <c r="BZ77" s="1245"/>
      <c r="CA77" s="1245"/>
      <c r="CB77" s="1245"/>
      <c r="CC77" s="1245"/>
      <c r="CD77" s="1245"/>
      <c r="CE77" s="1245"/>
      <c r="CF77" s="1245">
        <v>22.1</v>
      </c>
      <c r="CG77" s="1245"/>
      <c r="CH77" s="1245"/>
      <c r="CI77" s="1245"/>
      <c r="CJ77" s="1245"/>
      <c r="CK77" s="1245"/>
      <c r="CL77" s="1245"/>
      <c r="CM77" s="1245"/>
      <c r="CN77" s="1245">
        <v>20.399999999999999</v>
      </c>
      <c r="CO77" s="1245"/>
      <c r="CP77" s="1245"/>
      <c r="CQ77" s="1245"/>
      <c r="CR77" s="1245"/>
      <c r="CS77" s="1245"/>
      <c r="CT77" s="1245"/>
      <c r="CU77" s="1245"/>
      <c r="CV77" s="1245">
        <v>11.2</v>
      </c>
      <c r="CW77" s="1245"/>
      <c r="CX77" s="1245"/>
      <c r="CY77" s="1245"/>
      <c r="CZ77" s="1245"/>
      <c r="DA77" s="1245"/>
      <c r="DB77" s="1245"/>
      <c r="DC77" s="1245"/>
    </row>
    <row r="78" spans="2:107" ht="13.5" x14ac:dyDescent="0.15">
      <c r="B78" s="363"/>
      <c r="G78" s="1251"/>
      <c r="H78" s="1251"/>
      <c r="I78" s="1251"/>
      <c r="J78" s="1251"/>
      <c r="K78" s="1246"/>
      <c r="L78" s="1246"/>
      <c r="M78" s="1246"/>
      <c r="N78" s="1246"/>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363"/>
      <c r="G79" s="1251"/>
      <c r="H79" s="1251"/>
      <c r="I79" s="1249"/>
      <c r="J79" s="1249"/>
      <c r="K79" s="1250"/>
      <c r="L79" s="1250"/>
      <c r="M79" s="1250"/>
      <c r="N79" s="1250"/>
      <c r="AN79" s="1247"/>
      <c r="AO79" s="1247"/>
      <c r="AP79" s="1247"/>
      <c r="AQ79" s="1247"/>
      <c r="AR79" s="1247"/>
      <c r="AS79" s="1247"/>
      <c r="AT79" s="1247"/>
      <c r="AU79" s="1247"/>
      <c r="AV79" s="1247"/>
      <c r="AW79" s="1247"/>
      <c r="AX79" s="1247"/>
      <c r="AY79" s="1247"/>
      <c r="AZ79" s="1247"/>
      <c r="BA79" s="1247"/>
      <c r="BB79" s="1248" t="s">
        <v>589</v>
      </c>
      <c r="BC79" s="1248"/>
      <c r="BD79" s="1248"/>
      <c r="BE79" s="1248"/>
      <c r="BF79" s="1248"/>
      <c r="BG79" s="1248"/>
      <c r="BH79" s="1248"/>
      <c r="BI79" s="1248"/>
      <c r="BJ79" s="1248"/>
      <c r="BK79" s="1248"/>
      <c r="BL79" s="1248"/>
      <c r="BM79" s="1248"/>
      <c r="BN79" s="1248"/>
      <c r="BO79" s="1248"/>
      <c r="BP79" s="1245">
        <v>6.6</v>
      </c>
      <c r="BQ79" s="1245"/>
      <c r="BR79" s="1245"/>
      <c r="BS79" s="1245"/>
      <c r="BT79" s="1245"/>
      <c r="BU79" s="1245"/>
      <c r="BV79" s="1245"/>
      <c r="BW79" s="1245"/>
      <c r="BX79" s="1245">
        <v>6.4</v>
      </c>
      <c r="BY79" s="1245"/>
      <c r="BZ79" s="1245"/>
      <c r="CA79" s="1245"/>
      <c r="CB79" s="1245"/>
      <c r="CC79" s="1245"/>
      <c r="CD79" s="1245"/>
      <c r="CE79" s="1245"/>
      <c r="CF79" s="1245">
        <v>6.3</v>
      </c>
      <c r="CG79" s="1245"/>
      <c r="CH79" s="1245"/>
      <c r="CI79" s="1245"/>
      <c r="CJ79" s="1245"/>
      <c r="CK79" s="1245"/>
      <c r="CL79" s="1245"/>
      <c r="CM79" s="1245"/>
      <c r="CN79" s="1245">
        <v>6.2</v>
      </c>
      <c r="CO79" s="1245"/>
      <c r="CP79" s="1245"/>
      <c r="CQ79" s="1245"/>
      <c r="CR79" s="1245"/>
      <c r="CS79" s="1245"/>
      <c r="CT79" s="1245"/>
      <c r="CU79" s="1245"/>
      <c r="CV79" s="1245">
        <v>5.7</v>
      </c>
      <c r="CW79" s="1245"/>
      <c r="CX79" s="1245"/>
      <c r="CY79" s="1245"/>
      <c r="CZ79" s="1245"/>
      <c r="DA79" s="1245"/>
      <c r="DB79" s="1245"/>
      <c r="DC79" s="1245"/>
    </row>
    <row r="80" spans="2:107" ht="13.5" x14ac:dyDescent="0.15">
      <c r="B80" s="363"/>
      <c r="G80" s="1251"/>
      <c r="H80" s="1251"/>
      <c r="I80" s="1249"/>
      <c r="J80" s="1249"/>
      <c r="K80" s="1250"/>
      <c r="L80" s="1250"/>
      <c r="M80" s="1250"/>
      <c r="N80" s="1250"/>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qJMuah4pO6eis9qoLmNiMXfBj7HR9LpUYo59BQlymHrL4sTy1wxGphCo8SfNb5HNR6wbPmg28YKgOCx/qh3IPw==" saltValue="J16A0L6iA0Mf/aaZnb9F1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EBEC2-4068-4FD5-A513-47B05D78CFAA}">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494</v>
      </c>
    </row>
  </sheetData>
  <sheetProtection algorithmName="SHA-512" hashValue="M+WR3FDAECfTimO5XtI9P3seZCg2gmYpsce/CoirI1LOaoVGP8YAgWc+JCrHke4SgUbgnqH+Kek8cRr3V/xO6g==" saltValue="2gp4JZH5PqYWeP1STRdXV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7D74F-656D-4DEC-B5AE-DDC999EF5CF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494</v>
      </c>
    </row>
  </sheetData>
  <sheetProtection algorithmName="SHA-512" hashValue="h1QPISuEriKaJGo7hwYTgIv2qfmsSZt2hh1hWRnolh491qhX9xUoVyPJJQtyrp3xW3aBGTaY6TfxBRtMcmkL7g==" saltValue="qB7lVNMFoExp/Sm0+Mh9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544</v>
      </c>
      <c r="G2" s="148"/>
      <c r="H2" s="149"/>
    </row>
    <row r="3" spans="1:8" x14ac:dyDescent="0.15">
      <c r="A3" s="145" t="s">
        <v>537</v>
      </c>
      <c r="B3" s="150"/>
      <c r="C3" s="151"/>
      <c r="D3" s="152">
        <v>19335</v>
      </c>
      <c r="E3" s="153"/>
      <c r="F3" s="154">
        <v>47820</v>
      </c>
      <c r="G3" s="155"/>
      <c r="H3" s="156"/>
    </row>
    <row r="4" spans="1:8" x14ac:dyDescent="0.15">
      <c r="A4" s="157"/>
      <c r="B4" s="158"/>
      <c r="C4" s="159"/>
      <c r="D4" s="160">
        <v>12517</v>
      </c>
      <c r="E4" s="161"/>
      <c r="F4" s="162">
        <v>25855</v>
      </c>
      <c r="G4" s="163"/>
      <c r="H4" s="164"/>
    </row>
    <row r="5" spans="1:8" x14ac:dyDescent="0.15">
      <c r="A5" s="145" t="s">
        <v>539</v>
      </c>
      <c r="B5" s="150"/>
      <c r="C5" s="151"/>
      <c r="D5" s="152">
        <v>13863</v>
      </c>
      <c r="E5" s="153"/>
      <c r="F5" s="154">
        <v>41934</v>
      </c>
      <c r="G5" s="155"/>
      <c r="H5" s="156"/>
    </row>
    <row r="6" spans="1:8" x14ac:dyDescent="0.15">
      <c r="A6" s="157"/>
      <c r="B6" s="158"/>
      <c r="C6" s="159"/>
      <c r="D6" s="160">
        <v>11440</v>
      </c>
      <c r="E6" s="161"/>
      <c r="F6" s="162">
        <v>23352</v>
      </c>
      <c r="G6" s="163"/>
      <c r="H6" s="164"/>
    </row>
    <row r="7" spans="1:8" x14ac:dyDescent="0.15">
      <c r="A7" s="145" t="s">
        <v>540</v>
      </c>
      <c r="B7" s="150"/>
      <c r="C7" s="151"/>
      <c r="D7" s="152">
        <v>19145</v>
      </c>
      <c r="E7" s="153"/>
      <c r="F7" s="154">
        <v>45588</v>
      </c>
      <c r="G7" s="155"/>
      <c r="H7" s="156"/>
    </row>
    <row r="8" spans="1:8" x14ac:dyDescent="0.15">
      <c r="A8" s="157"/>
      <c r="B8" s="158"/>
      <c r="C8" s="159"/>
      <c r="D8" s="160">
        <v>13579</v>
      </c>
      <c r="E8" s="161"/>
      <c r="F8" s="162">
        <v>24150</v>
      </c>
      <c r="G8" s="163"/>
      <c r="H8" s="164"/>
    </row>
    <row r="9" spans="1:8" x14ac:dyDescent="0.15">
      <c r="A9" s="145" t="s">
        <v>541</v>
      </c>
      <c r="B9" s="150"/>
      <c r="C9" s="151"/>
      <c r="D9" s="152">
        <v>12209</v>
      </c>
      <c r="E9" s="153"/>
      <c r="F9" s="154">
        <v>45483</v>
      </c>
      <c r="G9" s="155"/>
      <c r="H9" s="156"/>
    </row>
    <row r="10" spans="1:8" x14ac:dyDescent="0.15">
      <c r="A10" s="157"/>
      <c r="B10" s="158"/>
      <c r="C10" s="159"/>
      <c r="D10" s="160">
        <v>7942</v>
      </c>
      <c r="E10" s="161"/>
      <c r="F10" s="162">
        <v>24241</v>
      </c>
      <c r="G10" s="163"/>
      <c r="H10" s="164"/>
    </row>
    <row r="11" spans="1:8" x14ac:dyDescent="0.15">
      <c r="A11" s="145" t="s">
        <v>542</v>
      </c>
      <c r="B11" s="150"/>
      <c r="C11" s="151"/>
      <c r="D11" s="152">
        <v>15430</v>
      </c>
      <c r="E11" s="153"/>
      <c r="F11" s="154">
        <v>45945</v>
      </c>
      <c r="G11" s="155"/>
      <c r="H11" s="156"/>
    </row>
    <row r="12" spans="1:8" x14ac:dyDescent="0.15">
      <c r="A12" s="157"/>
      <c r="B12" s="158"/>
      <c r="C12" s="165"/>
      <c r="D12" s="160">
        <v>8950</v>
      </c>
      <c r="E12" s="161"/>
      <c r="F12" s="162">
        <v>25180</v>
      </c>
      <c r="G12" s="163"/>
      <c r="H12" s="164"/>
    </row>
    <row r="13" spans="1:8" x14ac:dyDescent="0.15">
      <c r="A13" s="145"/>
      <c r="B13" s="150"/>
      <c r="C13" s="166"/>
      <c r="D13" s="167">
        <v>15996</v>
      </c>
      <c r="E13" s="168"/>
      <c r="F13" s="169">
        <v>45354</v>
      </c>
      <c r="G13" s="170"/>
      <c r="H13" s="156"/>
    </row>
    <row r="14" spans="1:8" x14ac:dyDescent="0.15">
      <c r="A14" s="157"/>
      <c r="B14" s="158"/>
      <c r="C14" s="159"/>
      <c r="D14" s="160">
        <v>10886</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5.22</v>
      </c>
      <c r="C19" s="171">
        <f>ROUND(VALUE(SUBSTITUTE(実質収支比率等に係る経年分析!G$48,"▲","-")),2)</f>
        <v>6.84</v>
      </c>
      <c r="D19" s="171">
        <f>ROUND(VALUE(SUBSTITUTE(実質収支比率等に係る経年分析!H$48,"▲","-")),2)</f>
        <v>8.0399999999999991</v>
      </c>
      <c r="E19" s="171">
        <f>ROUND(VALUE(SUBSTITUTE(実質収支比率等に係る経年分析!I$48,"▲","-")),2)</f>
        <v>8.9499999999999993</v>
      </c>
      <c r="F19" s="171">
        <f>ROUND(VALUE(SUBSTITUTE(実質収支比率等に係る経年分析!J$48,"▲","-")),2)</f>
        <v>10.78</v>
      </c>
    </row>
    <row r="20" spans="1:11" x14ac:dyDescent="0.15">
      <c r="A20" s="171" t="s">
        <v>55</v>
      </c>
      <c r="B20" s="171">
        <f>ROUND(VALUE(SUBSTITUTE(実質収支比率等に係る経年分析!F$47,"▲","-")),2)</f>
        <v>7.89</v>
      </c>
      <c r="C20" s="171">
        <f>ROUND(VALUE(SUBSTITUTE(実質収支比率等に係る経年分析!G$47,"▲","-")),2)</f>
        <v>9.2899999999999991</v>
      </c>
      <c r="D20" s="171">
        <f>ROUND(VALUE(SUBSTITUTE(実質収支比率等に係る経年分析!H$47,"▲","-")),2)</f>
        <v>9.24</v>
      </c>
      <c r="E20" s="171">
        <f>ROUND(VALUE(SUBSTITUTE(実質収支比率等に係る経年分析!I$47,"▲","-")),2)</f>
        <v>10.93</v>
      </c>
      <c r="F20" s="171">
        <f>ROUND(VALUE(SUBSTITUTE(実質収支比率等に係る経年分析!J$47,"▲","-")),2)</f>
        <v>14.83</v>
      </c>
    </row>
    <row r="21" spans="1:11" x14ac:dyDescent="0.15">
      <c r="A21" s="171" t="s">
        <v>56</v>
      </c>
      <c r="B21" s="171">
        <f>IF(ISNUMBER(VALUE(SUBSTITUTE(実質収支比率等に係る経年分析!F$49,"▲","-"))),ROUND(VALUE(SUBSTITUTE(実質収支比率等に係る経年分析!F$49,"▲","-")),2),NA())</f>
        <v>-1.68</v>
      </c>
      <c r="C21" s="171">
        <f>IF(ISNUMBER(VALUE(SUBSTITUTE(実質収支比率等に係る経年分析!G$49,"▲","-"))),ROUND(VALUE(SUBSTITUTE(実質収支比率等に係る経年分析!G$49,"▲","-")),2),NA())</f>
        <v>3</v>
      </c>
      <c r="D21" s="171">
        <f>IF(ISNUMBER(VALUE(SUBSTITUTE(実質収支比率等に係る経年分析!H$49,"▲","-"))),ROUND(VALUE(SUBSTITUTE(実質収支比率等に係る経年分析!H$49,"▲","-")),2),NA())</f>
        <v>1.52</v>
      </c>
      <c r="E21" s="171">
        <f>IF(ISNUMBER(VALUE(SUBSTITUTE(実質収支比率等に係る経年分析!I$49,"▲","-"))),ROUND(VALUE(SUBSTITUTE(実質収支比率等に係る経年分析!I$49,"▲","-")),2),NA())</f>
        <v>2.92</v>
      </c>
      <c r="F21" s="171">
        <f>IF(ISNUMBER(VALUE(SUBSTITUTE(実質収支比率等に係る経年分析!J$49,"▲","-"))),ROUND(VALUE(SUBSTITUTE(実質収支比率等に係る経年分析!J$49,"▲","-")),2),NA())</f>
        <v>6.99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埼玉県央広域公平委員会特別会計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北本都市計画事業久保特定土地区画整理事業特別会計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1.1100000000000001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1.26</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5.12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1861</v>
      </c>
      <c r="E42" s="173"/>
      <c r="F42" s="173"/>
      <c r="G42" s="173">
        <f>'実質公債費比率（分子）の構造'!L$52</f>
        <v>1865</v>
      </c>
      <c r="H42" s="173"/>
      <c r="I42" s="173"/>
      <c r="J42" s="173">
        <f>'実質公債費比率（分子）の構造'!M$52</f>
        <v>1839</v>
      </c>
      <c r="K42" s="173"/>
      <c r="L42" s="173"/>
      <c r="M42" s="173">
        <f>'実質公債費比率（分子）の構造'!N$52</f>
        <v>1824</v>
      </c>
      <c r="N42" s="173"/>
      <c r="O42" s="173"/>
      <c r="P42" s="173">
        <f>'実質公債費比率（分子）の構造'!O$52</f>
        <v>1820</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30</v>
      </c>
      <c r="C44" s="173"/>
      <c r="D44" s="173"/>
      <c r="E44" s="173">
        <f>'実質公債費比率（分子）の構造'!L$50</f>
        <v>25</v>
      </c>
      <c r="F44" s="173"/>
      <c r="G44" s="173"/>
      <c r="H44" s="173">
        <f>'実質公債費比率（分子）の構造'!M$50</f>
        <v>19</v>
      </c>
      <c r="I44" s="173"/>
      <c r="J44" s="173"/>
      <c r="K44" s="173">
        <f>'実質公債費比率（分子）の構造'!N$50</f>
        <v>16</v>
      </c>
      <c r="L44" s="173"/>
      <c r="M44" s="173"/>
      <c r="N44" s="173">
        <f>'実質公債費比率（分子）の構造'!O$50</f>
        <v>11</v>
      </c>
      <c r="O44" s="173"/>
      <c r="P44" s="173"/>
    </row>
    <row r="45" spans="1:16" x14ac:dyDescent="0.15">
      <c r="A45" s="173" t="s">
        <v>66</v>
      </c>
      <c r="B45" s="173">
        <f>'実質公債費比率（分子）の構造'!K$49</f>
        <v>106</v>
      </c>
      <c r="C45" s="173"/>
      <c r="D45" s="173"/>
      <c r="E45" s="173">
        <f>'実質公債費比率（分子）の構造'!L$49</f>
        <v>77</v>
      </c>
      <c r="F45" s="173"/>
      <c r="G45" s="173"/>
      <c r="H45" s="173">
        <f>'実質公債費比率（分子）の構造'!M$49</f>
        <v>48</v>
      </c>
      <c r="I45" s="173"/>
      <c r="J45" s="173"/>
      <c r="K45" s="173">
        <f>'実質公債費比率（分子）の構造'!N$49</f>
        <v>42</v>
      </c>
      <c r="L45" s="173"/>
      <c r="M45" s="173"/>
      <c r="N45" s="173">
        <f>'実質公債費比率（分子）の構造'!O$49</f>
        <v>34</v>
      </c>
      <c r="O45" s="173"/>
      <c r="P45" s="173"/>
    </row>
    <row r="46" spans="1:16" x14ac:dyDescent="0.15">
      <c r="A46" s="173" t="s">
        <v>67</v>
      </c>
      <c r="B46" s="173">
        <f>'実質公債費比率（分子）の構造'!K$48</f>
        <v>300</v>
      </c>
      <c r="C46" s="173"/>
      <c r="D46" s="173"/>
      <c r="E46" s="173">
        <f>'実質公債費比率（分子）の構造'!L$48</f>
        <v>291</v>
      </c>
      <c r="F46" s="173"/>
      <c r="G46" s="173"/>
      <c r="H46" s="173">
        <f>'実質公債費比率（分子）の構造'!M$48</f>
        <v>281</v>
      </c>
      <c r="I46" s="173"/>
      <c r="J46" s="173"/>
      <c r="K46" s="173">
        <f>'実質公債費比率（分子）の構造'!N$48</f>
        <v>242</v>
      </c>
      <c r="L46" s="173"/>
      <c r="M46" s="173"/>
      <c r="N46" s="173">
        <f>'実質公債費比率（分子）の構造'!O$48</f>
        <v>199</v>
      </c>
      <c r="O46" s="173"/>
      <c r="P46" s="173"/>
    </row>
    <row r="47" spans="1:16" x14ac:dyDescent="0.15">
      <c r="A47" s="173" t="s">
        <v>68</v>
      </c>
      <c r="B47" s="173">
        <f>'実質公債費比率（分子）の構造'!K$47</f>
        <v>5</v>
      </c>
      <c r="C47" s="173"/>
      <c r="D47" s="173"/>
      <c r="E47" s="173">
        <f>'実質公債費比率（分子）の構造'!L$47</f>
        <v>5</v>
      </c>
      <c r="F47" s="173"/>
      <c r="G47" s="173"/>
      <c r="H47" s="173">
        <f>'実質公債費比率（分子）の構造'!M$47</f>
        <v>3</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2235</v>
      </c>
      <c r="C49" s="173"/>
      <c r="D49" s="173"/>
      <c r="E49" s="173">
        <f>'実質公債費比率（分子）の構造'!L$45</f>
        <v>2356</v>
      </c>
      <c r="F49" s="173"/>
      <c r="G49" s="173"/>
      <c r="H49" s="173">
        <f>'実質公債費比率（分子）の構造'!M$45</f>
        <v>2300</v>
      </c>
      <c r="I49" s="173"/>
      <c r="J49" s="173"/>
      <c r="K49" s="173">
        <f>'実質公債費比率（分子）の構造'!N$45</f>
        <v>2400</v>
      </c>
      <c r="L49" s="173"/>
      <c r="M49" s="173"/>
      <c r="N49" s="173">
        <f>'実質公債費比率（分子）の構造'!O$45</f>
        <v>2489</v>
      </c>
      <c r="O49" s="173"/>
      <c r="P49" s="173"/>
    </row>
    <row r="50" spans="1:16" x14ac:dyDescent="0.15">
      <c r="A50" s="173" t="s">
        <v>71</v>
      </c>
      <c r="B50" s="173" t="e">
        <f>NA()</f>
        <v>#N/A</v>
      </c>
      <c r="C50" s="173">
        <f>IF(ISNUMBER('実質公債費比率（分子）の構造'!K$53),'実質公債費比率（分子）の構造'!K$53,NA())</f>
        <v>815</v>
      </c>
      <c r="D50" s="173" t="e">
        <f>NA()</f>
        <v>#N/A</v>
      </c>
      <c r="E50" s="173" t="e">
        <f>NA()</f>
        <v>#N/A</v>
      </c>
      <c r="F50" s="173">
        <f>IF(ISNUMBER('実質公債費比率（分子）の構造'!L$53),'実質公債費比率（分子）の構造'!L$53,NA())</f>
        <v>889</v>
      </c>
      <c r="G50" s="173" t="e">
        <f>NA()</f>
        <v>#N/A</v>
      </c>
      <c r="H50" s="173" t="e">
        <f>NA()</f>
        <v>#N/A</v>
      </c>
      <c r="I50" s="173">
        <f>IF(ISNUMBER('実質公債費比率（分子）の構造'!M$53),'実質公債費比率（分子）の構造'!M$53,NA())</f>
        <v>812</v>
      </c>
      <c r="J50" s="173" t="e">
        <f>NA()</f>
        <v>#N/A</v>
      </c>
      <c r="K50" s="173" t="e">
        <f>NA()</f>
        <v>#N/A</v>
      </c>
      <c r="L50" s="173">
        <f>IF(ISNUMBER('実質公債費比率（分子）の構造'!N$53),'実質公債費比率（分子）の構造'!N$53,NA())</f>
        <v>876</v>
      </c>
      <c r="M50" s="173" t="e">
        <f>NA()</f>
        <v>#N/A</v>
      </c>
      <c r="N50" s="173" t="e">
        <f>NA()</f>
        <v>#N/A</v>
      </c>
      <c r="O50" s="173">
        <f>IF(ISNUMBER('実質公債費比率（分子）の構造'!O$53),'実質公債費比率（分子）の構造'!O$53,NA())</f>
        <v>913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16566</v>
      </c>
      <c r="E56" s="172"/>
      <c r="F56" s="172"/>
      <c r="G56" s="172">
        <f>'将来負担比率（分子）の構造'!J$52</f>
        <v>16384</v>
      </c>
      <c r="H56" s="172"/>
      <c r="I56" s="172"/>
      <c r="J56" s="172">
        <f>'将来負担比率（分子）の構造'!K$52</f>
        <v>16100</v>
      </c>
      <c r="K56" s="172"/>
      <c r="L56" s="172"/>
      <c r="M56" s="172">
        <f>'将来負担比率（分子）の構造'!L$52</f>
        <v>15784</v>
      </c>
      <c r="N56" s="172"/>
      <c r="O56" s="172"/>
      <c r="P56" s="172">
        <f>'将来負担比率（分子）の構造'!M$52</f>
        <v>15350</v>
      </c>
    </row>
    <row r="57" spans="1:16" x14ac:dyDescent="0.15">
      <c r="A57" s="172" t="s">
        <v>42</v>
      </c>
      <c r="B57" s="172"/>
      <c r="C57" s="172"/>
      <c r="D57" s="172">
        <f>'将来負担比率（分子）の構造'!I$51</f>
        <v>2939</v>
      </c>
      <c r="E57" s="172"/>
      <c r="F57" s="172"/>
      <c r="G57" s="172">
        <f>'将来負担比率（分子）の構造'!J$51</f>
        <v>2540</v>
      </c>
      <c r="H57" s="172"/>
      <c r="I57" s="172"/>
      <c r="J57" s="172">
        <f>'将来負担比率（分子）の構造'!K$51</f>
        <v>2330</v>
      </c>
      <c r="K57" s="172"/>
      <c r="L57" s="172"/>
      <c r="M57" s="172">
        <f>'将来負担比率（分子）の構造'!L$51</f>
        <v>2272</v>
      </c>
      <c r="N57" s="172"/>
      <c r="O57" s="172"/>
      <c r="P57" s="172">
        <f>'将来負担比率（分子）の構造'!M$51</f>
        <v>2054</v>
      </c>
    </row>
    <row r="58" spans="1:16" x14ac:dyDescent="0.15">
      <c r="A58" s="172" t="s">
        <v>41</v>
      </c>
      <c r="B58" s="172"/>
      <c r="C58" s="172"/>
      <c r="D58" s="172">
        <f>'将来負担比率（分子）の構造'!I$50</f>
        <v>3809</v>
      </c>
      <c r="E58" s="172"/>
      <c r="F58" s="172"/>
      <c r="G58" s="172">
        <f>'将来負担比率（分子）の構造'!J$50</f>
        <v>4332</v>
      </c>
      <c r="H58" s="172"/>
      <c r="I58" s="172"/>
      <c r="J58" s="172">
        <f>'将来負担比率（分子）の構造'!K$50</f>
        <v>4754</v>
      </c>
      <c r="K58" s="172"/>
      <c r="L58" s="172"/>
      <c r="M58" s="172">
        <f>'将来負担比率（分子）の構造'!L$50</f>
        <v>5051</v>
      </c>
      <c r="N58" s="172"/>
      <c r="O58" s="172"/>
      <c r="P58" s="172">
        <f>'将来負担比率（分子）の構造'!M$50</f>
        <v>6559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6</v>
      </c>
      <c r="L61" s="172"/>
      <c r="M61" s="172"/>
      <c r="N61" s="172" t="str">
        <f>'将来負担比率（分子）の構造'!M$46</f>
        <v>-</v>
      </c>
      <c r="O61" s="172"/>
      <c r="P61" s="172"/>
    </row>
    <row r="62" spans="1:16" x14ac:dyDescent="0.15">
      <c r="A62" s="172" t="s">
        <v>35</v>
      </c>
      <c r="B62" s="172">
        <f>'将来負担比率（分子）の構造'!I$45</f>
        <v>2059</v>
      </c>
      <c r="C62" s="172"/>
      <c r="D62" s="172"/>
      <c r="E62" s="172">
        <f>'将来負担比率（分子）の構造'!J$45</f>
        <v>1862</v>
      </c>
      <c r="F62" s="172"/>
      <c r="G62" s="172"/>
      <c r="H62" s="172">
        <f>'将来負担比率（分子）の構造'!K$45</f>
        <v>1705</v>
      </c>
      <c r="I62" s="172"/>
      <c r="J62" s="172"/>
      <c r="K62" s="172">
        <f>'将来負担比率（分子）の構造'!L$45</f>
        <v>1702</v>
      </c>
      <c r="L62" s="172"/>
      <c r="M62" s="172"/>
      <c r="N62" s="172">
        <f>'将来負担比率（分子）の構造'!M$45</f>
        <v>1763</v>
      </c>
      <c r="O62" s="172"/>
      <c r="P62" s="172"/>
    </row>
    <row r="63" spans="1:16" x14ac:dyDescent="0.15">
      <c r="A63" s="172" t="s">
        <v>34</v>
      </c>
      <c r="B63" s="172">
        <f>'将来負担比率（分子）の構造'!I$44</f>
        <v>62</v>
      </c>
      <c r="C63" s="172"/>
      <c r="D63" s="172"/>
      <c r="E63" s="172">
        <f>'将来負担比率（分子）の構造'!J$44</f>
        <v>67</v>
      </c>
      <c r="F63" s="172"/>
      <c r="G63" s="172"/>
      <c r="H63" s="172">
        <f>'将来負担比率（分子）の構造'!K$44</f>
        <v>59</v>
      </c>
      <c r="I63" s="172"/>
      <c r="J63" s="172"/>
      <c r="K63" s="172">
        <f>'将来負担比率（分子）の構造'!L$44</f>
        <v>91</v>
      </c>
      <c r="L63" s="172"/>
      <c r="M63" s="172"/>
      <c r="N63" s="172">
        <f>'将来負担比率（分子）の構造'!M$44</f>
        <v>85</v>
      </c>
      <c r="O63" s="172"/>
      <c r="P63" s="172"/>
    </row>
    <row r="64" spans="1:16" x14ac:dyDescent="0.15">
      <c r="A64" s="172" t="s">
        <v>33</v>
      </c>
      <c r="B64" s="172">
        <f>'将来負担比率（分子）の構造'!I$43</f>
        <v>2438</v>
      </c>
      <c r="C64" s="172"/>
      <c r="D64" s="172"/>
      <c r="E64" s="172">
        <f>'将来負担比率（分子）の構造'!J$43</f>
        <v>2271</v>
      </c>
      <c r="F64" s="172"/>
      <c r="G64" s="172"/>
      <c r="H64" s="172">
        <f>'将来負担比率（分子）の構造'!K$43</f>
        <v>2118</v>
      </c>
      <c r="I64" s="172"/>
      <c r="J64" s="172"/>
      <c r="K64" s="172">
        <f>'将来負担比率（分子）の構造'!L$43</f>
        <v>1966</v>
      </c>
      <c r="L64" s="172"/>
      <c r="M64" s="172"/>
      <c r="N64" s="172">
        <f>'将来負担比率（分子）の構造'!M$43</f>
        <v>1733</v>
      </c>
      <c r="O64" s="172"/>
      <c r="P64" s="172"/>
    </row>
    <row r="65" spans="1:16" x14ac:dyDescent="0.15">
      <c r="A65" s="172" t="s">
        <v>32</v>
      </c>
      <c r="B65" s="172">
        <f>'将来負担比率（分子）の構造'!I$42</f>
        <v>92</v>
      </c>
      <c r="C65" s="172"/>
      <c r="D65" s="172"/>
      <c r="E65" s="172">
        <f>'将来負担比率（分子）の構造'!J$42</f>
        <v>70</v>
      </c>
      <c r="F65" s="172"/>
      <c r="G65" s="172"/>
      <c r="H65" s="172">
        <f>'将来負担比率（分子）の構造'!K$42</f>
        <v>53</v>
      </c>
      <c r="I65" s="172"/>
      <c r="J65" s="172"/>
      <c r="K65" s="172">
        <f>'将来負担比率（分子）の構造'!L$42</f>
        <v>39</v>
      </c>
      <c r="L65" s="172"/>
      <c r="M65" s="172"/>
      <c r="N65" s="172">
        <f>'将来負担比率（分子）の構造'!M$42</f>
        <v>28</v>
      </c>
      <c r="O65" s="172"/>
      <c r="P65" s="172"/>
    </row>
    <row r="66" spans="1:16" x14ac:dyDescent="0.15">
      <c r="A66" s="172" t="s">
        <v>31</v>
      </c>
      <c r="B66" s="172">
        <f>'将来負担比率（分子）の構造'!I$41</f>
        <v>23310</v>
      </c>
      <c r="C66" s="172"/>
      <c r="D66" s="172"/>
      <c r="E66" s="172">
        <f>'将来負担比率（分子）の構造'!J$41</f>
        <v>22816</v>
      </c>
      <c r="F66" s="172"/>
      <c r="G66" s="172"/>
      <c r="H66" s="172">
        <f>'将来負担比率（分子）の構造'!K$41</f>
        <v>22297</v>
      </c>
      <c r="I66" s="172"/>
      <c r="J66" s="172"/>
      <c r="K66" s="172">
        <f>'将来負担比率（分子）の構造'!L$41</f>
        <v>21480</v>
      </c>
      <c r="L66" s="172"/>
      <c r="M66" s="172"/>
      <c r="N66" s="172">
        <f>'将来負担比率（分子）の構造'!M$41</f>
        <v>20955</v>
      </c>
      <c r="O66" s="172"/>
      <c r="P66" s="172"/>
    </row>
    <row r="67" spans="1:16" x14ac:dyDescent="0.15">
      <c r="A67" s="172" t="s">
        <v>75</v>
      </c>
      <c r="B67" s="172" t="e">
        <f>NA()</f>
        <v>#N/A</v>
      </c>
      <c r="C67" s="172">
        <f>IF(ISNUMBER('将来負担比率（分子）の構造'!I$53), IF('将来負担比率（分子）の構造'!I$53 &lt; 0, 0, '将来負担比率（分子）の構造'!I$53), NA())</f>
        <v>4647</v>
      </c>
      <c r="D67" s="172" t="e">
        <f>NA()</f>
        <v>#N/A</v>
      </c>
      <c r="E67" s="172" t="e">
        <f>NA()</f>
        <v>#N/A</v>
      </c>
      <c r="F67" s="172">
        <f>IF(ISNUMBER('将来負担比率（分子）の構造'!J$53), IF('将来負担比率（分子）の構造'!J$53 &lt; 0, 0, '将来負担比率（分子）の構造'!J$53), NA())</f>
        <v>3830</v>
      </c>
      <c r="G67" s="172" t="e">
        <f>NA()</f>
        <v>#N/A</v>
      </c>
      <c r="H67" s="172" t="e">
        <f>NA()</f>
        <v>#N/A</v>
      </c>
      <c r="I67" s="172">
        <f>IF(ISNUMBER('将来負担比率（分子）の構造'!K$53), IF('将来負担比率（分子）の構造'!K$53 &lt; 0, 0, '将来負担比率（分子）の構造'!K$53), NA())</f>
        <v>3049</v>
      </c>
      <c r="J67" s="172" t="e">
        <f>NA()</f>
        <v>#N/A</v>
      </c>
      <c r="K67" s="172" t="e">
        <f>NA()</f>
        <v>#N/A</v>
      </c>
      <c r="L67" s="172">
        <f>IF(ISNUMBER('将来負担比率（分子）の構造'!L$53), IF('将来負担比率（分子）の構造'!L$53 &lt; 0, 0, '将来負担比率（分子）の構造'!L$53), NA())</f>
        <v>2178</v>
      </c>
      <c r="M67" s="172" t="e">
        <f>NA()</f>
        <v>#N/A</v>
      </c>
      <c r="N67" s="172" t="e">
        <f>NA()</f>
        <v>#N/A</v>
      </c>
      <c r="O67" s="172">
        <f>IF(ISNUMBER('将来負担比率（分子）の構造'!M$53), IF('将来負担比率（分子）の構造'!M$53 &lt; 0, 0, '将来負担比率（分子）の構造'!M$53), NA())</f>
        <v>600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1180</v>
      </c>
      <c r="C72" s="176">
        <f>基金残高に係る経年分析!G55</f>
        <v>1423</v>
      </c>
      <c r="D72" s="176">
        <f>基金残高に係る経年分析!H55</f>
        <v>2061</v>
      </c>
    </row>
    <row r="73" spans="1:16" x14ac:dyDescent="0.15">
      <c r="A73" s="175" t="s">
        <v>78</v>
      </c>
      <c r="B73" s="176">
        <f>基金残高に係る経年分析!F56</f>
        <v>512</v>
      </c>
      <c r="C73" s="176">
        <f>基金残高に係る経年分析!G56</f>
        <v>473</v>
      </c>
      <c r="D73" s="176">
        <f>基金残高に係る経年分析!H56</f>
        <v>944</v>
      </c>
    </row>
    <row r="74" spans="1:16" x14ac:dyDescent="0.15">
      <c r="A74" s="175" t="s">
        <v>79</v>
      </c>
      <c r="B74" s="176">
        <f>基金残高に係る経年分析!F57</f>
        <v>1775</v>
      </c>
      <c r="C74" s="176">
        <f>基金残高に係る経年分析!G57</f>
        <v>2178</v>
      </c>
      <c r="D74" s="176">
        <f>基金残高に係る経年分析!H57</f>
        <v>2729</v>
      </c>
    </row>
  </sheetData>
  <sheetProtection algorithmName="SHA-512" hashValue="TsfoXbX2o6E4G4cjo/15AAnXK/WAI4C/5zwTyqpf3syE0F+dT6CxeaKMcT+IhoZwqE+mG1fSiUGndZKYAN0S3g==" saltValue="ssktCDxV6TzYFvStHZVr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C7CF-1428-4822-B067-AB549988A22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209</v>
      </c>
      <c r="DI1" s="637"/>
      <c r="DJ1" s="637"/>
      <c r="DK1" s="637"/>
      <c r="DL1" s="637"/>
      <c r="DM1" s="637"/>
      <c r="DN1" s="638"/>
      <c r="DO1" s="211"/>
      <c r="DP1" s="636" t="s">
        <v>210</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15">
      <c r="B2" s="212" t="s">
        <v>211</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9" t="s">
        <v>212</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213</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214</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215</v>
      </c>
      <c r="S4" s="640"/>
      <c r="T4" s="640"/>
      <c r="U4" s="640"/>
      <c r="V4" s="640"/>
      <c r="W4" s="640"/>
      <c r="X4" s="640"/>
      <c r="Y4" s="641"/>
      <c r="Z4" s="639" t="s">
        <v>216</v>
      </c>
      <c r="AA4" s="640"/>
      <c r="AB4" s="640"/>
      <c r="AC4" s="641"/>
      <c r="AD4" s="639" t="s">
        <v>217</v>
      </c>
      <c r="AE4" s="640"/>
      <c r="AF4" s="640"/>
      <c r="AG4" s="640"/>
      <c r="AH4" s="640"/>
      <c r="AI4" s="640"/>
      <c r="AJ4" s="640"/>
      <c r="AK4" s="641"/>
      <c r="AL4" s="639" t="s">
        <v>216</v>
      </c>
      <c r="AM4" s="640"/>
      <c r="AN4" s="640"/>
      <c r="AO4" s="641"/>
      <c r="AP4" s="642" t="s">
        <v>218</v>
      </c>
      <c r="AQ4" s="642"/>
      <c r="AR4" s="642"/>
      <c r="AS4" s="642"/>
      <c r="AT4" s="642"/>
      <c r="AU4" s="642"/>
      <c r="AV4" s="642"/>
      <c r="AW4" s="642"/>
      <c r="AX4" s="642"/>
      <c r="AY4" s="642"/>
      <c r="AZ4" s="642"/>
      <c r="BA4" s="642"/>
      <c r="BB4" s="642"/>
      <c r="BC4" s="642"/>
      <c r="BD4" s="642"/>
      <c r="BE4" s="642"/>
      <c r="BF4" s="642"/>
      <c r="BG4" s="642" t="s">
        <v>219</v>
      </c>
      <c r="BH4" s="642"/>
      <c r="BI4" s="642"/>
      <c r="BJ4" s="642"/>
      <c r="BK4" s="642"/>
      <c r="BL4" s="642"/>
      <c r="BM4" s="642"/>
      <c r="BN4" s="642"/>
      <c r="BO4" s="642" t="s">
        <v>216</v>
      </c>
      <c r="BP4" s="642"/>
      <c r="BQ4" s="642"/>
      <c r="BR4" s="642"/>
      <c r="BS4" s="642" t="s">
        <v>220</v>
      </c>
      <c r="BT4" s="642"/>
      <c r="BU4" s="642"/>
      <c r="BV4" s="642"/>
      <c r="BW4" s="642"/>
      <c r="BX4" s="642"/>
      <c r="BY4" s="642"/>
      <c r="BZ4" s="642"/>
      <c r="CA4" s="642"/>
      <c r="CB4" s="642"/>
      <c r="CD4" s="639" t="s">
        <v>221</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222</v>
      </c>
      <c r="C5" s="644"/>
      <c r="D5" s="644"/>
      <c r="E5" s="644"/>
      <c r="F5" s="644"/>
      <c r="G5" s="644"/>
      <c r="H5" s="644"/>
      <c r="I5" s="644"/>
      <c r="J5" s="644"/>
      <c r="K5" s="644"/>
      <c r="L5" s="644"/>
      <c r="M5" s="644"/>
      <c r="N5" s="644"/>
      <c r="O5" s="644"/>
      <c r="P5" s="644"/>
      <c r="Q5" s="645"/>
      <c r="R5" s="646">
        <v>8857939</v>
      </c>
      <c r="S5" s="647"/>
      <c r="T5" s="647"/>
      <c r="U5" s="647"/>
      <c r="V5" s="647"/>
      <c r="W5" s="647"/>
      <c r="X5" s="647"/>
      <c r="Y5" s="648"/>
      <c r="Z5" s="649">
        <v>34.4</v>
      </c>
      <c r="AA5" s="649"/>
      <c r="AB5" s="649"/>
      <c r="AC5" s="649"/>
      <c r="AD5" s="650">
        <v>8462652</v>
      </c>
      <c r="AE5" s="650"/>
      <c r="AF5" s="650"/>
      <c r="AG5" s="650"/>
      <c r="AH5" s="650"/>
      <c r="AI5" s="650"/>
      <c r="AJ5" s="650"/>
      <c r="AK5" s="650"/>
      <c r="AL5" s="651">
        <v>63.7</v>
      </c>
      <c r="AM5" s="652"/>
      <c r="AN5" s="652"/>
      <c r="AO5" s="653"/>
      <c r="AP5" s="643" t="s">
        <v>223</v>
      </c>
      <c r="AQ5" s="644"/>
      <c r="AR5" s="644"/>
      <c r="AS5" s="644"/>
      <c r="AT5" s="644"/>
      <c r="AU5" s="644"/>
      <c r="AV5" s="644"/>
      <c r="AW5" s="644"/>
      <c r="AX5" s="644"/>
      <c r="AY5" s="644"/>
      <c r="AZ5" s="644"/>
      <c r="BA5" s="644"/>
      <c r="BB5" s="644"/>
      <c r="BC5" s="644"/>
      <c r="BD5" s="644"/>
      <c r="BE5" s="644"/>
      <c r="BF5" s="645"/>
      <c r="BG5" s="657">
        <v>8462652</v>
      </c>
      <c r="BH5" s="658"/>
      <c r="BI5" s="658"/>
      <c r="BJ5" s="658"/>
      <c r="BK5" s="658"/>
      <c r="BL5" s="658"/>
      <c r="BM5" s="658"/>
      <c r="BN5" s="659"/>
      <c r="BO5" s="660">
        <v>95.5</v>
      </c>
      <c r="BP5" s="660"/>
      <c r="BQ5" s="660"/>
      <c r="BR5" s="660"/>
      <c r="BS5" s="661">
        <v>83972</v>
      </c>
      <c r="BT5" s="661"/>
      <c r="BU5" s="661"/>
      <c r="BV5" s="661"/>
      <c r="BW5" s="661"/>
      <c r="BX5" s="661"/>
      <c r="BY5" s="661"/>
      <c r="BZ5" s="661"/>
      <c r="CA5" s="661"/>
      <c r="CB5" s="665"/>
      <c r="CD5" s="639" t="s">
        <v>218</v>
      </c>
      <c r="CE5" s="640"/>
      <c r="CF5" s="640"/>
      <c r="CG5" s="640"/>
      <c r="CH5" s="640"/>
      <c r="CI5" s="640"/>
      <c r="CJ5" s="640"/>
      <c r="CK5" s="640"/>
      <c r="CL5" s="640"/>
      <c r="CM5" s="640"/>
      <c r="CN5" s="640"/>
      <c r="CO5" s="640"/>
      <c r="CP5" s="640"/>
      <c r="CQ5" s="641"/>
      <c r="CR5" s="639" t="s">
        <v>224</v>
      </c>
      <c r="CS5" s="640"/>
      <c r="CT5" s="640"/>
      <c r="CU5" s="640"/>
      <c r="CV5" s="640"/>
      <c r="CW5" s="640"/>
      <c r="CX5" s="640"/>
      <c r="CY5" s="641"/>
      <c r="CZ5" s="639" t="s">
        <v>216</v>
      </c>
      <c r="DA5" s="640"/>
      <c r="DB5" s="640"/>
      <c r="DC5" s="641"/>
      <c r="DD5" s="639" t="s">
        <v>225</v>
      </c>
      <c r="DE5" s="640"/>
      <c r="DF5" s="640"/>
      <c r="DG5" s="640"/>
      <c r="DH5" s="640"/>
      <c r="DI5" s="640"/>
      <c r="DJ5" s="640"/>
      <c r="DK5" s="640"/>
      <c r="DL5" s="640"/>
      <c r="DM5" s="640"/>
      <c r="DN5" s="640"/>
      <c r="DO5" s="640"/>
      <c r="DP5" s="641"/>
      <c r="DQ5" s="639" t="s">
        <v>226</v>
      </c>
      <c r="DR5" s="640"/>
      <c r="DS5" s="640"/>
      <c r="DT5" s="640"/>
      <c r="DU5" s="640"/>
      <c r="DV5" s="640"/>
      <c r="DW5" s="640"/>
      <c r="DX5" s="640"/>
      <c r="DY5" s="640"/>
      <c r="DZ5" s="640"/>
      <c r="EA5" s="640"/>
      <c r="EB5" s="640"/>
      <c r="EC5" s="641"/>
    </row>
    <row r="6" spans="2:143" ht="11.25" customHeight="1" x14ac:dyDescent="0.15">
      <c r="B6" s="654" t="s">
        <v>227</v>
      </c>
      <c r="C6" s="655"/>
      <c r="D6" s="655"/>
      <c r="E6" s="655"/>
      <c r="F6" s="655"/>
      <c r="G6" s="655"/>
      <c r="H6" s="655"/>
      <c r="I6" s="655"/>
      <c r="J6" s="655"/>
      <c r="K6" s="655"/>
      <c r="L6" s="655"/>
      <c r="M6" s="655"/>
      <c r="N6" s="655"/>
      <c r="O6" s="655"/>
      <c r="P6" s="655"/>
      <c r="Q6" s="656"/>
      <c r="R6" s="657">
        <v>147166</v>
      </c>
      <c r="S6" s="658"/>
      <c r="T6" s="658"/>
      <c r="U6" s="658"/>
      <c r="V6" s="658"/>
      <c r="W6" s="658"/>
      <c r="X6" s="658"/>
      <c r="Y6" s="659"/>
      <c r="Z6" s="660">
        <v>0.6</v>
      </c>
      <c r="AA6" s="660"/>
      <c r="AB6" s="660"/>
      <c r="AC6" s="660"/>
      <c r="AD6" s="661">
        <v>147166</v>
      </c>
      <c r="AE6" s="661"/>
      <c r="AF6" s="661"/>
      <c r="AG6" s="661"/>
      <c r="AH6" s="661"/>
      <c r="AI6" s="661"/>
      <c r="AJ6" s="661"/>
      <c r="AK6" s="661"/>
      <c r="AL6" s="662">
        <v>1.1000000000000001</v>
      </c>
      <c r="AM6" s="663"/>
      <c r="AN6" s="663"/>
      <c r="AO6" s="664"/>
      <c r="AP6" s="654" t="s">
        <v>228</v>
      </c>
      <c r="AQ6" s="655"/>
      <c r="AR6" s="655"/>
      <c r="AS6" s="655"/>
      <c r="AT6" s="655"/>
      <c r="AU6" s="655"/>
      <c r="AV6" s="655"/>
      <c r="AW6" s="655"/>
      <c r="AX6" s="655"/>
      <c r="AY6" s="655"/>
      <c r="AZ6" s="655"/>
      <c r="BA6" s="655"/>
      <c r="BB6" s="655"/>
      <c r="BC6" s="655"/>
      <c r="BD6" s="655"/>
      <c r="BE6" s="655"/>
      <c r="BF6" s="656"/>
      <c r="BG6" s="657">
        <v>8462652</v>
      </c>
      <c r="BH6" s="658"/>
      <c r="BI6" s="658"/>
      <c r="BJ6" s="658"/>
      <c r="BK6" s="658"/>
      <c r="BL6" s="658"/>
      <c r="BM6" s="658"/>
      <c r="BN6" s="659"/>
      <c r="BO6" s="660">
        <v>95.5</v>
      </c>
      <c r="BP6" s="660"/>
      <c r="BQ6" s="660"/>
      <c r="BR6" s="660"/>
      <c r="BS6" s="661">
        <v>83972</v>
      </c>
      <c r="BT6" s="661"/>
      <c r="BU6" s="661"/>
      <c r="BV6" s="661"/>
      <c r="BW6" s="661"/>
      <c r="BX6" s="661"/>
      <c r="BY6" s="661"/>
      <c r="BZ6" s="661"/>
      <c r="CA6" s="661"/>
      <c r="CB6" s="665"/>
      <c r="CD6" s="643" t="s">
        <v>229</v>
      </c>
      <c r="CE6" s="644"/>
      <c r="CF6" s="644"/>
      <c r="CG6" s="644"/>
      <c r="CH6" s="644"/>
      <c r="CI6" s="644"/>
      <c r="CJ6" s="644"/>
      <c r="CK6" s="644"/>
      <c r="CL6" s="644"/>
      <c r="CM6" s="644"/>
      <c r="CN6" s="644"/>
      <c r="CO6" s="644"/>
      <c r="CP6" s="644"/>
      <c r="CQ6" s="645"/>
      <c r="CR6" s="657">
        <v>214466</v>
      </c>
      <c r="CS6" s="658"/>
      <c r="CT6" s="658"/>
      <c r="CU6" s="658"/>
      <c r="CV6" s="658"/>
      <c r="CW6" s="658"/>
      <c r="CX6" s="658"/>
      <c r="CY6" s="659"/>
      <c r="CZ6" s="651">
        <v>0.9</v>
      </c>
      <c r="DA6" s="652"/>
      <c r="DB6" s="652"/>
      <c r="DC6" s="668"/>
      <c r="DD6" s="666" t="s">
        <v>127</v>
      </c>
      <c r="DE6" s="658"/>
      <c r="DF6" s="658"/>
      <c r="DG6" s="658"/>
      <c r="DH6" s="658"/>
      <c r="DI6" s="658"/>
      <c r="DJ6" s="658"/>
      <c r="DK6" s="658"/>
      <c r="DL6" s="658"/>
      <c r="DM6" s="658"/>
      <c r="DN6" s="658"/>
      <c r="DO6" s="658"/>
      <c r="DP6" s="659"/>
      <c r="DQ6" s="666">
        <v>214466</v>
      </c>
      <c r="DR6" s="658"/>
      <c r="DS6" s="658"/>
      <c r="DT6" s="658"/>
      <c r="DU6" s="658"/>
      <c r="DV6" s="658"/>
      <c r="DW6" s="658"/>
      <c r="DX6" s="658"/>
      <c r="DY6" s="658"/>
      <c r="DZ6" s="658"/>
      <c r="EA6" s="658"/>
      <c r="EB6" s="658"/>
      <c r="EC6" s="667"/>
    </row>
    <row r="7" spans="2:143" ht="11.25" customHeight="1" x14ac:dyDescent="0.15">
      <c r="B7" s="654" t="s">
        <v>230</v>
      </c>
      <c r="C7" s="655"/>
      <c r="D7" s="655"/>
      <c r="E7" s="655"/>
      <c r="F7" s="655"/>
      <c r="G7" s="655"/>
      <c r="H7" s="655"/>
      <c r="I7" s="655"/>
      <c r="J7" s="655"/>
      <c r="K7" s="655"/>
      <c r="L7" s="655"/>
      <c r="M7" s="655"/>
      <c r="N7" s="655"/>
      <c r="O7" s="655"/>
      <c r="P7" s="655"/>
      <c r="Q7" s="656"/>
      <c r="R7" s="657">
        <v>5907</v>
      </c>
      <c r="S7" s="658"/>
      <c r="T7" s="658"/>
      <c r="U7" s="658"/>
      <c r="V7" s="658"/>
      <c r="W7" s="658"/>
      <c r="X7" s="658"/>
      <c r="Y7" s="659"/>
      <c r="Z7" s="660">
        <v>0</v>
      </c>
      <c r="AA7" s="660"/>
      <c r="AB7" s="660"/>
      <c r="AC7" s="660"/>
      <c r="AD7" s="661">
        <v>5907</v>
      </c>
      <c r="AE7" s="661"/>
      <c r="AF7" s="661"/>
      <c r="AG7" s="661"/>
      <c r="AH7" s="661"/>
      <c r="AI7" s="661"/>
      <c r="AJ7" s="661"/>
      <c r="AK7" s="661"/>
      <c r="AL7" s="662">
        <v>0</v>
      </c>
      <c r="AM7" s="663"/>
      <c r="AN7" s="663"/>
      <c r="AO7" s="664"/>
      <c r="AP7" s="654" t="s">
        <v>231</v>
      </c>
      <c r="AQ7" s="655"/>
      <c r="AR7" s="655"/>
      <c r="AS7" s="655"/>
      <c r="AT7" s="655"/>
      <c r="AU7" s="655"/>
      <c r="AV7" s="655"/>
      <c r="AW7" s="655"/>
      <c r="AX7" s="655"/>
      <c r="AY7" s="655"/>
      <c r="AZ7" s="655"/>
      <c r="BA7" s="655"/>
      <c r="BB7" s="655"/>
      <c r="BC7" s="655"/>
      <c r="BD7" s="655"/>
      <c r="BE7" s="655"/>
      <c r="BF7" s="656"/>
      <c r="BG7" s="657">
        <v>4231886</v>
      </c>
      <c r="BH7" s="658"/>
      <c r="BI7" s="658"/>
      <c r="BJ7" s="658"/>
      <c r="BK7" s="658"/>
      <c r="BL7" s="658"/>
      <c r="BM7" s="658"/>
      <c r="BN7" s="659"/>
      <c r="BO7" s="660">
        <v>47.8</v>
      </c>
      <c r="BP7" s="660"/>
      <c r="BQ7" s="660"/>
      <c r="BR7" s="660"/>
      <c r="BS7" s="661">
        <v>83972</v>
      </c>
      <c r="BT7" s="661"/>
      <c r="BU7" s="661"/>
      <c r="BV7" s="661"/>
      <c r="BW7" s="661"/>
      <c r="BX7" s="661"/>
      <c r="BY7" s="661"/>
      <c r="BZ7" s="661"/>
      <c r="CA7" s="661"/>
      <c r="CB7" s="665"/>
      <c r="CD7" s="654" t="s">
        <v>232</v>
      </c>
      <c r="CE7" s="655"/>
      <c r="CF7" s="655"/>
      <c r="CG7" s="655"/>
      <c r="CH7" s="655"/>
      <c r="CI7" s="655"/>
      <c r="CJ7" s="655"/>
      <c r="CK7" s="655"/>
      <c r="CL7" s="655"/>
      <c r="CM7" s="655"/>
      <c r="CN7" s="655"/>
      <c r="CO7" s="655"/>
      <c r="CP7" s="655"/>
      <c r="CQ7" s="656"/>
      <c r="CR7" s="657">
        <v>4461574</v>
      </c>
      <c r="CS7" s="658"/>
      <c r="CT7" s="658"/>
      <c r="CU7" s="658"/>
      <c r="CV7" s="658"/>
      <c r="CW7" s="658"/>
      <c r="CX7" s="658"/>
      <c r="CY7" s="659"/>
      <c r="CZ7" s="660">
        <v>18.399999999999999</v>
      </c>
      <c r="DA7" s="660"/>
      <c r="DB7" s="660"/>
      <c r="DC7" s="660"/>
      <c r="DD7" s="666">
        <v>31590</v>
      </c>
      <c r="DE7" s="658"/>
      <c r="DF7" s="658"/>
      <c r="DG7" s="658"/>
      <c r="DH7" s="658"/>
      <c r="DI7" s="658"/>
      <c r="DJ7" s="658"/>
      <c r="DK7" s="658"/>
      <c r="DL7" s="658"/>
      <c r="DM7" s="658"/>
      <c r="DN7" s="658"/>
      <c r="DO7" s="658"/>
      <c r="DP7" s="659"/>
      <c r="DQ7" s="666">
        <v>3691136</v>
      </c>
      <c r="DR7" s="658"/>
      <c r="DS7" s="658"/>
      <c r="DT7" s="658"/>
      <c r="DU7" s="658"/>
      <c r="DV7" s="658"/>
      <c r="DW7" s="658"/>
      <c r="DX7" s="658"/>
      <c r="DY7" s="658"/>
      <c r="DZ7" s="658"/>
      <c r="EA7" s="658"/>
      <c r="EB7" s="658"/>
      <c r="EC7" s="667"/>
    </row>
    <row r="8" spans="2:143" ht="11.25" customHeight="1" x14ac:dyDescent="0.15">
      <c r="B8" s="654" t="s">
        <v>233</v>
      </c>
      <c r="C8" s="655"/>
      <c r="D8" s="655"/>
      <c r="E8" s="655"/>
      <c r="F8" s="655"/>
      <c r="G8" s="655"/>
      <c r="H8" s="655"/>
      <c r="I8" s="655"/>
      <c r="J8" s="655"/>
      <c r="K8" s="655"/>
      <c r="L8" s="655"/>
      <c r="M8" s="655"/>
      <c r="N8" s="655"/>
      <c r="O8" s="655"/>
      <c r="P8" s="655"/>
      <c r="Q8" s="656"/>
      <c r="R8" s="657">
        <v>57760</v>
      </c>
      <c r="S8" s="658"/>
      <c r="T8" s="658"/>
      <c r="U8" s="658"/>
      <c r="V8" s="658"/>
      <c r="W8" s="658"/>
      <c r="X8" s="658"/>
      <c r="Y8" s="659"/>
      <c r="Z8" s="660">
        <v>0.2</v>
      </c>
      <c r="AA8" s="660"/>
      <c r="AB8" s="660"/>
      <c r="AC8" s="660"/>
      <c r="AD8" s="661">
        <v>57760</v>
      </c>
      <c r="AE8" s="661"/>
      <c r="AF8" s="661"/>
      <c r="AG8" s="661"/>
      <c r="AH8" s="661"/>
      <c r="AI8" s="661"/>
      <c r="AJ8" s="661"/>
      <c r="AK8" s="661"/>
      <c r="AL8" s="662">
        <v>0.4</v>
      </c>
      <c r="AM8" s="663"/>
      <c r="AN8" s="663"/>
      <c r="AO8" s="664"/>
      <c r="AP8" s="654" t="s">
        <v>234</v>
      </c>
      <c r="AQ8" s="655"/>
      <c r="AR8" s="655"/>
      <c r="AS8" s="655"/>
      <c r="AT8" s="655"/>
      <c r="AU8" s="655"/>
      <c r="AV8" s="655"/>
      <c r="AW8" s="655"/>
      <c r="AX8" s="655"/>
      <c r="AY8" s="655"/>
      <c r="AZ8" s="655"/>
      <c r="BA8" s="655"/>
      <c r="BB8" s="655"/>
      <c r="BC8" s="655"/>
      <c r="BD8" s="655"/>
      <c r="BE8" s="655"/>
      <c r="BF8" s="656"/>
      <c r="BG8" s="657">
        <v>122212</v>
      </c>
      <c r="BH8" s="658"/>
      <c r="BI8" s="658"/>
      <c r="BJ8" s="658"/>
      <c r="BK8" s="658"/>
      <c r="BL8" s="658"/>
      <c r="BM8" s="658"/>
      <c r="BN8" s="659"/>
      <c r="BO8" s="660">
        <v>1.4</v>
      </c>
      <c r="BP8" s="660"/>
      <c r="BQ8" s="660"/>
      <c r="BR8" s="660"/>
      <c r="BS8" s="661" t="s">
        <v>127</v>
      </c>
      <c r="BT8" s="661"/>
      <c r="BU8" s="661"/>
      <c r="BV8" s="661"/>
      <c r="BW8" s="661"/>
      <c r="BX8" s="661"/>
      <c r="BY8" s="661"/>
      <c r="BZ8" s="661"/>
      <c r="CA8" s="661"/>
      <c r="CB8" s="665"/>
      <c r="CD8" s="654" t="s">
        <v>235</v>
      </c>
      <c r="CE8" s="655"/>
      <c r="CF8" s="655"/>
      <c r="CG8" s="655"/>
      <c r="CH8" s="655"/>
      <c r="CI8" s="655"/>
      <c r="CJ8" s="655"/>
      <c r="CK8" s="655"/>
      <c r="CL8" s="655"/>
      <c r="CM8" s="655"/>
      <c r="CN8" s="655"/>
      <c r="CO8" s="655"/>
      <c r="CP8" s="655"/>
      <c r="CQ8" s="656"/>
      <c r="CR8" s="657">
        <v>9974136</v>
      </c>
      <c r="CS8" s="658"/>
      <c r="CT8" s="658"/>
      <c r="CU8" s="658"/>
      <c r="CV8" s="658"/>
      <c r="CW8" s="658"/>
      <c r="CX8" s="658"/>
      <c r="CY8" s="659"/>
      <c r="CZ8" s="660">
        <v>41.2</v>
      </c>
      <c r="DA8" s="660"/>
      <c r="DB8" s="660"/>
      <c r="DC8" s="660"/>
      <c r="DD8" s="666">
        <v>63920</v>
      </c>
      <c r="DE8" s="658"/>
      <c r="DF8" s="658"/>
      <c r="DG8" s="658"/>
      <c r="DH8" s="658"/>
      <c r="DI8" s="658"/>
      <c r="DJ8" s="658"/>
      <c r="DK8" s="658"/>
      <c r="DL8" s="658"/>
      <c r="DM8" s="658"/>
      <c r="DN8" s="658"/>
      <c r="DO8" s="658"/>
      <c r="DP8" s="659"/>
      <c r="DQ8" s="666">
        <v>4330918</v>
      </c>
      <c r="DR8" s="658"/>
      <c r="DS8" s="658"/>
      <c r="DT8" s="658"/>
      <c r="DU8" s="658"/>
      <c r="DV8" s="658"/>
      <c r="DW8" s="658"/>
      <c r="DX8" s="658"/>
      <c r="DY8" s="658"/>
      <c r="DZ8" s="658"/>
      <c r="EA8" s="658"/>
      <c r="EB8" s="658"/>
      <c r="EC8" s="667"/>
    </row>
    <row r="9" spans="2:143" ht="11.25" customHeight="1" x14ac:dyDescent="0.15">
      <c r="B9" s="654" t="s">
        <v>236</v>
      </c>
      <c r="C9" s="655"/>
      <c r="D9" s="655"/>
      <c r="E9" s="655"/>
      <c r="F9" s="655"/>
      <c r="G9" s="655"/>
      <c r="H9" s="655"/>
      <c r="I9" s="655"/>
      <c r="J9" s="655"/>
      <c r="K9" s="655"/>
      <c r="L9" s="655"/>
      <c r="M9" s="655"/>
      <c r="N9" s="655"/>
      <c r="O9" s="655"/>
      <c r="P9" s="655"/>
      <c r="Q9" s="656"/>
      <c r="R9" s="657">
        <v>68470</v>
      </c>
      <c r="S9" s="658"/>
      <c r="T9" s="658"/>
      <c r="U9" s="658"/>
      <c r="V9" s="658"/>
      <c r="W9" s="658"/>
      <c r="X9" s="658"/>
      <c r="Y9" s="659"/>
      <c r="Z9" s="660">
        <v>0.3</v>
      </c>
      <c r="AA9" s="660"/>
      <c r="AB9" s="660"/>
      <c r="AC9" s="660"/>
      <c r="AD9" s="661">
        <v>68470</v>
      </c>
      <c r="AE9" s="661"/>
      <c r="AF9" s="661"/>
      <c r="AG9" s="661"/>
      <c r="AH9" s="661"/>
      <c r="AI9" s="661"/>
      <c r="AJ9" s="661"/>
      <c r="AK9" s="661"/>
      <c r="AL9" s="662">
        <v>0.5</v>
      </c>
      <c r="AM9" s="663"/>
      <c r="AN9" s="663"/>
      <c r="AO9" s="664"/>
      <c r="AP9" s="654" t="s">
        <v>237</v>
      </c>
      <c r="AQ9" s="655"/>
      <c r="AR9" s="655"/>
      <c r="AS9" s="655"/>
      <c r="AT9" s="655"/>
      <c r="AU9" s="655"/>
      <c r="AV9" s="655"/>
      <c r="AW9" s="655"/>
      <c r="AX9" s="655"/>
      <c r="AY9" s="655"/>
      <c r="AZ9" s="655"/>
      <c r="BA9" s="655"/>
      <c r="BB9" s="655"/>
      <c r="BC9" s="655"/>
      <c r="BD9" s="655"/>
      <c r="BE9" s="655"/>
      <c r="BF9" s="656"/>
      <c r="BG9" s="657">
        <v>3642702</v>
      </c>
      <c r="BH9" s="658"/>
      <c r="BI9" s="658"/>
      <c r="BJ9" s="658"/>
      <c r="BK9" s="658"/>
      <c r="BL9" s="658"/>
      <c r="BM9" s="658"/>
      <c r="BN9" s="659"/>
      <c r="BO9" s="660">
        <v>41.1</v>
      </c>
      <c r="BP9" s="660"/>
      <c r="BQ9" s="660"/>
      <c r="BR9" s="660"/>
      <c r="BS9" s="661" t="s">
        <v>127</v>
      </c>
      <c r="BT9" s="661"/>
      <c r="BU9" s="661"/>
      <c r="BV9" s="661"/>
      <c r="BW9" s="661"/>
      <c r="BX9" s="661"/>
      <c r="BY9" s="661"/>
      <c r="BZ9" s="661"/>
      <c r="CA9" s="661"/>
      <c r="CB9" s="665"/>
      <c r="CD9" s="654" t="s">
        <v>238</v>
      </c>
      <c r="CE9" s="655"/>
      <c r="CF9" s="655"/>
      <c r="CG9" s="655"/>
      <c r="CH9" s="655"/>
      <c r="CI9" s="655"/>
      <c r="CJ9" s="655"/>
      <c r="CK9" s="655"/>
      <c r="CL9" s="655"/>
      <c r="CM9" s="655"/>
      <c r="CN9" s="655"/>
      <c r="CO9" s="655"/>
      <c r="CP9" s="655"/>
      <c r="CQ9" s="656"/>
      <c r="CR9" s="657">
        <v>1929736</v>
      </c>
      <c r="CS9" s="658"/>
      <c r="CT9" s="658"/>
      <c r="CU9" s="658"/>
      <c r="CV9" s="658"/>
      <c r="CW9" s="658"/>
      <c r="CX9" s="658"/>
      <c r="CY9" s="659"/>
      <c r="CZ9" s="660">
        <v>8</v>
      </c>
      <c r="DA9" s="660"/>
      <c r="DB9" s="660"/>
      <c r="DC9" s="660"/>
      <c r="DD9" s="666">
        <v>18127</v>
      </c>
      <c r="DE9" s="658"/>
      <c r="DF9" s="658"/>
      <c r="DG9" s="658"/>
      <c r="DH9" s="658"/>
      <c r="DI9" s="658"/>
      <c r="DJ9" s="658"/>
      <c r="DK9" s="658"/>
      <c r="DL9" s="658"/>
      <c r="DM9" s="658"/>
      <c r="DN9" s="658"/>
      <c r="DO9" s="658"/>
      <c r="DP9" s="659"/>
      <c r="DQ9" s="666">
        <v>1157207</v>
      </c>
      <c r="DR9" s="658"/>
      <c r="DS9" s="658"/>
      <c r="DT9" s="658"/>
      <c r="DU9" s="658"/>
      <c r="DV9" s="658"/>
      <c r="DW9" s="658"/>
      <c r="DX9" s="658"/>
      <c r="DY9" s="658"/>
      <c r="DZ9" s="658"/>
      <c r="EA9" s="658"/>
      <c r="EB9" s="658"/>
      <c r="EC9" s="667"/>
    </row>
    <row r="10" spans="2:143" ht="11.25" customHeight="1" x14ac:dyDescent="0.15">
      <c r="B10" s="654" t="s">
        <v>239</v>
      </c>
      <c r="C10" s="655"/>
      <c r="D10" s="655"/>
      <c r="E10" s="655"/>
      <c r="F10" s="655"/>
      <c r="G10" s="655"/>
      <c r="H10" s="655"/>
      <c r="I10" s="655"/>
      <c r="J10" s="655"/>
      <c r="K10" s="655"/>
      <c r="L10" s="655"/>
      <c r="M10" s="655"/>
      <c r="N10" s="655"/>
      <c r="O10" s="655"/>
      <c r="P10" s="655"/>
      <c r="Q10" s="656"/>
      <c r="R10" s="657" t="s">
        <v>127</v>
      </c>
      <c r="S10" s="658"/>
      <c r="T10" s="658"/>
      <c r="U10" s="658"/>
      <c r="V10" s="658"/>
      <c r="W10" s="658"/>
      <c r="X10" s="658"/>
      <c r="Y10" s="659"/>
      <c r="Z10" s="660" t="s">
        <v>127</v>
      </c>
      <c r="AA10" s="660"/>
      <c r="AB10" s="660"/>
      <c r="AC10" s="660"/>
      <c r="AD10" s="661" t="s">
        <v>127</v>
      </c>
      <c r="AE10" s="661"/>
      <c r="AF10" s="661"/>
      <c r="AG10" s="661"/>
      <c r="AH10" s="661"/>
      <c r="AI10" s="661"/>
      <c r="AJ10" s="661"/>
      <c r="AK10" s="661"/>
      <c r="AL10" s="662" t="s">
        <v>127</v>
      </c>
      <c r="AM10" s="663"/>
      <c r="AN10" s="663"/>
      <c r="AO10" s="664"/>
      <c r="AP10" s="654" t="s">
        <v>240</v>
      </c>
      <c r="AQ10" s="655"/>
      <c r="AR10" s="655"/>
      <c r="AS10" s="655"/>
      <c r="AT10" s="655"/>
      <c r="AU10" s="655"/>
      <c r="AV10" s="655"/>
      <c r="AW10" s="655"/>
      <c r="AX10" s="655"/>
      <c r="AY10" s="655"/>
      <c r="AZ10" s="655"/>
      <c r="BA10" s="655"/>
      <c r="BB10" s="655"/>
      <c r="BC10" s="655"/>
      <c r="BD10" s="655"/>
      <c r="BE10" s="655"/>
      <c r="BF10" s="656"/>
      <c r="BG10" s="657">
        <v>158672</v>
      </c>
      <c r="BH10" s="658"/>
      <c r="BI10" s="658"/>
      <c r="BJ10" s="658"/>
      <c r="BK10" s="658"/>
      <c r="BL10" s="658"/>
      <c r="BM10" s="658"/>
      <c r="BN10" s="659"/>
      <c r="BO10" s="660">
        <v>1.8</v>
      </c>
      <c r="BP10" s="660"/>
      <c r="BQ10" s="660"/>
      <c r="BR10" s="660"/>
      <c r="BS10" s="661" t="s">
        <v>127</v>
      </c>
      <c r="BT10" s="661"/>
      <c r="BU10" s="661"/>
      <c r="BV10" s="661"/>
      <c r="BW10" s="661"/>
      <c r="BX10" s="661"/>
      <c r="BY10" s="661"/>
      <c r="BZ10" s="661"/>
      <c r="CA10" s="661"/>
      <c r="CB10" s="665"/>
      <c r="CD10" s="654" t="s">
        <v>241</v>
      </c>
      <c r="CE10" s="655"/>
      <c r="CF10" s="655"/>
      <c r="CG10" s="655"/>
      <c r="CH10" s="655"/>
      <c r="CI10" s="655"/>
      <c r="CJ10" s="655"/>
      <c r="CK10" s="655"/>
      <c r="CL10" s="655"/>
      <c r="CM10" s="655"/>
      <c r="CN10" s="655"/>
      <c r="CO10" s="655"/>
      <c r="CP10" s="655"/>
      <c r="CQ10" s="656"/>
      <c r="CR10" s="657">
        <v>12865</v>
      </c>
      <c r="CS10" s="658"/>
      <c r="CT10" s="658"/>
      <c r="CU10" s="658"/>
      <c r="CV10" s="658"/>
      <c r="CW10" s="658"/>
      <c r="CX10" s="658"/>
      <c r="CY10" s="659"/>
      <c r="CZ10" s="660">
        <v>0.1</v>
      </c>
      <c r="DA10" s="660"/>
      <c r="DB10" s="660"/>
      <c r="DC10" s="660"/>
      <c r="DD10" s="666" t="s">
        <v>127</v>
      </c>
      <c r="DE10" s="658"/>
      <c r="DF10" s="658"/>
      <c r="DG10" s="658"/>
      <c r="DH10" s="658"/>
      <c r="DI10" s="658"/>
      <c r="DJ10" s="658"/>
      <c r="DK10" s="658"/>
      <c r="DL10" s="658"/>
      <c r="DM10" s="658"/>
      <c r="DN10" s="658"/>
      <c r="DO10" s="658"/>
      <c r="DP10" s="659"/>
      <c r="DQ10" s="666">
        <v>9631</v>
      </c>
      <c r="DR10" s="658"/>
      <c r="DS10" s="658"/>
      <c r="DT10" s="658"/>
      <c r="DU10" s="658"/>
      <c r="DV10" s="658"/>
      <c r="DW10" s="658"/>
      <c r="DX10" s="658"/>
      <c r="DY10" s="658"/>
      <c r="DZ10" s="658"/>
      <c r="EA10" s="658"/>
      <c r="EB10" s="658"/>
      <c r="EC10" s="667"/>
    </row>
    <row r="11" spans="2:143" ht="11.25" customHeight="1" x14ac:dyDescent="0.15">
      <c r="B11" s="654" t="s">
        <v>242</v>
      </c>
      <c r="C11" s="655"/>
      <c r="D11" s="655"/>
      <c r="E11" s="655"/>
      <c r="F11" s="655"/>
      <c r="G11" s="655"/>
      <c r="H11" s="655"/>
      <c r="I11" s="655"/>
      <c r="J11" s="655"/>
      <c r="K11" s="655"/>
      <c r="L11" s="655"/>
      <c r="M11" s="655"/>
      <c r="N11" s="655"/>
      <c r="O11" s="655"/>
      <c r="P11" s="655"/>
      <c r="Q11" s="656"/>
      <c r="R11" s="657">
        <v>1430857</v>
      </c>
      <c r="S11" s="658"/>
      <c r="T11" s="658"/>
      <c r="U11" s="658"/>
      <c r="V11" s="658"/>
      <c r="W11" s="658"/>
      <c r="X11" s="658"/>
      <c r="Y11" s="659"/>
      <c r="Z11" s="662">
        <v>5.6</v>
      </c>
      <c r="AA11" s="663"/>
      <c r="AB11" s="663"/>
      <c r="AC11" s="669"/>
      <c r="AD11" s="666">
        <v>1430857</v>
      </c>
      <c r="AE11" s="658"/>
      <c r="AF11" s="658"/>
      <c r="AG11" s="658"/>
      <c r="AH11" s="658"/>
      <c r="AI11" s="658"/>
      <c r="AJ11" s="658"/>
      <c r="AK11" s="659"/>
      <c r="AL11" s="662">
        <v>10.8</v>
      </c>
      <c r="AM11" s="663"/>
      <c r="AN11" s="663"/>
      <c r="AO11" s="664"/>
      <c r="AP11" s="654" t="s">
        <v>243</v>
      </c>
      <c r="AQ11" s="655"/>
      <c r="AR11" s="655"/>
      <c r="AS11" s="655"/>
      <c r="AT11" s="655"/>
      <c r="AU11" s="655"/>
      <c r="AV11" s="655"/>
      <c r="AW11" s="655"/>
      <c r="AX11" s="655"/>
      <c r="AY11" s="655"/>
      <c r="AZ11" s="655"/>
      <c r="BA11" s="655"/>
      <c r="BB11" s="655"/>
      <c r="BC11" s="655"/>
      <c r="BD11" s="655"/>
      <c r="BE11" s="655"/>
      <c r="BF11" s="656"/>
      <c r="BG11" s="657">
        <v>308300</v>
      </c>
      <c r="BH11" s="658"/>
      <c r="BI11" s="658"/>
      <c r="BJ11" s="658"/>
      <c r="BK11" s="658"/>
      <c r="BL11" s="658"/>
      <c r="BM11" s="658"/>
      <c r="BN11" s="659"/>
      <c r="BO11" s="660">
        <v>3.5</v>
      </c>
      <c r="BP11" s="660"/>
      <c r="BQ11" s="660"/>
      <c r="BR11" s="660"/>
      <c r="BS11" s="661">
        <v>83972</v>
      </c>
      <c r="BT11" s="661"/>
      <c r="BU11" s="661"/>
      <c r="BV11" s="661"/>
      <c r="BW11" s="661"/>
      <c r="BX11" s="661"/>
      <c r="BY11" s="661"/>
      <c r="BZ11" s="661"/>
      <c r="CA11" s="661"/>
      <c r="CB11" s="665"/>
      <c r="CD11" s="654" t="s">
        <v>244</v>
      </c>
      <c r="CE11" s="655"/>
      <c r="CF11" s="655"/>
      <c r="CG11" s="655"/>
      <c r="CH11" s="655"/>
      <c r="CI11" s="655"/>
      <c r="CJ11" s="655"/>
      <c r="CK11" s="655"/>
      <c r="CL11" s="655"/>
      <c r="CM11" s="655"/>
      <c r="CN11" s="655"/>
      <c r="CO11" s="655"/>
      <c r="CP11" s="655"/>
      <c r="CQ11" s="656"/>
      <c r="CR11" s="657">
        <v>86354</v>
      </c>
      <c r="CS11" s="658"/>
      <c r="CT11" s="658"/>
      <c r="CU11" s="658"/>
      <c r="CV11" s="658"/>
      <c r="CW11" s="658"/>
      <c r="CX11" s="658"/>
      <c r="CY11" s="659"/>
      <c r="CZ11" s="660">
        <v>0.4</v>
      </c>
      <c r="DA11" s="660"/>
      <c r="DB11" s="660"/>
      <c r="DC11" s="660"/>
      <c r="DD11" s="666">
        <v>11100</v>
      </c>
      <c r="DE11" s="658"/>
      <c r="DF11" s="658"/>
      <c r="DG11" s="658"/>
      <c r="DH11" s="658"/>
      <c r="DI11" s="658"/>
      <c r="DJ11" s="658"/>
      <c r="DK11" s="658"/>
      <c r="DL11" s="658"/>
      <c r="DM11" s="658"/>
      <c r="DN11" s="658"/>
      <c r="DO11" s="658"/>
      <c r="DP11" s="659"/>
      <c r="DQ11" s="666">
        <v>68307</v>
      </c>
      <c r="DR11" s="658"/>
      <c r="DS11" s="658"/>
      <c r="DT11" s="658"/>
      <c r="DU11" s="658"/>
      <c r="DV11" s="658"/>
      <c r="DW11" s="658"/>
      <c r="DX11" s="658"/>
      <c r="DY11" s="658"/>
      <c r="DZ11" s="658"/>
      <c r="EA11" s="658"/>
      <c r="EB11" s="658"/>
      <c r="EC11" s="667"/>
    </row>
    <row r="12" spans="2:143" ht="11.25" customHeight="1" x14ac:dyDescent="0.15">
      <c r="B12" s="654" t="s">
        <v>245</v>
      </c>
      <c r="C12" s="655"/>
      <c r="D12" s="655"/>
      <c r="E12" s="655"/>
      <c r="F12" s="655"/>
      <c r="G12" s="655"/>
      <c r="H12" s="655"/>
      <c r="I12" s="655"/>
      <c r="J12" s="655"/>
      <c r="K12" s="655"/>
      <c r="L12" s="655"/>
      <c r="M12" s="655"/>
      <c r="N12" s="655"/>
      <c r="O12" s="655"/>
      <c r="P12" s="655"/>
      <c r="Q12" s="656"/>
      <c r="R12" s="657" t="s">
        <v>127</v>
      </c>
      <c r="S12" s="658"/>
      <c r="T12" s="658"/>
      <c r="U12" s="658"/>
      <c r="V12" s="658"/>
      <c r="W12" s="658"/>
      <c r="X12" s="658"/>
      <c r="Y12" s="659"/>
      <c r="Z12" s="660" t="s">
        <v>127</v>
      </c>
      <c r="AA12" s="660"/>
      <c r="AB12" s="660"/>
      <c r="AC12" s="660"/>
      <c r="AD12" s="661" t="s">
        <v>127</v>
      </c>
      <c r="AE12" s="661"/>
      <c r="AF12" s="661"/>
      <c r="AG12" s="661"/>
      <c r="AH12" s="661"/>
      <c r="AI12" s="661"/>
      <c r="AJ12" s="661"/>
      <c r="AK12" s="661"/>
      <c r="AL12" s="662" t="s">
        <v>127</v>
      </c>
      <c r="AM12" s="663"/>
      <c r="AN12" s="663"/>
      <c r="AO12" s="664"/>
      <c r="AP12" s="654" t="s">
        <v>246</v>
      </c>
      <c r="AQ12" s="655"/>
      <c r="AR12" s="655"/>
      <c r="AS12" s="655"/>
      <c r="AT12" s="655"/>
      <c r="AU12" s="655"/>
      <c r="AV12" s="655"/>
      <c r="AW12" s="655"/>
      <c r="AX12" s="655"/>
      <c r="AY12" s="655"/>
      <c r="AZ12" s="655"/>
      <c r="BA12" s="655"/>
      <c r="BB12" s="655"/>
      <c r="BC12" s="655"/>
      <c r="BD12" s="655"/>
      <c r="BE12" s="655"/>
      <c r="BF12" s="656"/>
      <c r="BG12" s="657">
        <v>3666063</v>
      </c>
      <c r="BH12" s="658"/>
      <c r="BI12" s="658"/>
      <c r="BJ12" s="658"/>
      <c r="BK12" s="658"/>
      <c r="BL12" s="658"/>
      <c r="BM12" s="658"/>
      <c r="BN12" s="659"/>
      <c r="BO12" s="660">
        <v>41.4</v>
      </c>
      <c r="BP12" s="660"/>
      <c r="BQ12" s="660"/>
      <c r="BR12" s="660"/>
      <c r="BS12" s="661" t="s">
        <v>127</v>
      </c>
      <c r="BT12" s="661"/>
      <c r="BU12" s="661"/>
      <c r="BV12" s="661"/>
      <c r="BW12" s="661"/>
      <c r="BX12" s="661"/>
      <c r="BY12" s="661"/>
      <c r="BZ12" s="661"/>
      <c r="CA12" s="661"/>
      <c r="CB12" s="665"/>
      <c r="CD12" s="654" t="s">
        <v>247</v>
      </c>
      <c r="CE12" s="655"/>
      <c r="CF12" s="655"/>
      <c r="CG12" s="655"/>
      <c r="CH12" s="655"/>
      <c r="CI12" s="655"/>
      <c r="CJ12" s="655"/>
      <c r="CK12" s="655"/>
      <c r="CL12" s="655"/>
      <c r="CM12" s="655"/>
      <c r="CN12" s="655"/>
      <c r="CO12" s="655"/>
      <c r="CP12" s="655"/>
      <c r="CQ12" s="656"/>
      <c r="CR12" s="657">
        <v>282819</v>
      </c>
      <c r="CS12" s="658"/>
      <c r="CT12" s="658"/>
      <c r="CU12" s="658"/>
      <c r="CV12" s="658"/>
      <c r="CW12" s="658"/>
      <c r="CX12" s="658"/>
      <c r="CY12" s="659"/>
      <c r="CZ12" s="660">
        <v>1.2</v>
      </c>
      <c r="DA12" s="660"/>
      <c r="DB12" s="660"/>
      <c r="DC12" s="660"/>
      <c r="DD12" s="666">
        <v>1716</v>
      </c>
      <c r="DE12" s="658"/>
      <c r="DF12" s="658"/>
      <c r="DG12" s="658"/>
      <c r="DH12" s="658"/>
      <c r="DI12" s="658"/>
      <c r="DJ12" s="658"/>
      <c r="DK12" s="658"/>
      <c r="DL12" s="658"/>
      <c r="DM12" s="658"/>
      <c r="DN12" s="658"/>
      <c r="DO12" s="658"/>
      <c r="DP12" s="659"/>
      <c r="DQ12" s="666">
        <v>212713</v>
      </c>
      <c r="DR12" s="658"/>
      <c r="DS12" s="658"/>
      <c r="DT12" s="658"/>
      <c r="DU12" s="658"/>
      <c r="DV12" s="658"/>
      <c r="DW12" s="658"/>
      <c r="DX12" s="658"/>
      <c r="DY12" s="658"/>
      <c r="DZ12" s="658"/>
      <c r="EA12" s="658"/>
      <c r="EB12" s="658"/>
      <c r="EC12" s="667"/>
    </row>
    <row r="13" spans="2:143" ht="11.25" customHeight="1" x14ac:dyDescent="0.15">
      <c r="B13" s="654" t="s">
        <v>248</v>
      </c>
      <c r="C13" s="655"/>
      <c r="D13" s="655"/>
      <c r="E13" s="655"/>
      <c r="F13" s="655"/>
      <c r="G13" s="655"/>
      <c r="H13" s="655"/>
      <c r="I13" s="655"/>
      <c r="J13" s="655"/>
      <c r="K13" s="655"/>
      <c r="L13" s="655"/>
      <c r="M13" s="655"/>
      <c r="N13" s="655"/>
      <c r="O13" s="655"/>
      <c r="P13" s="655"/>
      <c r="Q13" s="656"/>
      <c r="R13" s="657" t="s">
        <v>127</v>
      </c>
      <c r="S13" s="658"/>
      <c r="T13" s="658"/>
      <c r="U13" s="658"/>
      <c r="V13" s="658"/>
      <c r="W13" s="658"/>
      <c r="X13" s="658"/>
      <c r="Y13" s="659"/>
      <c r="Z13" s="660" t="s">
        <v>127</v>
      </c>
      <c r="AA13" s="660"/>
      <c r="AB13" s="660"/>
      <c r="AC13" s="660"/>
      <c r="AD13" s="661" t="s">
        <v>127</v>
      </c>
      <c r="AE13" s="661"/>
      <c r="AF13" s="661"/>
      <c r="AG13" s="661"/>
      <c r="AH13" s="661"/>
      <c r="AI13" s="661"/>
      <c r="AJ13" s="661"/>
      <c r="AK13" s="661"/>
      <c r="AL13" s="662" t="s">
        <v>127</v>
      </c>
      <c r="AM13" s="663"/>
      <c r="AN13" s="663"/>
      <c r="AO13" s="664"/>
      <c r="AP13" s="654" t="s">
        <v>249</v>
      </c>
      <c r="AQ13" s="655"/>
      <c r="AR13" s="655"/>
      <c r="AS13" s="655"/>
      <c r="AT13" s="655"/>
      <c r="AU13" s="655"/>
      <c r="AV13" s="655"/>
      <c r="AW13" s="655"/>
      <c r="AX13" s="655"/>
      <c r="AY13" s="655"/>
      <c r="AZ13" s="655"/>
      <c r="BA13" s="655"/>
      <c r="BB13" s="655"/>
      <c r="BC13" s="655"/>
      <c r="BD13" s="655"/>
      <c r="BE13" s="655"/>
      <c r="BF13" s="656"/>
      <c r="BG13" s="657">
        <v>3657856</v>
      </c>
      <c r="BH13" s="658"/>
      <c r="BI13" s="658"/>
      <c r="BJ13" s="658"/>
      <c r="BK13" s="658"/>
      <c r="BL13" s="658"/>
      <c r="BM13" s="658"/>
      <c r="BN13" s="659"/>
      <c r="BO13" s="660">
        <v>41.3</v>
      </c>
      <c r="BP13" s="660"/>
      <c r="BQ13" s="660"/>
      <c r="BR13" s="660"/>
      <c r="BS13" s="661" t="s">
        <v>127</v>
      </c>
      <c r="BT13" s="661"/>
      <c r="BU13" s="661"/>
      <c r="BV13" s="661"/>
      <c r="BW13" s="661"/>
      <c r="BX13" s="661"/>
      <c r="BY13" s="661"/>
      <c r="BZ13" s="661"/>
      <c r="CA13" s="661"/>
      <c r="CB13" s="665"/>
      <c r="CD13" s="654" t="s">
        <v>250</v>
      </c>
      <c r="CE13" s="655"/>
      <c r="CF13" s="655"/>
      <c r="CG13" s="655"/>
      <c r="CH13" s="655"/>
      <c r="CI13" s="655"/>
      <c r="CJ13" s="655"/>
      <c r="CK13" s="655"/>
      <c r="CL13" s="655"/>
      <c r="CM13" s="655"/>
      <c r="CN13" s="655"/>
      <c r="CO13" s="655"/>
      <c r="CP13" s="655"/>
      <c r="CQ13" s="656"/>
      <c r="CR13" s="657">
        <v>1326932</v>
      </c>
      <c r="CS13" s="658"/>
      <c r="CT13" s="658"/>
      <c r="CU13" s="658"/>
      <c r="CV13" s="658"/>
      <c r="CW13" s="658"/>
      <c r="CX13" s="658"/>
      <c r="CY13" s="659"/>
      <c r="CZ13" s="660">
        <v>5.5</v>
      </c>
      <c r="DA13" s="660"/>
      <c r="DB13" s="660"/>
      <c r="DC13" s="660"/>
      <c r="DD13" s="666">
        <v>440881</v>
      </c>
      <c r="DE13" s="658"/>
      <c r="DF13" s="658"/>
      <c r="DG13" s="658"/>
      <c r="DH13" s="658"/>
      <c r="DI13" s="658"/>
      <c r="DJ13" s="658"/>
      <c r="DK13" s="658"/>
      <c r="DL13" s="658"/>
      <c r="DM13" s="658"/>
      <c r="DN13" s="658"/>
      <c r="DO13" s="658"/>
      <c r="DP13" s="659"/>
      <c r="DQ13" s="666">
        <v>981897</v>
      </c>
      <c r="DR13" s="658"/>
      <c r="DS13" s="658"/>
      <c r="DT13" s="658"/>
      <c r="DU13" s="658"/>
      <c r="DV13" s="658"/>
      <c r="DW13" s="658"/>
      <c r="DX13" s="658"/>
      <c r="DY13" s="658"/>
      <c r="DZ13" s="658"/>
      <c r="EA13" s="658"/>
      <c r="EB13" s="658"/>
      <c r="EC13" s="667"/>
    </row>
    <row r="14" spans="2:143" ht="11.25" customHeight="1" x14ac:dyDescent="0.15">
      <c r="B14" s="654" t="s">
        <v>251</v>
      </c>
      <c r="C14" s="655"/>
      <c r="D14" s="655"/>
      <c r="E14" s="655"/>
      <c r="F14" s="655"/>
      <c r="G14" s="655"/>
      <c r="H14" s="655"/>
      <c r="I14" s="655"/>
      <c r="J14" s="655"/>
      <c r="K14" s="655"/>
      <c r="L14" s="655"/>
      <c r="M14" s="655"/>
      <c r="N14" s="655"/>
      <c r="O14" s="655"/>
      <c r="P14" s="655"/>
      <c r="Q14" s="656"/>
      <c r="R14" s="657">
        <v>8</v>
      </c>
      <c r="S14" s="658"/>
      <c r="T14" s="658"/>
      <c r="U14" s="658"/>
      <c r="V14" s="658"/>
      <c r="W14" s="658"/>
      <c r="X14" s="658"/>
      <c r="Y14" s="659"/>
      <c r="Z14" s="660">
        <v>0</v>
      </c>
      <c r="AA14" s="660"/>
      <c r="AB14" s="660"/>
      <c r="AC14" s="660"/>
      <c r="AD14" s="661" t="s">
        <v>127</v>
      </c>
      <c r="AE14" s="661"/>
      <c r="AF14" s="661"/>
      <c r="AG14" s="661"/>
      <c r="AH14" s="661"/>
      <c r="AI14" s="661"/>
      <c r="AJ14" s="661"/>
      <c r="AK14" s="661"/>
      <c r="AL14" s="662" t="s">
        <v>127</v>
      </c>
      <c r="AM14" s="663"/>
      <c r="AN14" s="663"/>
      <c r="AO14" s="664"/>
      <c r="AP14" s="654" t="s">
        <v>252</v>
      </c>
      <c r="AQ14" s="655"/>
      <c r="AR14" s="655"/>
      <c r="AS14" s="655"/>
      <c r="AT14" s="655"/>
      <c r="AU14" s="655"/>
      <c r="AV14" s="655"/>
      <c r="AW14" s="655"/>
      <c r="AX14" s="655"/>
      <c r="AY14" s="655"/>
      <c r="AZ14" s="655"/>
      <c r="BA14" s="655"/>
      <c r="BB14" s="655"/>
      <c r="BC14" s="655"/>
      <c r="BD14" s="655"/>
      <c r="BE14" s="655"/>
      <c r="BF14" s="656"/>
      <c r="BG14" s="657">
        <v>146268</v>
      </c>
      <c r="BH14" s="658"/>
      <c r="BI14" s="658"/>
      <c r="BJ14" s="658"/>
      <c r="BK14" s="658"/>
      <c r="BL14" s="658"/>
      <c r="BM14" s="658"/>
      <c r="BN14" s="659"/>
      <c r="BO14" s="660">
        <v>1.7</v>
      </c>
      <c r="BP14" s="660"/>
      <c r="BQ14" s="660"/>
      <c r="BR14" s="660"/>
      <c r="BS14" s="661" t="s">
        <v>127</v>
      </c>
      <c r="BT14" s="661"/>
      <c r="BU14" s="661"/>
      <c r="BV14" s="661"/>
      <c r="BW14" s="661"/>
      <c r="BX14" s="661"/>
      <c r="BY14" s="661"/>
      <c r="BZ14" s="661"/>
      <c r="CA14" s="661"/>
      <c r="CB14" s="665"/>
      <c r="CD14" s="654" t="s">
        <v>253</v>
      </c>
      <c r="CE14" s="655"/>
      <c r="CF14" s="655"/>
      <c r="CG14" s="655"/>
      <c r="CH14" s="655"/>
      <c r="CI14" s="655"/>
      <c r="CJ14" s="655"/>
      <c r="CK14" s="655"/>
      <c r="CL14" s="655"/>
      <c r="CM14" s="655"/>
      <c r="CN14" s="655"/>
      <c r="CO14" s="655"/>
      <c r="CP14" s="655"/>
      <c r="CQ14" s="656"/>
      <c r="CR14" s="657">
        <v>943408</v>
      </c>
      <c r="CS14" s="658"/>
      <c r="CT14" s="658"/>
      <c r="CU14" s="658"/>
      <c r="CV14" s="658"/>
      <c r="CW14" s="658"/>
      <c r="CX14" s="658"/>
      <c r="CY14" s="659"/>
      <c r="CZ14" s="660">
        <v>3.9</v>
      </c>
      <c r="DA14" s="660"/>
      <c r="DB14" s="660"/>
      <c r="DC14" s="660"/>
      <c r="DD14" s="666">
        <v>23261</v>
      </c>
      <c r="DE14" s="658"/>
      <c r="DF14" s="658"/>
      <c r="DG14" s="658"/>
      <c r="DH14" s="658"/>
      <c r="DI14" s="658"/>
      <c r="DJ14" s="658"/>
      <c r="DK14" s="658"/>
      <c r="DL14" s="658"/>
      <c r="DM14" s="658"/>
      <c r="DN14" s="658"/>
      <c r="DO14" s="658"/>
      <c r="DP14" s="659"/>
      <c r="DQ14" s="666">
        <v>924058</v>
      </c>
      <c r="DR14" s="658"/>
      <c r="DS14" s="658"/>
      <c r="DT14" s="658"/>
      <c r="DU14" s="658"/>
      <c r="DV14" s="658"/>
      <c r="DW14" s="658"/>
      <c r="DX14" s="658"/>
      <c r="DY14" s="658"/>
      <c r="DZ14" s="658"/>
      <c r="EA14" s="658"/>
      <c r="EB14" s="658"/>
      <c r="EC14" s="667"/>
    </row>
    <row r="15" spans="2:143" ht="11.25" customHeight="1" x14ac:dyDescent="0.15">
      <c r="B15" s="654" t="s">
        <v>254</v>
      </c>
      <c r="C15" s="655"/>
      <c r="D15" s="655"/>
      <c r="E15" s="655"/>
      <c r="F15" s="655"/>
      <c r="G15" s="655"/>
      <c r="H15" s="655"/>
      <c r="I15" s="655"/>
      <c r="J15" s="655"/>
      <c r="K15" s="655"/>
      <c r="L15" s="655"/>
      <c r="M15" s="655"/>
      <c r="N15" s="655"/>
      <c r="O15" s="655"/>
      <c r="P15" s="655"/>
      <c r="Q15" s="656"/>
      <c r="R15" s="657" t="s">
        <v>127</v>
      </c>
      <c r="S15" s="658"/>
      <c r="T15" s="658"/>
      <c r="U15" s="658"/>
      <c r="V15" s="658"/>
      <c r="W15" s="658"/>
      <c r="X15" s="658"/>
      <c r="Y15" s="659"/>
      <c r="Z15" s="660" t="s">
        <v>127</v>
      </c>
      <c r="AA15" s="660"/>
      <c r="AB15" s="660"/>
      <c r="AC15" s="660"/>
      <c r="AD15" s="661" t="s">
        <v>127</v>
      </c>
      <c r="AE15" s="661"/>
      <c r="AF15" s="661"/>
      <c r="AG15" s="661"/>
      <c r="AH15" s="661"/>
      <c r="AI15" s="661"/>
      <c r="AJ15" s="661"/>
      <c r="AK15" s="661"/>
      <c r="AL15" s="662" t="s">
        <v>127</v>
      </c>
      <c r="AM15" s="663"/>
      <c r="AN15" s="663"/>
      <c r="AO15" s="664"/>
      <c r="AP15" s="654" t="s">
        <v>255</v>
      </c>
      <c r="AQ15" s="655"/>
      <c r="AR15" s="655"/>
      <c r="AS15" s="655"/>
      <c r="AT15" s="655"/>
      <c r="AU15" s="655"/>
      <c r="AV15" s="655"/>
      <c r="AW15" s="655"/>
      <c r="AX15" s="655"/>
      <c r="AY15" s="655"/>
      <c r="AZ15" s="655"/>
      <c r="BA15" s="655"/>
      <c r="BB15" s="655"/>
      <c r="BC15" s="655"/>
      <c r="BD15" s="655"/>
      <c r="BE15" s="655"/>
      <c r="BF15" s="656"/>
      <c r="BG15" s="657">
        <v>418435</v>
      </c>
      <c r="BH15" s="658"/>
      <c r="BI15" s="658"/>
      <c r="BJ15" s="658"/>
      <c r="BK15" s="658"/>
      <c r="BL15" s="658"/>
      <c r="BM15" s="658"/>
      <c r="BN15" s="659"/>
      <c r="BO15" s="660">
        <v>4.7</v>
      </c>
      <c r="BP15" s="660"/>
      <c r="BQ15" s="660"/>
      <c r="BR15" s="660"/>
      <c r="BS15" s="661" t="s">
        <v>127</v>
      </c>
      <c r="BT15" s="661"/>
      <c r="BU15" s="661"/>
      <c r="BV15" s="661"/>
      <c r="BW15" s="661"/>
      <c r="BX15" s="661"/>
      <c r="BY15" s="661"/>
      <c r="BZ15" s="661"/>
      <c r="CA15" s="661"/>
      <c r="CB15" s="665"/>
      <c r="CD15" s="654" t="s">
        <v>256</v>
      </c>
      <c r="CE15" s="655"/>
      <c r="CF15" s="655"/>
      <c r="CG15" s="655"/>
      <c r="CH15" s="655"/>
      <c r="CI15" s="655"/>
      <c r="CJ15" s="655"/>
      <c r="CK15" s="655"/>
      <c r="CL15" s="655"/>
      <c r="CM15" s="655"/>
      <c r="CN15" s="655"/>
      <c r="CO15" s="655"/>
      <c r="CP15" s="655"/>
      <c r="CQ15" s="656"/>
      <c r="CR15" s="657">
        <v>2487781</v>
      </c>
      <c r="CS15" s="658"/>
      <c r="CT15" s="658"/>
      <c r="CU15" s="658"/>
      <c r="CV15" s="658"/>
      <c r="CW15" s="658"/>
      <c r="CX15" s="658"/>
      <c r="CY15" s="659"/>
      <c r="CZ15" s="660">
        <v>10.3</v>
      </c>
      <c r="DA15" s="660"/>
      <c r="DB15" s="660"/>
      <c r="DC15" s="660"/>
      <c r="DD15" s="666">
        <v>424964</v>
      </c>
      <c r="DE15" s="658"/>
      <c r="DF15" s="658"/>
      <c r="DG15" s="658"/>
      <c r="DH15" s="658"/>
      <c r="DI15" s="658"/>
      <c r="DJ15" s="658"/>
      <c r="DK15" s="658"/>
      <c r="DL15" s="658"/>
      <c r="DM15" s="658"/>
      <c r="DN15" s="658"/>
      <c r="DO15" s="658"/>
      <c r="DP15" s="659"/>
      <c r="DQ15" s="666">
        <v>1844091</v>
      </c>
      <c r="DR15" s="658"/>
      <c r="DS15" s="658"/>
      <c r="DT15" s="658"/>
      <c r="DU15" s="658"/>
      <c r="DV15" s="658"/>
      <c r="DW15" s="658"/>
      <c r="DX15" s="658"/>
      <c r="DY15" s="658"/>
      <c r="DZ15" s="658"/>
      <c r="EA15" s="658"/>
      <c r="EB15" s="658"/>
      <c r="EC15" s="667"/>
    </row>
    <row r="16" spans="2:143" ht="11.25" customHeight="1" x14ac:dyDescent="0.15">
      <c r="B16" s="654" t="s">
        <v>257</v>
      </c>
      <c r="C16" s="655"/>
      <c r="D16" s="655"/>
      <c r="E16" s="655"/>
      <c r="F16" s="655"/>
      <c r="G16" s="655"/>
      <c r="H16" s="655"/>
      <c r="I16" s="655"/>
      <c r="J16" s="655"/>
      <c r="K16" s="655"/>
      <c r="L16" s="655"/>
      <c r="M16" s="655"/>
      <c r="N16" s="655"/>
      <c r="O16" s="655"/>
      <c r="P16" s="655"/>
      <c r="Q16" s="656"/>
      <c r="R16" s="657">
        <v>19252</v>
      </c>
      <c r="S16" s="658"/>
      <c r="T16" s="658"/>
      <c r="U16" s="658"/>
      <c r="V16" s="658"/>
      <c r="W16" s="658"/>
      <c r="X16" s="658"/>
      <c r="Y16" s="659"/>
      <c r="Z16" s="660">
        <v>0.1</v>
      </c>
      <c r="AA16" s="660"/>
      <c r="AB16" s="660"/>
      <c r="AC16" s="660"/>
      <c r="AD16" s="661">
        <v>19252</v>
      </c>
      <c r="AE16" s="661"/>
      <c r="AF16" s="661"/>
      <c r="AG16" s="661"/>
      <c r="AH16" s="661"/>
      <c r="AI16" s="661"/>
      <c r="AJ16" s="661"/>
      <c r="AK16" s="661"/>
      <c r="AL16" s="662">
        <v>0.1</v>
      </c>
      <c r="AM16" s="663"/>
      <c r="AN16" s="663"/>
      <c r="AO16" s="664"/>
      <c r="AP16" s="654" t="s">
        <v>258</v>
      </c>
      <c r="AQ16" s="655"/>
      <c r="AR16" s="655"/>
      <c r="AS16" s="655"/>
      <c r="AT16" s="655"/>
      <c r="AU16" s="655"/>
      <c r="AV16" s="655"/>
      <c r="AW16" s="655"/>
      <c r="AX16" s="655"/>
      <c r="AY16" s="655"/>
      <c r="AZ16" s="655"/>
      <c r="BA16" s="655"/>
      <c r="BB16" s="655"/>
      <c r="BC16" s="655"/>
      <c r="BD16" s="655"/>
      <c r="BE16" s="655"/>
      <c r="BF16" s="656"/>
      <c r="BG16" s="657" t="s">
        <v>127</v>
      </c>
      <c r="BH16" s="658"/>
      <c r="BI16" s="658"/>
      <c r="BJ16" s="658"/>
      <c r="BK16" s="658"/>
      <c r="BL16" s="658"/>
      <c r="BM16" s="658"/>
      <c r="BN16" s="659"/>
      <c r="BO16" s="660" t="s">
        <v>127</v>
      </c>
      <c r="BP16" s="660"/>
      <c r="BQ16" s="660"/>
      <c r="BR16" s="660"/>
      <c r="BS16" s="661" t="s">
        <v>127</v>
      </c>
      <c r="BT16" s="661"/>
      <c r="BU16" s="661"/>
      <c r="BV16" s="661"/>
      <c r="BW16" s="661"/>
      <c r="BX16" s="661"/>
      <c r="BY16" s="661"/>
      <c r="BZ16" s="661"/>
      <c r="CA16" s="661"/>
      <c r="CB16" s="665"/>
      <c r="CD16" s="654" t="s">
        <v>259</v>
      </c>
      <c r="CE16" s="655"/>
      <c r="CF16" s="655"/>
      <c r="CG16" s="655"/>
      <c r="CH16" s="655"/>
      <c r="CI16" s="655"/>
      <c r="CJ16" s="655"/>
      <c r="CK16" s="655"/>
      <c r="CL16" s="655"/>
      <c r="CM16" s="655"/>
      <c r="CN16" s="655"/>
      <c r="CO16" s="655"/>
      <c r="CP16" s="655"/>
      <c r="CQ16" s="656"/>
      <c r="CR16" s="657" t="s">
        <v>127</v>
      </c>
      <c r="CS16" s="658"/>
      <c r="CT16" s="658"/>
      <c r="CU16" s="658"/>
      <c r="CV16" s="658"/>
      <c r="CW16" s="658"/>
      <c r="CX16" s="658"/>
      <c r="CY16" s="659"/>
      <c r="CZ16" s="660" t="s">
        <v>127</v>
      </c>
      <c r="DA16" s="660"/>
      <c r="DB16" s="660"/>
      <c r="DC16" s="660"/>
      <c r="DD16" s="666" t="s">
        <v>127</v>
      </c>
      <c r="DE16" s="658"/>
      <c r="DF16" s="658"/>
      <c r="DG16" s="658"/>
      <c r="DH16" s="658"/>
      <c r="DI16" s="658"/>
      <c r="DJ16" s="658"/>
      <c r="DK16" s="658"/>
      <c r="DL16" s="658"/>
      <c r="DM16" s="658"/>
      <c r="DN16" s="658"/>
      <c r="DO16" s="658"/>
      <c r="DP16" s="659"/>
      <c r="DQ16" s="666" t="s">
        <v>127</v>
      </c>
      <c r="DR16" s="658"/>
      <c r="DS16" s="658"/>
      <c r="DT16" s="658"/>
      <c r="DU16" s="658"/>
      <c r="DV16" s="658"/>
      <c r="DW16" s="658"/>
      <c r="DX16" s="658"/>
      <c r="DY16" s="658"/>
      <c r="DZ16" s="658"/>
      <c r="EA16" s="658"/>
      <c r="EB16" s="658"/>
      <c r="EC16" s="667"/>
    </row>
    <row r="17" spans="2:133" ht="11.25" customHeight="1" x14ac:dyDescent="0.15">
      <c r="B17" s="654" t="s">
        <v>260</v>
      </c>
      <c r="C17" s="655"/>
      <c r="D17" s="655"/>
      <c r="E17" s="655"/>
      <c r="F17" s="655"/>
      <c r="G17" s="655"/>
      <c r="H17" s="655"/>
      <c r="I17" s="655"/>
      <c r="J17" s="655"/>
      <c r="K17" s="655"/>
      <c r="L17" s="655"/>
      <c r="M17" s="655"/>
      <c r="N17" s="655"/>
      <c r="O17" s="655"/>
      <c r="P17" s="655"/>
      <c r="Q17" s="656"/>
      <c r="R17" s="657">
        <v>69018</v>
      </c>
      <c r="S17" s="658"/>
      <c r="T17" s="658"/>
      <c r="U17" s="658"/>
      <c r="V17" s="658"/>
      <c r="W17" s="658"/>
      <c r="X17" s="658"/>
      <c r="Y17" s="659"/>
      <c r="Z17" s="660">
        <v>0.3</v>
      </c>
      <c r="AA17" s="660"/>
      <c r="AB17" s="660"/>
      <c r="AC17" s="660"/>
      <c r="AD17" s="661">
        <v>69018</v>
      </c>
      <c r="AE17" s="661"/>
      <c r="AF17" s="661"/>
      <c r="AG17" s="661"/>
      <c r="AH17" s="661"/>
      <c r="AI17" s="661"/>
      <c r="AJ17" s="661"/>
      <c r="AK17" s="661"/>
      <c r="AL17" s="662">
        <v>0.5</v>
      </c>
      <c r="AM17" s="663"/>
      <c r="AN17" s="663"/>
      <c r="AO17" s="664"/>
      <c r="AP17" s="654" t="s">
        <v>261</v>
      </c>
      <c r="AQ17" s="655"/>
      <c r="AR17" s="655"/>
      <c r="AS17" s="655"/>
      <c r="AT17" s="655"/>
      <c r="AU17" s="655"/>
      <c r="AV17" s="655"/>
      <c r="AW17" s="655"/>
      <c r="AX17" s="655"/>
      <c r="AY17" s="655"/>
      <c r="AZ17" s="655"/>
      <c r="BA17" s="655"/>
      <c r="BB17" s="655"/>
      <c r="BC17" s="655"/>
      <c r="BD17" s="655"/>
      <c r="BE17" s="655"/>
      <c r="BF17" s="656"/>
      <c r="BG17" s="657" t="s">
        <v>127</v>
      </c>
      <c r="BH17" s="658"/>
      <c r="BI17" s="658"/>
      <c r="BJ17" s="658"/>
      <c r="BK17" s="658"/>
      <c r="BL17" s="658"/>
      <c r="BM17" s="658"/>
      <c r="BN17" s="659"/>
      <c r="BO17" s="660" t="s">
        <v>127</v>
      </c>
      <c r="BP17" s="660"/>
      <c r="BQ17" s="660"/>
      <c r="BR17" s="660"/>
      <c r="BS17" s="661" t="s">
        <v>127</v>
      </c>
      <c r="BT17" s="661"/>
      <c r="BU17" s="661"/>
      <c r="BV17" s="661"/>
      <c r="BW17" s="661"/>
      <c r="BX17" s="661"/>
      <c r="BY17" s="661"/>
      <c r="BZ17" s="661"/>
      <c r="CA17" s="661"/>
      <c r="CB17" s="665"/>
      <c r="CD17" s="654" t="s">
        <v>262</v>
      </c>
      <c r="CE17" s="655"/>
      <c r="CF17" s="655"/>
      <c r="CG17" s="655"/>
      <c r="CH17" s="655"/>
      <c r="CI17" s="655"/>
      <c r="CJ17" s="655"/>
      <c r="CK17" s="655"/>
      <c r="CL17" s="655"/>
      <c r="CM17" s="655"/>
      <c r="CN17" s="655"/>
      <c r="CO17" s="655"/>
      <c r="CP17" s="655"/>
      <c r="CQ17" s="656"/>
      <c r="CR17" s="657">
        <v>2487781</v>
      </c>
      <c r="CS17" s="658"/>
      <c r="CT17" s="658"/>
      <c r="CU17" s="658"/>
      <c r="CV17" s="658"/>
      <c r="CW17" s="658"/>
      <c r="CX17" s="658"/>
      <c r="CY17" s="659"/>
      <c r="CZ17" s="660">
        <v>10.3</v>
      </c>
      <c r="DA17" s="660"/>
      <c r="DB17" s="660"/>
      <c r="DC17" s="660"/>
      <c r="DD17" s="666" t="s">
        <v>127</v>
      </c>
      <c r="DE17" s="658"/>
      <c r="DF17" s="658"/>
      <c r="DG17" s="658"/>
      <c r="DH17" s="658"/>
      <c r="DI17" s="658"/>
      <c r="DJ17" s="658"/>
      <c r="DK17" s="658"/>
      <c r="DL17" s="658"/>
      <c r="DM17" s="658"/>
      <c r="DN17" s="658"/>
      <c r="DO17" s="658"/>
      <c r="DP17" s="659"/>
      <c r="DQ17" s="666">
        <v>2484408</v>
      </c>
      <c r="DR17" s="658"/>
      <c r="DS17" s="658"/>
      <c r="DT17" s="658"/>
      <c r="DU17" s="658"/>
      <c r="DV17" s="658"/>
      <c r="DW17" s="658"/>
      <c r="DX17" s="658"/>
      <c r="DY17" s="658"/>
      <c r="DZ17" s="658"/>
      <c r="EA17" s="658"/>
      <c r="EB17" s="658"/>
      <c r="EC17" s="667"/>
    </row>
    <row r="18" spans="2:133" ht="11.25" customHeight="1" x14ac:dyDescent="0.15">
      <c r="B18" s="654" t="s">
        <v>263</v>
      </c>
      <c r="C18" s="655"/>
      <c r="D18" s="655"/>
      <c r="E18" s="655"/>
      <c r="F18" s="655"/>
      <c r="G18" s="655"/>
      <c r="H18" s="655"/>
      <c r="I18" s="655"/>
      <c r="J18" s="655"/>
      <c r="K18" s="655"/>
      <c r="L18" s="655"/>
      <c r="M18" s="655"/>
      <c r="N18" s="655"/>
      <c r="O18" s="655"/>
      <c r="P18" s="655"/>
      <c r="Q18" s="656"/>
      <c r="R18" s="657">
        <v>107143</v>
      </c>
      <c r="S18" s="658"/>
      <c r="T18" s="658"/>
      <c r="U18" s="658"/>
      <c r="V18" s="658"/>
      <c r="W18" s="658"/>
      <c r="X18" s="658"/>
      <c r="Y18" s="659"/>
      <c r="Z18" s="660">
        <v>0.4</v>
      </c>
      <c r="AA18" s="660"/>
      <c r="AB18" s="660"/>
      <c r="AC18" s="660"/>
      <c r="AD18" s="661">
        <v>105389</v>
      </c>
      <c r="AE18" s="661"/>
      <c r="AF18" s="661"/>
      <c r="AG18" s="661"/>
      <c r="AH18" s="661"/>
      <c r="AI18" s="661"/>
      <c r="AJ18" s="661"/>
      <c r="AK18" s="661"/>
      <c r="AL18" s="662">
        <v>0.80000001192092896</v>
      </c>
      <c r="AM18" s="663"/>
      <c r="AN18" s="663"/>
      <c r="AO18" s="664"/>
      <c r="AP18" s="654" t="s">
        <v>264</v>
      </c>
      <c r="AQ18" s="655"/>
      <c r="AR18" s="655"/>
      <c r="AS18" s="655"/>
      <c r="AT18" s="655"/>
      <c r="AU18" s="655"/>
      <c r="AV18" s="655"/>
      <c r="AW18" s="655"/>
      <c r="AX18" s="655"/>
      <c r="AY18" s="655"/>
      <c r="AZ18" s="655"/>
      <c r="BA18" s="655"/>
      <c r="BB18" s="655"/>
      <c r="BC18" s="655"/>
      <c r="BD18" s="655"/>
      <c r="BE18" s="655"/>
      <c r="BF18" s="656"/>
      <c r="BG18" s="657" t="s">
        <v>127</v>
      </c>
      <c r="BH18" s="658"/>
      <c r="BI18" s="658"/>
      <c r="BJ18" s="658"/>
      <c r="BK18" s="658"/>
      <c r="BL18" s="658"/>
      <c r="BM18" s="658"/>
      <c r="BN18" s="659"/>
      <c r="BO18" s="660" t="s">
        <v>127</v>
      </c>
      <c r="BP18" s="660"/>
      <c r="BQ18" s="660"/>
      <c r="BR18" s="660"/>
      <c r="BS18" s="661" t="s">
        <v>127</v>
      </c>
      <c r="BT18" s="661"/>
      <c r="BU18" s="661"/>
      <c r="BV18" s="661"/>
      <c r="BW18" s="661"/>
      <c r="BX18" s="661"/>
      <c r="BY18" s="661"/>
      <c r="BZ18" s="661"/>
      <c r="CA18" s="661"/>
      <c r="CB18" s="665"/>
      <c r="CD18" s="654" t="s">
        <v>265</v>
      </c>
      <c r="CE18" s="655"/>
      <c r="CF18" s="655"/>
      <c r="CG18" s="655"/>
      <c r="CH18" s="655"/>
      <c r="CI18" s="655"/>
      <c r="CJ18" s="655"/>
      <c r="CK18" s="655"/>
      <c r="CL18" s="655"/>
      <c r="CM18" s="655"/>
      <c r="CN18" s="655"/>
      <c r="CO18" s="655"/>
      <c r="CP18" s="655"/>
      <c r="CQ18" s="656"/>
      <c r="CR18" s="657" t="s">
        <v>127</v>
      </c>
      <c r="CS18" s="658"/>
      <c r="CT18" s="658"/>
      <c r="CU18" s="658"/>
      <c r="CV18" s="658"/>
      <c r="CW18" s="658"/>
      <c r="CX18" s="658"/>
      <c r="CY18" s="659"/>
      <c r="CZ18" s="660" t="s">
        <v>127</v>
      </c>
      <c r="DA18" s="660"/>
      <c r="DB18" s="660"/>
      <c r="DC18" s="660"/>
      <c r="DD18" s="666" t="s">
        <v>127</v>
      </c>
      <c r="DE18" s="658"/>
      <c r="DF18" s="658"/>
      <c r="DG18" s="658"/>
      <c r="DH18" s="658"/>
      <c r="DI18" s="658"/>
      <c r="DJ18" s="658"/>
      <c r="DK18" s="658"/>
      <c r="DL18" s="658"/>
      <c r="DM18" s="658"/>
      <c r="DN18" s="658"/>
      <c r="DO18" s="658"/>
      <c r="DP18" s="659"/>
      <c r="DQ18" s="666" t="s">
        <v>127</v>
      </c>
      <c r="DR18" s="658"/>
      <c r="DS18" s="658"/>
      <c r="DT18" s="658"/>
      <c r="DU18" s="658"/>
      <c r="DV18" s="658"/>
      <c r="DW18" s="658"/>
      <c r="DX18" s="658"/>
      <c r="DY18" s="658"/>
      <c r="DZ18" s="658"/>
      <c r="EA18" s="658"/>
      <c r="EB18" s="658"/>
      <c r="EC18" s="667"/>
    </row>
    <row r="19" spans="2:133" ht="11.25" customHeight="1" x14ac:dyDescent="0.15">
      <c r="B19" s="654" t="s">
        <v>266</v>
      </c>
      <c r="C19" s="655"/>
      <c r="D19" s="655"/>
      <c r="E19" s="655"/>
      <c r="F19" s="655"/>
      <c r="G19" s="655"/>
      <c r="H19" s="655"/>
      <c r="I19" s="655"/>
      <c r="J19" s="655"/>
      <c r="K19" s="655"/>
      <c r="L19" s="655"/>
      <c r="M19" s="655"/>
      <c r="N19" s="655"/>
      <c r="O19" s="655"/>
      <c r="P19" s="655"/>
      <c r="Q19" s="656"/>
      <c r="R19" s="657">
        <v>57602</v>
      </c>
      <c r="S19" s="658"/>
      <c r="T19" s="658"/>
      <c r="U19" s="658"/>
      <c r="V19" s="658"/>
      <c r="W19" s="658"/>
      <c r="X19" s="658"/>
      <c r="Y19" s="659"/>
      <c r="Z19" s="660">
        <v>0.2</v>
      </c>
      <c r="AA19" s="660"/>
      <c r="AB19" s="660"/>
      <c r="AC19" s="660"/>
      <c r="AD19" s="661">
        <v>57602</v>
      </c>
      <c r="AE19" s="661"/>
      <c r="AF19" s="661"/>
      <c r="AG19" s="661"/>
      <c r="AH19" s="661"/>
      <c r="AI19" s="661"/>
      <c r="AJ19" s="661"/>
      <c r="AK19" s="661"/>
      <c r="AL19" s="662">
        <v>0.4</v>
      </c>
      <c r="AM19" s="663"/>
      <c r="AN19" s="663"/>
      <c r="AO19" s="664"/>
      <c r="AP19" s="654" t="s">
        <v>267</v>
      </c>
      <c r="AQ19" s="655"/>
      <c r="AR19" s="655"/>
      <c r="AS19" s="655"/>
      <c r="AT19" s="655"/>
      <c r="AU19" s="655"/>
      <c r="AV19" s="655"/>
      <c r="AW19" s="655"/>
      <c r="AX19" s="655"/>
      <c r="AY19" s="655"/>
      <c r="AZ19" s="655"/>
      <c r="BA19" s="655"/>
      <c r="BB19" s="655"/>
      <c r="BC19" s="655"/>
      <c r="BD19" s="655"/>
      <c r="BE19" s="655"/>
      <c r="BF19" s="656"/>
      <c r="BG19" s="657">
        <v>395287</v>
      </c>
      <c r="BH19" s="658"/>
      <c r="BI19" s="658"/>
      <c r="BJ19" s="658"/>
      <c r="BK19" s="658"/>
      <c r="BL19" s="658"/>
      <c r="BM19" s="658"/>
      <c r="BN19" s="659"/>
      <c r="BO19" s="660">
        <v>4.5</v>
      </c>
      <c r="BP19" s="660"/>
      <c r="BQ19" s="660"/>
      <c r="BR19" s="660"/>
      <c r="BS19" s="661" t="s">
        <v>127</v>
      </c>
      <c r="BT19" s="661"/>
      <c r="BU19" s="661"/>
      <c r="BV19" s="661"/>
      <c r="BW19" s="661"/>
      <c r="BX19" s="661"/>
      <c r="BY19" s="661"/>
      <c r="BZ19" s="661"/>
      <c r="CA19" s="661"/>
      <c r="CB19" s="665"/>
      <c r="CD19" s="654" t="s">
        <v>268</v>
      </c>
      <c r="CE19" s="655"/>
      <c r="CF19" s="655"/>
      <c r="CG19" s="655"/>
      <c r="CH19" s="655"/>
      <c r="CI19" s="655"/>
      <c r="CJ19" s="655"/>
      <c r="CK19" s="655"/>
      <c r="CL19" s="655"/>
      <c r="CM19" s="655"/>
      <c r="CN19" s="655"/>
      <c r="CO19" s="655"/>
      <c r="CP19" s="655"/>
      <c r="CQ19" s="656"/>
      <c r="CR19" s="657" t="s">
        <v>127</v>
      </c>
      <c r="CS19" s="658"/>
      <c r="CT19" s="658"/>
      <c r="CU19" s="658"/>
      <c r="CV19" s="658"/>
      <c r="CW19" s="658"/>
      <c r="CX19" s="658"/>
      <c r="CY19" s="659"/>
      <c r="CZ19" s="660" t="s">
        <v>127</v>
      </c>
      <c r="DA19" s="660"/>
      <c r="DB19" s="660"/>
      <c r="DC19" s="660"/>
      <c r="DD19" s="666" t="s">
        <v>127</v>
      </c>
      <c r="DE19" s="658"/>
      <c r="DF19" s="658"/>
      <c r="DG19" s="658"/>
      <c r="DH19" s="658"/>
      <c r="DI19" s="658"/>
      <c r="DJ19" s="658"/>
      <c r="DK19" s="658"/>
      <c r="DL19" s="658"/>
      <c r="DM19" s="658"/>
      <c r="DN19" s="658"/>
      <c r="DO19" s="658"/>
      <c r="DP19" s="659"/>
      <c r="DQ19" s="666" t="s">
        <v>127</v>
      </c>
      <c r="DR19" s="658"/>
      <c r="DS19" s="658"/>
      <c r="DT19" s="658"/>
      <c r="DU19" s="658"/>
      <c r="DV19" s="658"/>
      <c r="DW19" s="658"/>
      <c r="DX19" s="658"/>
      <c r="DY19" s="658"/>
      <c r="DZ19" s="658"/>
      <c r="EA19" s="658"/>
      <c r="EB19" s="658"/>
      <c r="EC19" s="667"/>
    </row>
    <row r="20" spans="2:133" ht="11.25" customHeight="1" x14ac:dyDescent="0.15">
      <c r="B20" s="654" t="s">
        <v>269</v>
      </c>
      <c r="C20" s="655"/>
      <c r="D20" s="655"/>
      <c r="E20" s="655"/>
      <c r="F20" s="655"/>
      <c r="G20" s="655"/>
      <c r="H20" s="655"/>
      <c r="I20" s="655"/>
      <c r="J20" s="655"/>
      <c r="K20" s="655"/>
      <c r="L20" s="655"/>
      <c r="M20" s="655"/>
      <c r="N20" s="655"/>
      <c r="O20" s="655"/>
      <c r="P20" s="655"/>
      <c r="Q20" s="656"/>
      <c r="R20" s="657">
        <v>6255</v>
      </c>
      <c r="S20" s="658"/>
      <c r="T20" s="658"/>
      <c r="U20" s="658"/>
      <c r="V20" s="658"/>
      <c r="W20" s="658"/>
      <c r="X20" s="658"/>
      <c r="Y20" s="659"/>
      <c r="Z20" s="660">
        <v>0</v>
      </c>
      <c r="AA20" s="660"/>
      <c r="AB20" s="660"/>
      <c r="AC20" s="660"/>
      <c r="AD20" s="661">
        <v>6255</v>
      </c>
      <c r="AE20" s="661"/>
      <c r="AF20" s="661"/>
      <c r="AG20" s="661"/>
      <c r="AH20" s="661"/>
      <c r="AI20" s="661"/>
      <c r="AJ20" s="661"/>
      <c r="AK20" s="661"/>
      <c r="AL20" s="662">
        <v>0</v>
      </c>
      <c r="AM20" s="663"/>
      <c r="AN20" s="663"/>
      <c r="AO20" s="664"/>
      <c r="AP20" s="654" t="s">
        <v>270</v>
      </c>
      <c r="AQ20" s="655"/>
      <c r="AR20" s="655"/>
      <c r="AS20" s="655"/>
      <c r="AT20" s="655"/>
      <c r="AU20" s="655"/>
      <c r="AV20" s="655"/>
      <c r="AW20" s="655"/>
      <c r="AX20" s="655"/>
      <c r="AY20" s="655"/>
      <c r="AZ20" s="655"/>
      <c r="BA20" s="655"/>
      <c r="BB20" s="655"/>
      <c r="BC20" s="655"/>
      <c r="BD20" s="655"/>
      <c r="BE20" s="655"/>
      <c r="BF20" s="656"/>
      <c r="BG20" s="657">
        <v>395287</v>
      </c>
      <c r="BH20" s="658"/>
      <c r="BI20" s="658"/>
      <c r="BJ20" s="658"/>
      <c r="BK20" s="658"/>
      <c r="BL20" s="658"/>
      <c r="BM20" s="658"/>
      <c r="BN20" s="659"/>
      <c r="BO20" s="660">
        <v>4.5</v>
      </c>
      <c r="BP20" s="660"/>
      <c r="BQ20" s="660"/>
      <c r="BR20" s="660"/>
      <c r="BS20" s="661" t="s">
        <v>127</v>
      </c>
      <c r="BT20" s="661"/>
      <c r="BU20" s="661"/>
      <c r="BV20" s="661"/>
      <c r="BW20" s="661"/>
      <c r="BX20" s="661"/>
      <c r="BY20" s="661"/>
      <c r="BZ20" s="661"/>
      <c r="CA20" s="661"/>
      <c r="CB20" s="665"/>
      <c r="CD20" s="654" t="s">
        <v>271</v>
      </c>
      <c r="CE20" s="655"/>
      <c r="CF20" s="655"/>
      <c r="CG20" s="655"/>
      <c r="CH20" s="655"/>
      <c r="CI20" s="655"/>
      <c r="CJ20" s="655"/>
      <c r="CK20" s="655"/>
      <c r="CL20" s="655"/>
      <c r="CM20" s="655"/>
      <c r="CN20" s="655"/>
      <c r="CO20" s="655"/>
      <c r="CP20" s="655"/>
      <c r="CQ20" s="656"/>
      <c r="CR20" s="657">
        <v>24207852</v>
      </c>
      <c r="CS20" s="658"/>
      <c r="CT20" s="658"/>
      <c r="CU20" s="658"/>
      <c r="CV20" s="658"/>
      <c r="CW20" s="658"/>
      <c r="CX20" s="658"/>
      <c r="CY20" s="659"/>
      <c r="CZ20" s="660">
        <v>100</v>
      </c>
      <c r="DA20" s="660"/>
      <c r="DB20" s="660"/>
      <c r="DC20" s="660"/>
      <c r="DD20" s="666">
        <v>1015559</v>
      </c>
      <c r="DE20" s="658"/>
      <c r="DF20" s="658"/>
      <c r="DG20" s="658"/>
      <c r="DH20" s="658"/>
      <c r="DI20" s="658"/>
      <c r="DJ20" s="658"/>
      <c r="DK20" s="658"/>
      <c r="DL20" s="658"/>
      <c r="DM20" s="658"/>
      <c r="DN20" s="658"/>
      <c r="DO20" s="658"/>
      <c r="DP20" s="659"/>
      <c r="DQ20" s="666">
        <v>15918832</v>
      </c>
      <c r="DR20" s="658"/>
      <c r="DS20" s="658"/>
      <c r="DT20" s="658"/>
      <c r="DU20" s="658"/>
      <c r="DV20" s="658"/>
      <c r="DW20" s="658"/>
      <c r="DX20" s="658"/>
      <c r="DY20" s="658"/>
      <c r="DZ20" s="658"/>
      <c r="EA20" s="658"/>
      <c r="EB20" s="658"/>
      <c r="EC20" s="667"/>
    </row>
    <row r="21" spans="2:133" ht="11.25" customHeight="1" x14ac:dyDescent="0.15">
      <c r="B21" s="654" t="s">
        <v>272</v>
      </c>
      <c r="C21" s="655"/>
      <c r="D21" s="655"/>
      <c r="E21" s="655"/>
      <c r="F21" s="655"/>
      <c r="G21" s="655"/>
      <c r="H21" s="655"/>
      <c r="I21" s="655"/>
      <c r="J21" s="655"/>
      <c r="K21" s="655"/>
      <c r="L21" s="655"/>
      <c r="M21" s="655"/>
      <c r="N21" s="655"/>
      <c r="O21" s="655"/>
      <c r="P21" s="655"/>
      <c r="Q21" s="656"/>
      <c r="R21" s="657">
        <v>3770</v>
      </c>
      <c r="S21" s="658"/>
      <c r="T21" s="658"/>
      <c r="U21" s="658"/>
      <c r="V21" s="658"/>
      <c r="W21" s="658"/>
      <c r="X21" s="658"/>
      <c r="Y21" s="659"/>
      <c r="Z21" s="660">
        <v>0</v>
      </c>
      <c r="AA21" s="660"/>
      <c r="AB21" s="660"/>
      <c r="AC21" s="660"/>
      <c r="AD21" s="661">
        <v>3770</v>
      </c>
      <c r="AE21" s="661"/>
      <c r="AF21" s="661"/>
      <c r="AG21" s="661"/>
      <c r="AH21" s="661"/>
      <c r="AI21" s="661"/>
      <c r="AJ21" s="661"/>
      <c r="AK21" s="661"/>
      <c r="AL21" s="662">
        <v>0</v>
      </c>
      <c r="AM21" s="663"/>
      <c r="AN21" s="663"/>
      <c r="AO21" s="664"/>
      <c r="AP21" s="654" t="s">
        <v>273</v>
      </c>
      <c r="AQ21" s="670"/>
      <c r="AR21" s="670"/>
      <c r="AS21" s="670"/>
      <c r="AT21" s="670"/>
      <c r="AU21" s="670"/>
      <c r="AV21" s="670"/>
      <c r="AW21" s="670"/>
      <c r="AX21" s="670"/>
      <c r="AY21" s="670"/>
      <c r="AZ21" s="670"/>
      <c r="BA21" s="670"/>
      <c r="BB21" s="670"/>
      <c r="BC21" s="670"/>
      <c r="BD21" s="670"/>
      <c r="BE21" s="670"/>
      <c r="BF21" s="671"/>
      <c r="BG21" s="657">
        <v>2564</v>
      </c>
      <c r="BH21" s="658"/>
      <c r="BI21" s="658"/>
      <c r="BJ21" s="658"/>
      <c r="BK21" s="658"/>
      <c r="BL21" s="658"/>
      <c r="BM21" s="658"/>
      <c r="BN21" s="659"/>
      <c r="BO21" s="660">
        <v>0</v>
      </c>
      <c r="BP21" s="660"/>
      <c r="BQ21" s="660"/>
      <c r="BR21" s="660"/>
      <c r="BS21" s="661" t="s">
        <v>127</v>
      </c>
      <c r="BT21" s="661"/>
      <c r="BU21" s="661"/>
      <c r="BV21" s="661"/>
      <c r="BW21" s="661"/>
      <c r="BX21" s="661"/>
      <c r="BY21" s="661"/>
      <c r="BZ21" s="661"/>
      <c r="CA21" s="661"/>
      <c r="CB21" s="665"/>
      <c r="CD21" s="678"/>
      <c r="CE21" s="679"/>
      <c r="CF21" s="679"/>
      <c r="CG21" s="679"/>
      <c r="CH21" s="679"/>
      <c r="CI21" s="679"/>
      <c r="CJ21" s="679"/>
      <c r="CK21" s="679"/>
      <c r="CL21" s="679"/>
      <c r="CM21" s="679"/>
      <c r="CN21" s="679"/>
      <c r="CO21" s="679"/>
      <c r="CP21" s="679"/>
      <c r="CQ21" s="680"/>
      <c r="CR21" s="681"/>
      <c r="CS21" s="673"/>
      <c r="CT21" s="673"/>
      <c r="CU21" s="673"/>
      <c r="CV21" s="673"/>
      <c r="CW21" s="673"/>
      <c r="CX21" s="673"/>
      <c r="CY21" s="682"/>
      <c r="CZ21" s="683"/>
      <c r="DA21" s="683"/>
      <c r="DB21" s="683"/>
      <c r="DC21" s="683"/>
      <c r="DD21" s="672"/>
      <c r="DE21" s="673"/>
      <c r="DF21" s="673"/>
      <c r="DG21" s="673"/>
      <c r="DH21" s="673"/>
      <c r="DI21" s="673"/>
      <c r="DJ21" s="673"/>
      <c r="DK21" s="673"/>
      <c r="DL21" s="673"/>
      <c r="DM21" s="673"/>
      <c r="DN21" s="673"/>
      <c r="DO21" s="673"/>
      <c r="DP21" s="682"/>
      <c r="DQ21" s="672"/>
      <c r="DR21" s="673"/>
      <c r="DS21" s="673"/>
      <c r="DT21" s="673"/>
      <c r="DU21" s="673"/>
      <c r="DV21" s="673"/>
      <c r="DW21" s="673"/>
      <c r="DX21" s="673"/>
      <c r="DY21" s="673"/>
      <c r="DZ21" s="673"/>
      <c r="EA21" s="673"/>
      <c r="EB21" s="673"/>
      <c r="EC21" s="674"/>
    </row>
    <row r="22" spans="2:133" ht="11.25" customHeight="1" x14ac:dyDescent="0.15">
      <c r="B22" s="675" t="s">
        <v>274</v>
      </c>
      <c r="C22" s="676"/>
      <c r="D22" s="676"/>
      <c r="E22" s="676"/>
      <c r="F22" s="676"/>
      <c r="G22" s="676"/>
      <c r="H22" s="676"/>
      <c r="I22" s="676"/>
      <c r="J22" s="676"/>
      <c r="K22" s="676"/>
      <c r="L22" s="676"/>
      <c r="M22" s="676"/>
      <c r="N22" s="676"/>
      <c r="O22" s="676"/>
      <c r="P22" s="676"/>
      <c r="Q22" s="677"/>
      <c r="R22" s="657">
        <v>39516</v>
      </c>
      <c r="S22" s="658"/>
      <c r="T22" s="658"/>
      <c r="U22" s="658"/>
      <c r="V22" s="658"/>
      <c r="W22" s="658"/>
      <c r="X22" s="658"/>
      <c r="Y22" s="659"/>
      <c r="Z22" s="660">
        <v>0.2</v>
      </c>
      <c r="AA22" s="660"/>
      <c r="AB22" s="660"/>
      <c r="AC22" s="660"/>
      <c r="AD22" s="661">
        <v>37762</v>
      </c>
      <c r="AE22" s="661"/>
      <c r="AF22" s="661"/>
      <c r="AG22" s="661"/>
      <c r="AH22" s="661"/>
      <c r="AI22" s="661"/>
      <c r="AJ22" s="661"/>
      <c r="AK22" s="661"/>
      <c r="AL22" s="662">
        <v>0.30000001192092896</v>
      </c>
      <c r="AM22" s="663"/>
      <c r="AN22" s="663"/>
      <c r="AO22" s="664"/>
      <c r="AP22" s="654" t="s">
        <v>275</v>
      </c>
      <c r="AQ22" s="670"/>
      <c r="AR22" s="670"/>
      <c r="AS22" s="670"/>
      <c r="AT22" s="670"/>
      <c r="AU22" s="670"/>
      <c r="AV22" s="670"/>
      <c r="AW22" s="670"/>
      <c r="AX22" s="670"/>
      <c r="AY22" s="670"/>
      <c r="AZ22" s="670"/>
      <c r="BA22" s="670"/>
      <c r="BB22" s="670"/>
      <c r="BC22" s="670"/>
      <c r="BD22" s="670"/>
      <c r="BE22" s="670"/>
      <c r="BF22" s="671"/>
      <c r="BG22" s="657" t="s">
        <v>127</v>
      </c>
      <c r="BH22" s="658"/>
      <c r="BI22" s="658"/>
      <c r="BJ22" s="658"/>
      <c r="BK22" s="658"/>
      <c r="BL22" s="658"/>
      <c r="BM22" s="658"/>
      <c r="BN22" s="659"/>
      <c r="BO22" s="660" t="s">
        <v>127</v>
      </c>
      <c r="BP22" s="660"/>
      <c r="BQ22" s="660"/>
      <c r="BR22" s="660"/>
      <c r="BS22" s="661" t="s">
        <v>127</v>
      </c>
      <c r="BT22" s="661"/>
      <c r="BU22" s="661"/>
      <c r="BV22" s="661"/>
      <c r="BW22" s="661"/>
      <c r="BX22" s="661"/>
      <c r="BY22" s="661"/>
      <c r="BZ22" s="661"/>
      <c r="CA22" s="661"/>
      <c r="CB22" s="665"/>
      <c r="CD22" s="639" t="s">
        <v>276</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277</v>
      </c>
      <c r="C23" s="655"/>
      <c r="D23" s="655"/>
      <c r="E23" s="655"/>
      <c r="F23" s="655"/>
      <c r="G23" s="655"/>
      <c r="H23" s="655"/>
      <c r="I23" s="655"/>
      <c r="J23" s="655"/>
      <c r="K23" s="655"/>
      <c r="L23" s="655"/>
      <c r="M23" s="655"/>
      <c r="N23" s="655"/>
      <c r="O23" s="655"/>
      <c r="P23" s="655"/>
      <c r="Q23" s="656"/>
      <c r="R23" s="657">
        <v>3003939</v>
      </c>
      <c r="S23" s="658"/>
      <c r="T23" s="658"/>
      <c r="U23" s="658"/>
      <c r="V23" s="658"/>
      <c r="W23" s="658"/>
      <c r="X23" s="658"/>
      <c r="Y23" s="659"/>
      <c r="Z23" s="660">
        <v>11.7</v>
      </c>
      <c r="AA23" s="660"/>
      <c r="AB23" s="660"/>
      <c r="AC23" s="660"/>
      <c r="AD23" s="661">
        <v>2820402</v>
      </c>
      <c r="AE23" s="661"/>
      <c r="AF23" s="661"/>
      <c r="AG23" s="661"/>
      <c r="AH23" s="661"/>
      <c r="AI23" s="661"/>
      <c r="AJ23" s="661"/>
      <c r="AK23" s="661"/>
      <c r="AL23" s="662">
        <v>21.2</v>
      </c>
      <c r="AM23" s="663"/>
      <c r="AN23" s="663"/>
      <c r="AO23" s="664"/>
      <c r="AP23" s="654" t="s">
        <v>278</v>
      </c>
      <c r="AQ23" s="670"/>
      <c r="AR23" s="670"/>
      <c r="AS23" s="670"/>
      <c r="AT23" s="670"/>
      <c r="AU23" s="670"/>
      <c r="AV23" s="670"/>
      <c r="AW23" s="670"/>
      <c r="AX23" s="670"/>
      <c r="AY23" s="670"/>
      <c r="AZ23" s="670"/>
      <c r="BA23" s="670"/>
      <c r="BB23" s="670"/>
      <c r="BC23" s="670"/>
      <c r="BD23" s="670"/>
      <c r="BE23" s="670"/>
      <c r="BF23" s="671"/>
      <c r="BG23" s="657">
        <v>392723</v>
      </c>
      <c r="BH23" s="658"/>
      <c r="BI23" s="658"/>
      <c r="BJ23" s="658"/>
      <c r="BK23" s="658"/>
      <c r="BL23" s="658"/>
      <c r="BM23" s="658"/>
      <c r="BN23" s="659"/>
      <c r="BO23" s="660">
        <v>4.4000000000000004</v>
      </c>
      <c r="BP23" s="660"/>
      <c r="BQ23" s="660"/>
      <c r="BR23" s="660"/>
      <c r="BS23" s="661" t="s">
        <v>127</v>
      </c>
      <c r="BT23" s="661"/>
      <c r="BU23" s="661"/>
      <c r="BV23" s="661"/>
      <c r="BW23" s="661"/>
      <c r="BX23" s="661"/>
      <c r="BY23" s="661"/>
      <c r="BZ23" s="661"/>
      <c r="CA23" s="661"/>
      <c r="CB23" s="665"/>
      <c r="CD23" s="639" t="s">
        <v>218</v>
      </c>
      <c r="CE23" s="640"/>
      <c r="CF23" s="640"/>
      <c r="CG23" s="640"/>
      <c r="CH23" s="640"/>
      <c r="CI23" s="640"/>
      <c r="CJ23" s="640"/>
      <c r="CK23" s="640"/>
      <c r="CL23" s="640"/>
      <c r="CM23" s="640"/>
      <c r="CN23" s="640"/>
      <c r="CO23" s="640"/>
      <c r="CP23" s="640"/>
      <c r="CQ23" s="641"/>
      <c r="CR23" s="639" t="s">
        <v>279</v>
      </c>
      <c r="CS23" s="640"/>
      <c r="CT23" s="640"/>
      <c r="CU23" s="640"/>
      <c r="CV23" s="640"/>
      <c r="CW23" s="640"/>
      <c r="CX23" s="640"/>
      <c r="CY23" s="641"/>
      <c r="CZ23" s="639" t="s">
        <v>280</v>
      </c>
      <c r="DA23" s="640"/>
      <c r="DB23" s="640"/>
      <c r="DC23" s="641"/>
      <c r="DD23" s="639" t="s">
        <v>281</v>
      </c>
      <c r="DE23" s="640"/>
      <c r="DF23" s="640"/>
      <c r="DG23" s="640"/>
      <c r="DH23" s="640"/>
      <c r="DI23" s="640"/>
      <c r="DJ23" s="640"/>
      <c r="DK23" s="641"/>
      <c r="DL23" s="684" t="s">
        <v>282</v>
      </c>
      <c r="DM23" s="685"/>
      <c r="DN23" s="685"/>
      <c r="DO23" s="685"/>
      <c r="DP23" s="685"/>
      <c r="DQ23" s="685"/>
      <c r="DR23" s="685"/>
      <c r="DS23" s="685"/>
      <c r="DT23" s="685"/>
      <c r="DU23" s="685"/>
      <c r="DV23" s="686"/>
      <c r="DW23" s="639" t="s">
        <v>283</v>
      </c>
      <c r="DX23" s="640"/>
      <c r="DY23" s="640"/>
      <c r="DZ23" s="640"/>
      <c r="EA23" s="640"/>
      <c r="EB23" s="640"/>
      <c r="EC23" s="641"/>
    </row>
    <row r="24" spans="2:133" ht="11.25" customHeight="1" x14ac:dyDescent="0.15">
      <c r="B24" s="654" t="s">
        <v>284</v>
      </c>
      <c r="C24" s="655"/>
      <c r="D24" s="655"/>
      <c r="E24" s="655"/>
      <c r="F24" s="655"/>
      <c r="G24" s="655"/>
      <c r="H24" s="655"/>
      <c r="I24" s="655"/>
      <c r="J24" s="655"/>
      <c r="K24" s="655"/>
      <c r="L24" s="655"/>
      <c r="M24" s="655"/>
      <c r="N24" s="655"/>
      <c r="O24" s="655"/>
      <c r="P24" s="655"/>
      <c r="Q24" s="656"/>
      <c r="R24" s="657">
        <v>2820402</v>
      </c>
      <c r="S24" s="658"/>
      <c r="T24" s="658"/>
      <c r="U24" s="658"/>
      <c r="V24" s="658"/>
      <c r="W24" s="658"/>
      <c r="X24" s="658"/>
      <c r="Y24" s="659"/>
      <c r="Z24" s="660">
        <v>11</v>
      </c>
      <c r="AA24" s="660"/>
      <c r="AB24" s="660"/>
      <c r="AC24" s="660"/>
      <c r="AD24" s="661">
        <v>2820402</v>
      </c>
      <c r="AE24" s="661"/>
      <c r="AF24" s="661"/>
      <c r="AG24" s="661"/>
      <c r="AH24" s="661"/>
      <c r="AI24" s="661"/>
      <c r="AJ24" s="661"/>
      <c r="AK24" s="661"/>
      <c r="AL24" s="662">
        <v>21.2</v>
      </c>
      <c r="AM24" s="663"/>
      <c r="AN24" s="663"/>
      <c r="AO24" s="664"/>
      <c r="AP24" s="654" t="s">
        <v>285</v>
      </c>
      <c r="AQ24" s="670"/>
      <c r="AR24" s="670"/>
      <c r="AS24" s="670"/>
      <c r="AT24" s="670"/>
      <c r="AU24" s="670"/>
      <c r="AV24" s="670"/>
      <c r="AW24" s="670"/>
      <c r="AX24" s="670"/>
      <c r="AY24" s="670"/>
      <c r="AZ24" s="670"/>
      <c r="BA24" s="670"/>
      <c r="BB24" s="670"/>
      <c r="BC24" s="670"/>
      <c r="BD24" s="670"/>
      <c r="BE24" s="670"/>
      <c r="BF24" s="671"/>
      <c r="BG24" s="657" t="s">
        <v>127</v>
      </c>
      <c r="BH24" s="658"/>
      <c r="BI24" s="658"/>
      <c r="BJ24" s="658"/>
      <c r="BK24" s="658"/>
      <c r="BL24" s="658"/>
      <c r="BM24" s="658"/>
      <c r="BN24" s="659"/>
      <c r="BO24" s="660" t="s">
        <v>127</v>
      </c>
      <c r="BP24" s="660"/>
      <c r="BQ24" s="660"/>
      <c r="BR24" s="660"/>
      <c r="BS24" s="661" t="s">
        <v>127</v>
      </c>
      <c r="BT24" s="661"/>
      <c r="BU24" s="661"/>
      <c r="BV24" s="661"/>
      <c r="BW24" s="661"/>
      <c r="BX24" s="661"/>
      <c r="BY24" s="661"/>
      <c r="BZ24" s="661"/>
      <c r="CA24" s="661"/>
      <c r="CB24" s="665"/>
      <c r="CD24" s="643" t="s">
        <v>286</v>
      </c>
      <c r="CE24" s="644"/>
      <c r="CF24" s="644"/>
      <c r="CG24" s="644"/>
      <c r="CH24" s="644"/>
      <c r="CI24" s="644"/>
      <c r="CJ24" s="644"/>
      <c r="CK24" s="644"/>
      <c r="CL24" s="644"/>
      <c r="CM24" s="644"/>
      <c r="CN24" s="644"/>
      <c r="CO24" s="644"/>
      <c r="CP24" s="644"/>
      <c r="CQ24" s="645"/>
      <c r="CR24" s="646">
        <v>12434075</v>
      </c>
      <c r="CS24" s="647"/>
      <c r="CT24" s="647"/>
      <c r="CU24" s="647"/>
      <c r="CV24" s="647"/>
      <c r="CW24" s="647"/>
      <c r="CX24" s="647"/>
      <c r="CY24" s="648"/>
      <c r="CZ24" s="651">
        <v>51.4</v>
      </c>
      <c r="DA24" s="652"/>
      <c r="DB24" s="652"/>
      <c r="DC24" s="668"/>
      <c r="DD24" s="687">
        <v>7069131</v>
      </c>
      <c r="DE24" s="647"/>
      <c r="DF24" s="647"/>
      <c r="DG24" s="647"/>
      <c r="DH24" s="647"/>
      <c r="DI24" s="647"/>
      <c r="DJ24" s="647"/>
      <c r="DK24" s="648"/>
      <c r="DL24" s="687">
        <v>6853443</v>
      </c>
      <c r="DM24" s="647"/>
      <c r="DN24" s="647"/>
      <c r="DO24" s="647"/>
      <c r="DP24" s="647"/>
      <c r="DQ24" s="647"/>
      <c r="DR24" s="647"/>
      <c r="DS24" s="647"/>
      <c r="DT24" s="647"/>
      <c r="DU24" s="647"/>
      <c r="DV24" s="648"/>
      <c r="DW24" s="651">
        <v>47.1</v>
      </c>
      <c r="DX24" s="652"/>
      <c r="DY24" s="652"/>
      <c r="DZ24" s="652"/>
      <c r="EA24" s="652"/>
      <c r="EB24" s="652"/>
      <c r="EC24" s="653"/>
    </row>
    <row r="25" spans="2:133" ht="11.25" customHeight="1" x14ac:dyDescent="0.15">
      <c r="B25" s="654" t="s">
        <v>287</v>
      </c>
      <c r="C25" s="655"/>
      <c r="D25" s="655"/>
      <c r="E25" s="655"/>
      <c r="F25" s="655"/>
      <c r="G25" s="655"/>
      <c r="H25" s="655"/>
      <c r="I25" s="655"/>
      <c r="J25" s="655"/>
      <c r="K25" s="655"/>
      <c r="L25" s="655"/>
      <c r="M25" s="655"/>
      <c r="N25" s="655"/>
      <c r="O25" s="655"/>
      <c r="P25" s="655"/>
      <c r="Q25" s="656"/>
      <c r="R25" s="657">
        <v>183503</v>
      </c>
      <c r="S25" s="658"/>
      <c r="T25" s="658"/>
      <c r="U25" s="658"/>
      <c r="V25" s="658"/>
      <c r="W25" s="658"/>
      <c r="X25" s="658"/>
      <c r="Y25" s="659"/>
      <c r="Z25" s="660">
        <v>0.7</v>
      </c>
      <c r="AA25" s="660"/>
      <c r="AB25" s="660"/>
      <c r="AC25" s="660"/>
      <c r="AD25" s="661" t="s">
        <v>127</v>
      </c>
      <c r="AE25" s="661"/>
      <c r="AF25" s="661"/>
      <c r="AG25" s="661"/>
      <c r="AH25" s="661"/>
      <c r="AI25" s="661"/>
      <c r="AJ25" s="661"/>
      <c r="AK25" s="661"/>
      <c r="AL25" s="662" t="s">
        <v>127</v>
      </c>
      <c r="AM25" s="663"/>
      <c r="AN25" s="663"/>
      <c r="AO25" s="664"/>
      <c r="AP25" s="654" t="s">
        <v>288</v>
      </c>
      <c r="AQ25" s="670"/>
      <c r="AR25" s="670"/>
      <c r="AS25" s="670"/>
      <c r="AT25" s="670"/>
      <c r="AU25" s="670"/>
      <c r="AV25" s="670"/>
      <c r="AW25" s="670"/>
      <c r="AX25" s="670"/>
      <c r="AY25" s="670"/>
      <c r="AZ25" s="670"/>
      <c r="BA25" s="670"/>
      <c r="BB25" s="670"/>
      <c r="BC25" s="670"/>
      <c r="BD25" s="670"/>
      <c r="BE25" s="670"/>
      <c r="BF25" s="671"/>
      <c r="BG25" s="657" t="s">
        <v>127</v>
      </c>
      <c r="BH25" s="658"/>
      <c r="BI25" s="658"/>
      <c r="BJ25" s="658"/>
      <c r="BK25" s="658"/>
      <c r="BL25" s="658"/>
      <c r="BM25" s="658"/>
      <c r="BN25" s="659"/>
      <c r="BO25" s="660" t="s">
        <v>127</v>
      </c>
      <c r="BP25" s="660"/>
      <c r="BQ25" s="660"/>
      <c r="BR25" s="660"/>
      <c r="BS25" s="661" t="s">
        <v>127</v>
      </c>
      <c r="BT25" s="661"/>
      <c r="BU25" s="661"/>
      <c r="BV25" s="661"/>
      <c r="BW25" s="661"/>
      <c r="BX25" s="661"/>
      <c r="BY25" s="661"/>
      <c r="BZ25" s="661"/>
      <c r="CA25" s="661"/>
      <c r="CB25" s="665"/>
      <c r="CD25" s="654" t="s">
        <v>289</v>
      </c>
      <c r="CE25" s="655"/>
      <c r="CF25" s="655"/>
      <c r="CG25" s="655"/>
      <c r="CH25" s="655"/>
      <c r="CI25" s="655"/>
      <c r="CJ25" s="655"/>
      <c r="CK25" s="655"/>
      <c r="CL25" s="655"/>
      <c r="CM25" s="655"/>
      <c r="CN25" s="655"/>
      <c r="CO25" s="655"/>
      <c r="CP25" s="655"/>
      <c r="CQ25" s="656"/>
      <c r="CR25" s="657">
        <v>3455659</v>
      </c>
      <c r="CS25" s="688"/>
      <c r="CT25" s="688"/>
      <c r="CU25" s="688"/>
      <c r="CV25" s="688"/>
      <c r="CW25" s="688"/>
      <c r="CX25" s="688"/>
      <c r="CY25" s="689"/>
      <c r="CZ25" s="662">
        <v>14.3</v>
      </c>
      <c r="DA25" s="690"/>
      <c r="DB25" s="690"/>
      <c r="DC25" s="692"/>
      <c r="DD25" s="666">
        <v>3167321</v>
      </c>
      <c r="DE25" s="688"/>
      <c r="DF25" s="688"/>
      <c r="DG25" s="688"/>
      <c r="DH25" s="688"/>
      <c r="DI25" s="688"/>
      <c r="DJ25" s="688"/>
      <c r="DK25" s="689"/>
      <c r="DL25" s="666">
        <v>3078051</v>
      </c>
      <c r="DM25" s="688"/>
      <c r="DN25" s="688"/>
      <c r="DO25" s="688"/>
      <c r="DP25" s="688"/>
      <c r="DQ25" s="688"/>
      <c r="DR25" s="688"/>
      <c r="DS25" s="688"/>
      <c r="DT25" s="688"/>
      <c r="DU25" s="688"/>
      <c r="DV25" s="689"/>
      <c r="DW25" s="662">
        <v>21.1</v>
      </c>
      <c r="DX25" s="690"/>
      <c r="DY25" s="690"/>
      <c r="DZ25" s="690"/>
      <c r="EA25" s="690"/>
      <c r="EB25" s="690"/>
      <c r="EC25" s="691"/>
    </row>
    <row r="26" spans="2:133" ht="11.25" customHeight="1" x14ac:dyDescent="0.15">
      <c r="B26" s="654" t="s">
        <v>290</v>
      </c>
      <c r="C26" s="655"/>
      <c r="D26" s="655"/>
      <c r="E26" s="655"/>
      <c r="F26" s="655"/>
      <c r="G26" s="655"/>
      <c r="H26" s="655"/>
      <c r="I26" s="655"/>
      <c r="J26" s="655"/>
      <c r="K26" s="655"/>
      <c r="L26" s="655"/>
      <c r="M26" s="655"/>
      <c r="N26" s="655"/>
      <c r="O26" s="655"/>
      <c r="P26" s="655"/>
      <c r="Q26" s="656"/>
      <c r="R26" s="657">
        <v>34</v>
      </c>
      <c r="S26" s="658"/>
      <c r="T26" s="658"/>
      <c r="U26" s="658"/>
      <c r="V26" s="658"/>
      <c r="W26" s="658"/>
      <c r="X26" s="658"/>
      <c r="Y26" s="659"/>
      <c r="Z26" s="660">
        <v>0</v>
      </c>
      <c r="AA26" s="660"/>
      <c r="AB26" s="660"/>
      <c r="AC26" s="660"/>
      <c r="AD26" s="661" t="s">
        <v>127</v>
      </c>
      <c r="AE26" s="661"/>
      <c r="AF26" s="661"/>
      <c r="AG26" s="661"/>
      <c r="AH26" s="661"/>
      <c r="AI26" s="661"/>
      <c r="AJ26" s="661"/>
      <c r="AK26" s="661"/>
      <c r="AL26" s="662" t="s">
        <v>127</v>
      </c>
      <c r="AM26" s="663"/>
      <c r="AN26" s="663"/>
      <c r="AO26" s="664"/>
      <c r="AP26" s="654" t="s">
        <v>291</v>
      </c>
      <c r="AQ26" s="670"/>
      <c r="AR26" s="670"/>
      <c r="AS26" s="670"/>
      <c r="AT26" s="670"/>
      <c r="AU26" s="670"/>
      <c r="AV26" s="670"/>
      <c r="AW26" s="670"/>
      <c r="AX26" s="670"/>
      <c r="AY26" s="670"/>
      <c r="AZ26" s="670"/>
      <c r="BA26" s="670"/>
      <c r="BB26" s="670"/>
      <c r="BC26" s="670"/>
      <c r="BD26" s="670"/>
      <c r="BE26" s="670"/>
      <c r="BF26" s="671"/>
      <c r="BG26" s="657" t="s">
        <v>127</v>
      </c>
      <c r="BH26" s="658"/>
      <c r="BI26" s="658"/>
      <c r="BJ26" s="658"/>
      <c r="BK26" s="658"/>
      <c r="BL26" s="658"/>
      <c r="BM26" s="658"/>
      <c r="BN26" s="659"/>
      <c r="BO26" s="660" t="s">
        <v>127</v>
      </c>
      <c r="BP26" s="660"/>
      <c r="BQ26" s="660"/>
      <c r="BR26" s="660"/>
      <c r="BS26" s="661" t="s">
        <v>127</v>
      </c>
      <c r="BT26" s="661"/>
      <c r="BU26" s="661"/>
      <c r="BV26" s="661"/>
      <c r="BW26" s="661"/>
      <c r="BX26" s="661"/>
      <c r="BY26" s="661"/>
      <c r="BZ26" s="661"/>
      <c r="CA26" s="661"/>
      <c r="CB26" s="665"/>
      <c r="CD26" s="654" t="s">
        <v>292</v>
      </c>
      <c r="CE26" s="655"/>
      <c r="CF26" s="655"/>
      <c r="CG26" s="655"/>
      <c r="CH26" s="655"/>
      <c r="CI26" s="655"/>
      <c r="CJ26" s="655"/>
      <c r="CK26" s="655"/>
      <c r="CL26" s="655"/>
      <c r="CM26" s="655"/>
      <c r="CN26" s="655"/>
      <c r="CO26" s="655"/>
      <c r="CP26" s="655"/>
      <c r="CQ26" s="656"/>
      <c r="CR26" s="657">
        <v>2191518</v>
      </c>
      <c r="CS26" s="658"/>
      <c r="CT26" s="658"/>
      <c r="CU26" s="658"/>
      <c r="CV26" s="658"/>
      <c r="CW26" s="658"/>
      <c r="CX26" s="658"/>
      <c r="CY26" s="659"/>
      <c r="CZ26" s="662">
        <v>9.1</v>
      </c>
      <c r="DA26" s="690"/>
      <c r="DB26" s="690"/>
      <c r="DC26" s="692"/>
      <c r="DD26" s="666">
        <v>1966077</v>
      </c>
      <c r="DE26" s="658"/>
      <c r="DF26" s="658"/>
      <c r="DG26" s="658"/>
      <c r="DH26" s="658"/>
      <c r="DI26" s="658"/>
      <c r="DJ26" s="658"/>
      <c r="DK26" s="659"/>
      <c r="DL26" s="666" t="s">
        <v>127</v>
      </c>
      <c r="DM26" s="658"/>
      <c r="DN26" s="658"/>
      <c r="DO26" s="658"/>
      <c r="DP26" s="658"/>
      <c r="DQ26" s="658"/>
      <c r="DR26" s="658"/>
      <c r="DS26" s="658"/>
      <c r="DT26" s="658"/>
      <c r="DU26" s="658"/>
      <c r="DV26" s="659"/>
      <c r="DW26" s="662" t="s">
        <v>127</v>
      </c>
      <c r="DX26" s="690"/>
      <c r="DY26" s="690"/>
      <c r="DZ26" s="690"/>
      <c r="EA26" s="690"/>
      <c r="EB26" s="690"/>
      <c r="EC26" s="691"/>
    </row>
    <row r="27" spans="2:133" ht="11.25" customHeight="1" x14ac:dyDescent="0.15">
      <c r="B27" s="654" t="s">
        <v>293</v>
      </c>
      <c r="C27" s="655"/>
      <c r="D27" s="655"/>
      <c r="E27" s="655"/>
      <c r="F27" s="655"/>
      <c r="G27" s="655"/>
      <c r="H27" s="655"/>
      <c r="I27" s="655"/>
      <c r="J27" s="655"/>
      <c r="K27" s="655"/>
      <c r="L27" s="655"/>
      <c r="M27" s="655"/>
      <c r="N27" s="655"/>
      <c r="O27" s="655"/>
      <c r="P27" s="655"/>
      <c r="Q27" s="656"/>
      <c r="R27" s="657">
        <v>13767459</v>
      </c>
      <c r="S27" s="658"/>
      <c r="T27" s="658"/>
      <c r="U27" s="658"/>
      <c r="V27" s="658"/>
      <c r="W27" s="658"/>
      <c r="X27" s="658"/>
      <c r="Y27" s="659"/>
      <c r="Z27" s="660">
        <v>53.5</v>
      </c>
      <c r="AA27" s="660"/>
      <c r="AB27" s="660"/>
      <c r="AC27" s="660"/>
      <c r="AD27" s="661">
        <v>13186873</v>
      </c>
      <c r="AE27" s="661"/>
      <c r="AF27" s="661"/>
      <c r="AG27" s="661"/>
      <c r="AH27" s="661"/>
      <c r="AI27" s="661"/>
      <c r="AJ27" s="661"/>
      <c r="AK27" s="661"/>
      <c r="AL27" s="662">
        <v>99.300003051757813</v>
      </c>
      <c r="AM27" s="663"/>
      <c r="AN27" s="663"/>
      <c r="AO27" s="664"/>
      <c r="AP27" s="654" t="s">
        <v>294</v>
      </c>
      <c r="AQ27" s="655"/>
      <c r="AR27" s="655"/>
      <c r="AS27" s="655"/>
      <c r="AT27" s="655"/>
      <c r="AU27" s="655"/>
      <c r="AV27" s="655"/>
      <c r="AW27" s="655"/>
      <c r="AX27" s="655"/>
      <c r="AY27" s="655"/>
      <c r="AZ27" s="655"/>
      <c r="BA27" s="655"/>
      <c r="BB27" s="655"/>
      <c r="BC27" s="655"/>
      <c r="BD27" s="655"/>
      <c r="BE27" s="655"/>
      <c r="BF27" s="656"/>
      <c r="BG27" s="657">
        <v>8857939</v>
      </c>
      <c r="BH27" s="658"/>
      <c r="BI27" s="658"/>
      <c r="BJ27" s="658"/>
      <c r="BK27" s="658"/>
      <c r="BL27" s="658"/>
      <c r="BM27" s="658"/>
      <c r="BN27" s="659"/>
      <c r="BO27" s="660">
        <v>100</v>
      </c>
      <c r="BP27" s="660"/>
      <c r="BQ27" s="660"/>
      <c r="BR27" s="660"/>
      <c r="BS27" s="661">
        <v>83972</v>
      </c>
      <c r="BT27" s="661"/>
      <c r="BU27" s="661"/>
      <c r="BV27" s="661"/>
      <c r="BW27" s="661"/>
      <c r="BX27" s="661"/>
      <c r="BY27" s="661"/>
      <c r="BZ27" s="661"/>
      <c r="CA27" s="661"/>
      <c r="CB27" s="665"/>
      <c r="CD27" s="654" t="s">
        <v>295</v>
      </c>
      <c r="CE27" s="655"/>
      <c r="CF27" s="655"/>
      <c r="CG27" s="655"/>
      <c r="CH27" s="655"/>
      <c r="CI27" s="655"/>
      <c r="CJ27" s="655"/>
      <c r="CK27" s="655"/>
      <c r="CL27" s="655"/>
      <c r="CM27" s="655"/>
      <c r="CN27" s="655"/>
      <c r="CO27" s="655"/>
      <c r="CP27" s="655"/>
      <c r="CQ27" s="656"/>
      <c r="CR27" s="657">
        <v>6490635</v>
      </c>
      <c r="CS27" s="688"/>
      <c r="CT27" s="688"/>
      <c r="CU27" s="688"/>
      <c r="CV27" s="688"/>
      <c r="CW27" s="688"/>
      <c r="CX27" s="688"/>
      <c r="CY27" s="689"/>
      <c r="CZ27" s="662">
        <v>26.8</v>
      </c>
      <c r="DA27" s="690"/>
      <c r="DB27" s="690"/>
      <c r="DC27" s="692"/>
      <c r="DD27" s="666">
        <v>1417402</v>
      </c>
      <c r="DE27" s="688"/>
      <c r="DF27" s="688"/>
      <c r="DG27" s="688"/>
      <c r="DH27" s="688"/>
      <c r="DI27" s="688"/>
      <c r="DJ27" s="688"/>
      <c r="DK27" s="689"/>
      <c r="DL27" s="666">
        <v>1290984</v>
      </c>
      <c r="DM27" s="688"/>
      <c r="DN27" s="688"/>
      <c r="DO27" s="688"/>
      <c r="DP27" s="688"/>
      <c r="DQ27" s="688"/>
      <c r="DR27" s="688"/>
      <c r="DS27" s="688"/>
      <c r="DT27" s="688"/>
      <c r="DU27" s="688"/>
      <c r="DV27" s="689"/>
      <c r="DW27" s="662">
        <v>8.9</v>
      </c>
      <c r="DX27" s="690"/>
      <c r="DY27" s="690"/>
      <c r="DZ27" s="690"/>
      <c r="EA27" s="690"/>
      <c r="EB27" s="690"/>
      <c r="EC27" s="691"/>
    </row>
    <row r="28" spans="2:133" ht="11.25" customHeight="1" x14ac:dyDescent="0.15">
      <c r="B28" s="654" t="s">
        <v>296</v>
      </c>
      <c r="C28" s="655"/>
      <c r="D28" s="655"/>
      <c r="E28" s="655"/>
      <c r="F28" s="655"/>
      <c r="G28" s="655"/>
      <c r="H28" s="655"/>
      <c r="I28" s="655"/>
      <c r="J28" s="655"/>
      <c r="K28" s="655"/>
      <c r="L28" s="655"/>
      <c r="M28" s="655"/>
      <c r="N28" s="655"/>
      <c r="O28" s="655"/>
      <c r="P28" s="655"/>
      <c r="Q28" s="656"/>
      <c r="R28" s="657">
        <v>7646</v>
      </c>
      <c r="S28" s="658"/>
      <c r="T28" s="658"/>
      <c r="U28" s="658"/>
      <c r="V28" s="658"/>
      <c r="W28" s="658"/>
      <c r="X28" s="658"/>
      <c r="Y28" s="659"/>
      <c r="Z28" s="660">
        <v>0</v>
      </c>
      <c r="AA28" s="660"/>
      <c r="AB28" s="660"/>
      <c r="AC28" s="660"/>
      <c r="AD28" s="661">
        <v>7646</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297</v>
      </c>
      <c r="CE28" s="655"/>
      <c r="CF28" s="655"/>
      <c r="CG28" s="655"/>
      <c r="CH28" s="655"/>
      <c r="CI28" s="655"/>
      <c r="CJ28" s="655"/>
      <c r="CK28" s="655"/>
      <c r="CL28" s="655"/>
      <c r="CM28" s="655"/>
      <c r="CN28" s="655"/>
      <c r="CO28" s="655"/>
      <c r="CP28" s="655"/>
      <c r="CQ28" s="656"/>
      <c r="CR28" s="657">
        <v>2487781</v>
      </c>
      <c r="CS28" s="658"/>
      <c r="CT28" s="658"/>
      <c r="CU28" s="658"/>
      <c r="CV28" s="658"/>
      <c r="CW28" s="658"/>
      <c r="CX28" s="658"/>
      <c r="CY28" s="659"/>
      <c r="CZ28" s="662">
        <v>10.3</v>
      </c>
      <c r="DA28" s="690"/>
      <c r="DB28" s="690"/>
      <c r="DC28" s="692"/>
      <c r="DD28" s="666">
        <v>2484408</v>
      </c>
      <c r="DE28" s="658"/>
      <c r="DF28" s="658"/>
      <c r="DG28" s="658"/>
      <c r="DH28" s="658"/>
      <c r="DI28" s="658"/>
      <c r="DJ28" s="658"/>
      <c r="DK28" s="659"/>
      <c r="DL28" s="666">
        <v>2484408</v>
      </c>
      <c r="DM28" s="658"/>
      <c r="DN28" s="658"/>
      <c r="DO28" s="658"/>
      <c r="DP28" s="658"/>
      <c r="DQ28" s="658"/>
      <c r="DR28" s="658"/>
      <c r="DS28" s="658"/>
      <c r="DT28" s="658"/>
      <c r="DU28" s="658"/>
      <c r="DV28" s="659"/>
      <c r="DW28" s="662">
        <v>17.100000000000001</v>
      </c>
      <c r="DX28" s="690"/>
      <c r="DY28" s="690"/>
      <c r="DZ28" s="690"/>
      <c r="EA28" s="690"/>
      <c r="EB28" s="690"/>
      <c r="EC28" s="691"/>
    </row>
    <row r="29" spans="2:133" ht="11.25" customHeight="1" x14ac:dyDescent="0.15">
      <c r="B29" s="654" t="s">
        <v>298</v>
      </c>
      <c r="C29" s="655"/>
      <c r="D29" s="655"/>
      <c r="E29" s="655"/>
      <c r="F29" s="655"/>
      <c r="G29" s="655"/>
      <c r="H29" s="655"/>
      <c r="I29" s="655"/>
      <c r="J29" s="655"/>
      <c r="K29" s="655"/>
      <c r="L29" s="655"/>
      <c r="M29" s="655"/>
      <c r="N29" s="655"/>
      <c r="O29" s="655"/>
      <c r="P29" s="655"/>
      <c r="Q29" s="656"/>
      <c r="R29" s="657">
        <v>85067</v>
      </c>
      <c r="S29" s="658"/>
      <c r="T29" s="658"/>
      <c r="U29" s="658"/>
      <c r="V29" s="658"/>
      <c r="W29" s="658"/>
      <c r="X29" s="658"/>
      <c r="Y29" s="659"/>
      <c r="Z29" s="660">
        <v>0.3</v>
      </c>
      <c r="AA29" s="660"/>
      <c r="AB29" s="660"/>
      <c r="AC29" s="660"/>
      <c r="AD29" s="661" t="s">
        <v>127</v>
      </c>
      <c r="AE29" s="661"/>
      <c r="AF29" s="661"/>
      <c r="AG29" s="661"/>
      <c r="AH29" s="661"/>
      <c r="AI29" s="661"/>
      <c r="AJ29" s="661"/>
      <c r="AK29" s="661"/>
      <c r="AL29" s="662" t="s">
        <v>127</v>
      </c>
      <c r="AM29" s="663"/>
      <c r="AN29" s="663"/>
      <c r="AO29" s="664"/>
      <c r="AP29" s="678"/>
      <c r="AQ29" s="679"/>
      <c r="AR29" s="679"/>
      <c r="AS29" s="679"/>
      <c r="AT29" s="679"/>
      <c r="AU29" s="679"/>
      <c r="AV29" s="679"/>
      <c r="AW29" s="679"/>
      <c r="AX29" s="679"/>
      <c r="AY29" s="679"/>
      <c r="AZ29" s="679"/>
      <c r="BA29" s="679"/>
      <c r="BB29" s="679"/>
      <c r="BC29" s="679"/>
      <c r="BD29" s="679"/>
      <c r="BE29" s="679"/>
      <c r="BF29" s="680"/>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299</v>
      </c>
      <c r="CE29" s="696"/>
      <c r="CF29" s="654" t="s">
        <v>70</v>
      </c>
      <c r="CG29" s="655"/>
      <c r="CH29" s="655"/>
      <c r="CI29" s="655"/>
      <c r="CJ29" s="655"/>
      <c r="CK29" s="655"/>
      <c r="CL29" s="655"/>
      <c r="CM29" s="655"/>
      <c r="CN29" s="655"/>
      <c r="CO29" s="655"/>
      <c r="CP29" s="655"/>
      <c r="CQ29" s="656"/>
      <c r="CR29" s="657">
        <v>2487781</v>
      </c>
      <c r="CS29" s="688"/>
      <c r="CT29" s="688"/>
      <c r="CU29" s="688"/>
      <c r="CV29" s="688"/>
      <c r="CW29" s="688"/>
      <c r="CX29" s="688"/>
      <c r="CY29" s="689"/>
      <c r="CZ29" s="662">
        <v>10.3</v>
      </c>
      <c r="DA29" s="690"/>
      <c r="DB29" s="690"/>
      <c r="DC29" s="692"/>
      <c r="DD29" s="666">
        <v>2484408</v>
      </c>
      <c r="DE29" s="688"/>
      <c r="DF29" s="688"/>
      <c r="DG29" s="688"/>
      <c r="DH29" s="688"/>
      <c r="DI29" s="688"/>
      <c r="DJ29" s="688"/>
      <c r="DK29" s="689"/>
      <c r="DL29" s="666">
        <v>2484408</v>
      </c>
      <c r="DM29" s="688"/>
      <c r="DN29" s="688"/>
      <c r="DO29" s="688"/>
      <c r="DP29" s="688"/>
      <c r="DQ29" s="688"/>
      <c r="DR29" s="688"/>
      <c r="DS29" s="688"/>
      <c r="DT29" s="688"/>
      <c r="DU29" s="688"/>
      <c r="DV29" s="689"/>
      <c r="DW29" s="662">
        <v>17.100000000000001</v>
      </c>
      <c r="DX29" s="690"/>
      <c r="DY29" s="690"/>
      <c r="DZ29" s="690"/>
      <c r="EA29" s="690"/>
      <c r="EB29" s="690"/>
      <c r="EC29" s="691"/>
    </row>
    <row r="30" spans="2:133" ht="11.25" customHeight="1" x14ac:dyDescent="0.15">
      <c r="B30" s="654" t="s">
        <v>300</v>
      </c>
      <c r="C30" s="655"/>
      <c r="D30" s="655"/>
      <c r="E30" s="655"/>
      <c r="F30" s="655"/>
      <c r="G30" s="655"/>
      <c r="H30" s="655"/>
      <c r="I30" s="655"/>
      <c r="J30" s="655"/>
      <c r="K30" s="655"/>
      <c r="L30" s="655"/>
      <c r="M30" s="655"/>
      <c r="N30" s="655"/>
      <c r="O30" s="655"/>
      <c r="P30" s="655"/>
      <c r="Q30" s="656"/>
      <c r="R30" s="657">
        <v>125474</v>
      </c>
      <c r="S30" s="658"/>
      <c r="T30" s="658"/>
      <c r="U30" s="658"/>
      <c r="V30" s="658"/>
      <c r="W30" s="658"/>
      <c r="X30" s="658"/>
      <c r="Y30" s="659"/>
      <c r="Z30" s="660">
        <v>0.5</v>
      </c>
      <c r="AA30" s="660"/>
      <c r="AB30" s="660"/>
      <c r="AC30" s="660"/>
      <c r="AD30" s="661">
        <v>68466</v>
      </c>
      <c r="AE30" s="661"/>
      <c r="AF30" s="661"/>
      <c r="AG30" s="661"/>
      <c r="AH30" s="661"/>
      <c r="AI30" s="661"/>
      <c r="AJ30" s="661"/>
      <c r="AK30" s="661"/>
      <c r="AL30" s="662">
        <v>0.5</v>
      </c>
      <c r="AM30" s="663"/>
      <c r="AN30" s="663"/>
      <c r="AO30" s="664"/>
      <c r="AP30" s="639" t="s">
        <v>218</v>
      </c>
      <c r="AQ30" s="640"/>
      <c r="AR30" s="640"/>
      <c r="AS30" s="640"/>
      <c r="AT30" s="640"/>
      <c r="AU30" s="640"/>
      <c r="AV30" s="640"/>
      <c r="AW30" s="640"/>
      <c r="AX30" s="640"/>
      <c r="AY30" s="640"/>
      <c r="AZ30" s="640"/>
      <c r="BA30" s="640"/>
      <c r="BB30" s="640"/>
      <c r="BC30" s="640"/>
      <c r="BD30" s="640"/>
      <c r="BE30" s="640"/>
      <c r="BF30" s="641"/>
      <c r="BG30" s="639" t="s">
        <v>301</v>
      </c>
      <c r="BH30" s="693"/>
      <c r="BI30" s="693"/>
      <c r="BJ30" s="693"/>
      <c r="BK30" s="693"/>
      <c r="BL30" s="693"/>
      <c r="BM30" s="693"/>
      <c r="BN30" s="693"/>
      <c r="BO30" s="693"/>
      <c r="BP30" s="693"/>
      <c r="BQ30" s="694"/>
      <c r="BR30" s="639" t="s">
        <v>302</v>
      </c>
      <c r="BS30" s="693"/>
      <c r="BT30" s="693"/>
      <c r="BU30" s="693"/>
      <c r="BV30" s="693"/>
      <c r="BW30" s="693"/>
      <c r="BX30" s="693"/>
      <c r="BY30" s="693"/>
      <c r="BZ30" s="693"/>
      <c r="CA30" s="693"/>
      <c r="CB30" s="694"/>
      <c r="CD30" s="697"/>
      <c r="CE30" s="698"/>
      <c r="CF30" s="654" t="s">
        <v>303</v>
      </c>
      <c r="CG30" s="655"/>
      <c r="CH30" s="655"/>
      <c r="CI30" s="655"/>
      <c r="CJ30" s="655"/>
      <c r="CK30" s="655"/>
      <c r="CL30" s="655"/>
      <c r="CM30" s="655"/>
      <c r="CN30" s="655"/>
      <c r="CO30" s="655"/>
      <c r="CP30" s="655"/>
      <c r="CQ30" s="656"/>
      <c r="CR30" s="657">
        <v>2389452</v>
      </c>
      <c r="CS30" s="658"/>
      <c r="CT30" s="658"/>
      <c r="CU30" s="658"/>
      <c r="CV30" s="658"/>
      <c r="CW30" s="658"/>
      <c r="CX30" s="658"/>
      <c r="CY30" s="659"/>
      <c r="CZ30" s="662">
        <v>9.9</v>
      </c>
      <c r="DA30" s="690"/>
      <c r="DB30" s="690"/>
      <c r="DC30" s="692"/>
      <c r="DD30" s="666">
        <v>2386477</v>
      </c>
      <c r="DE30" s="658"/>
      <c r="DF30" s="658"/>
      <c r="DG30" s="658"/>
      <c r="DH30" s="658"/>
      <c r="DI30" s="658"/>
      <c r="DJ30" s="658"/>
      <c r="DK30" s="659"/>
      <c r="DL30" s="666">
        <v>2386477</v>
      </c>
      <c r="DM30" s="658"/>
      <c r="DN30" s="658"/>
      <c r="DO30" s="658"/>
      <c r="DP30" s="658"/>
      <c r="DQ30" s="658"/>
      <c r="DR30" s="658"/>
      <c r="DS30" s="658"/>
      <c r="DT30" s="658"/>
      <c r="DU30" s="658"/>
      <c r="DV30" s="659"/>
      <c r="DW30" s="662">
        <v>16.399999999999999</v>
      </c>
      <c r="DX30" s="690"/>
      <c r="DY30" s="690"/>
      <c r="DZ30" s="690"/>
      <c r="EA30" s="690"/>
      <c r="EB30" s="690"/>
      <c r="EC30" s="691"/>
    </row>
    <row r="31" spans="2:133" ht="11.25" customHeight="1" x14ac:dyDescent="0.15">
      <c r="B31" s="654" t="s">
        <v>304</v>
      </c>
      <c r="C31" s="655"/>
      <c r="D31" s="655"/>
      <c r="E31" s="655"/>
      <c r="F31" s="655"/>
      <c r="G31" s="655"/>
      <c r="H31" s="655"/>
      <c r="I31" s="655"/>
      <c r="J31" s="655"/>
      <c r="K31" s="655"/>
      <c r="L31" s="655"/>
      <c r="M31" s="655"/>
      <c r="N31" s="655"/>
      <c r="O31" s="655"/>
      <c r="P31" s="655"/>
      <c r="Q31" s="656"/>
      <c r="R31" s="657">
        <v>45002</v>
      </c>
      <c r="S31" s="658"/>
      <c r="T31" s="658"/>
      <c r="U31" s="658"/>
      <c r="V31" s="658"/>
      <c r="W31" s="658"/>
      <c r="X31" s="658"/>
      <c r="Y31" s="659"/>
      <c r="Z31" s="660">
        <v>0.2</v>
      </c>
      <c r="AA31" s="660"/>
      <c r="AB31" s="660"/>
      <c r="AC31" s="660"/>
      <c r="AD31" s="661">
        <v>90</v>
      </c>
      <c r="AE31" s="661"/>
      <c r="AF31" s="661"/>
      <c r="AG31" s="661"/>
      <c r="AH31" s="661"/>
      <c r="AI31" s="661"/>
      <c r="AJ31" s="661"/>
      <c r="AK31" s="661"/>
      <c r="AL31" s="662">
        <v>0</v>
      </c>
      <c r="AM31" s="663"/>
      <c r="AN31" s="663"/>
      <c r="AO31" s="664"/>
      <c r="AP31" s="701" t="s">
        <v>305</v>
      </c>
      <c r="AQ31" s="702"/>
      <c r="AR31" s="702"/>
      <c r="AS31" s="702"/>
      <c r="AT31" s="707" t="s">
        <v>306</v>
      </c>
      <c r="AU31" s="356"/>
      <c r="AV31" s="356"/>
      <c r="AW31" s="356"/>
      <c r="AX31" s="643" t="s">
        <v>185</v>
      </c>
      <c r="AY31" s="644"/>
      <c r="AZ31" s="644"/>
      <c r="BA31" s="644"/>
      <c r="BB31" s="644"/>
      <c r="BC31" s="644"/>
      <c r="BD31" s="644"/>
      <c r="BE31" s="644"/>
      <c r="BF31" s="645"/>
      <c r="BG31" s="710">
        <v>99.2</v>
      </c>
      <c r="BH31" s="711"/>
      <c r="BI31" s="711"/>
      <c r="BJ31" s="711"/>
      <c r="BK31" s="711"/>
      <c r="BL31" s="711"/>
      <c r="BM31" s="652">
        <v>97.9</v>
      </c>
      <c r="BN31" s="711"/>
      <c r="BO31" s="711"/>
      <c r="BP31" s="711"/>
      <c r="BQ31" s="712"/>
      <c r="BR31" s="710">
        <v>98.8</v>
      </c>
      <c r="BS31" s="711"/>
      <c r="BT31" s="711"/>
      <c r="BU31" s="711"/>
      <c r="BV31" s="711"/>
      <c r="BW31" s="711"/>
      <c r="BX31" s="652">
        <v>97.1</v>
      </c>
      <c r="BY31" s="711"/>
      <c r="BZ31" s="711"/>
      <c r="CA31" s="711"/>
      <c r="CB31" s="712"/>
      <c r="CD31" s="697"/>
      <c r="CE31" s="698"/>
      <c r="CF31" s="654" t="s">
        <v>307</v>
      </c>
      <c r="CG31" s="655"/>
      <c r="CH31" s="655"/>
      <c r="CI31" s="655"/>
      <c r="CJ31" s="655"/>
      <c r="CK31" s="655"/>
      <c r="CL31" s="655"/>
      <c r="CM31" s="655"/>
      <c r="CN31" s="655"/>
      <c r="CO31" s="655"/>
      <c r="CP31" s="655"/>
      <c r="CQ31" s="656"/>
      <c r="CR31" s="657">
        <v>98329</v>
      </c>
      <c r="CS31" s="688"/>
      <c r="CT31" s="688"/>
      <c r="CU31" s="688"/>
      <c r="CV31" s="688"/>
      <c r="CW31" s="688"/>
      <c r="CX31" s="688"/>
      <c r="CY31" s="689"/>
      <c r="CZ31" s="662">
        <v>0.4</v>
      </c>
      <c r="DA31" s="690"/>
      <c r="DB31" s="690"/>
      <c r="DC31" s="692"/>
      <c r="DD31" s="666">
        <v>97931</v>
      </c>
      <c r="DE31" s="688"/>
      <c r="DF31" s="688"/>
      <c r="DG31" s="688"/>
      <c r="DH31" s="688"/>
      <c r="DI31" s="688"/>
      <c r="DJ31" s="688"/>
      <c r="DK31" s="689"/>
      <c r="DL31" s="666">
        <v>97931</v>
      </c>
      <c r="DM31" s="688"/>
      <c r="DN31" s="688"/>
      <c r="DO31" s="688"/>
      <c r="DP31" s="688"/>
      <c r="DQ31" s="688"/>
      <c r="DR31" s="688"/>
      <c r="DS31" s="688"/>
      <c r="DT31" s="688"/>
      <c r="DU31" s="688"/>
      <c r="DV31" s="689"/>
      <c r="DW31" s="662">
        <v>0.7</v>
      </c>
      <c r="DX31" s="690"/>
      <c r="DY31" s="690"/>
      <c r="DZ31" s="690"/>
      <c r="EA31" s="690"/>
      <c r="EB31" s="690"/>
      <c r="EC31" s="691"/>
    </row>
    <row r="32" spans="2:133" ht="11.25" customHeight="1" x14ac:dyDescent="0.15">
      <c r="B32" s="654" t="s">
        <v>308</v>
      </c>
      <c r="C32" s="655"/>
      <c r="D32" s="655"/>
      <c r="E32" s="655"/>
      <c r="F32" s="655"/>
      <c r="G32" s="655"/>
      <c r="H32" s="655"/>
      <c r="I32" s="655"/>
      <c r="J32" s="655"/>
      <c r="K32" s="655"/>
      <c r="L32" s="655"/>
      <c r="M32" s="655"/>
      <c r="N32" s="655"/>
      <c r="O32" s="655"/>
      <c r="P32" s="655"/>
      <c r="Q32" s="656"/>
      <c r="R32" s="657">
        <v>5519292</v>
      </c>
      <c r="S32" s="658"/>
      <c r="T32" s="658"/>
      <c r="U32" s="658"/>
      <c r="V32" s="658"/>
      <c r="W32" s="658"/>
      <c r="X32" s="658"/>
      <c r="Y32" s="659"/>
      <c r="Z32" s="660">
        <v>21.5</v>
      </c>
      <c r="AA32" s="660"/>
      <c r="AB32" s="660"/>
      <c r="AC32" s="660"/>
      <c r="AD32" s="661" t="s">
        <v>127</v>
      </c>
      <c r="AE32" s="661"/>
      <c r="AF32" s="661"/>
      <c r="AG32" s="661"/>
      <c r="AH32" s="661"/>
      <c r="AI32" s="661"/>
      <c r="AJ32" s="661"/>
      <c r="AK32" s="661"/>
      <c r="AL32" s="662" t="s">
        <v>127</v>
      </c>
      <c r="AM32" s="663"/>
      <c r="AN32" s="663"/>
      <c r="AO32" s="664"/>
      <c r="AP32" s="703"/>
      <c r="AQ32" s="704"/>
      <c r="AR32" s="704"/>
      <c r="AS32" s="704"/>
      <c r="AT32" s="708"/>
      <c r="AU32" s="211" t="s">
        <v>309</v>
      </c>
      <c r="AX32" s="654" t="s">
        <v>310</v>
      </c>
      <c r="AY32" s="655"/>
      <c r="AZ32" s="655"/>
      <c r="BA32" s="655"/>
      <c r="BB32" s="655"/>
      <c r="BC32" s="655"/>
      <c r="BD32" s="655"/>
      <c r="BE32" s="655"/>
      <c r="BF32" s="656"/>
      <c r="BG32" s="713">
        <v>99</v>
      </c>
      <c r="BH32" s="688"/>
      <c r="BI32" s="688"/>
      <c r="BJ32" s="688"/>
      <c r="BK32" s="688"/>
      <c r="BL32" s="688"/>
      <c r="BM32" s="663">
        <v>98.1</v>
      </c>
      <c r="BN32" s="688"/>
      <c r="BO32" s="688"/>
      <c r="BP32" s="688"/>
      <c r="BQ32" s="714"/>
      <c r="BR32" s="713">
        <v>98.8</v>
      </c>
      <c r="BS32" s="688"/>
      <c r="BT32" s="688"/>
      <c r="BU32" s="688"/>
      <c r="BV32" s="688"/>
      <c r="BW32" s="688"/>
      <c r="BX32" s="663">
        <v>97.5</v>
      </c>
      <c r="BY32" s="688"/>
      <c r="BZ32" s="688"/>
      <c r="CA32" s="688"/>
      <c r="CB32" s="714"/>
      <c r="CD32" s="699"/>
      <c r="CE32" s="700"/>
      <c r="CF32" s="654" t="s">
        <v>311</v>
      </c>
      <c r="CG32" s="655"/>
      <c r="CH32" s="655"/>
      <c r="CI32" s="655"/>
      <c r="CJ32" s="655"/>
      <c r="CK32" s="655"/>
      <c r="CL32" s="655"/>
      <c r="CM32" s="655"/>
      <c r="CN32" s="655"/>
      <c r="CO32" s="655"/>
      <c r="CP32" s="655"/>
      <c r="CQ32" s="656"/>
      <c r="CR32" s="657" t="s">
        <v>127</v>
      </c>
      <c r="CS32" s="658"/>
      <c r="CT32" s="658"/>
      <c r="CU32" s="658"/>
      <c r="CV32" s="658"/>
      <c r="CW32" s="658"/>
      <c r="CX32" s="658"/>
      <c r="CY32" s="659"/>
      <c r="CZ32" s="662" t="s">
        <v>127</v>
      </c>
      <c r="DA32" s="690"/>
      <c r="DB32" s="690"/>
      <c r="DC32" s="692"/>
      <c r="DD32" s="666" t="s">
        <v>127</v>
      </c>
      <c r="DE32" s="658"/>
      <c r="DF32" s="658"/>
      <c r="DG32" s="658"/>
      <c r="DH32" s="658"/>
      <c r="DI32" s="658"/>
      <c r="DJ32" s="658"/>
      <c r="DK32" s="659"/>
      <c r="DL32" s="666" t="s">
        <v>127</v>
      </c>
      <c r="DM32" s="658"/>
      <c r="DN32" s="658"/>
      <c r="DO32" s="658"/>
      <c r="DP32" s="658"/>
      <c r="DQ32" s="658"/>
      <c r="DR32" s="658"/>
      <c r="DS32" s="658"/>
      <c r="DT32" s="658"/>
      <c r="DU32" s="658"/>
      <c r="DV32" s="659"/>
      <c r="DW32" s="662" t="s">
        <v>127</v>
      </c>
      <c r="DX32" s="690"/>
      <c r="DY32" s="690"/>
      <c r="DZ32" s="690"/>
      <c r="EA32" s="690"/>
      <c r="EB32" s="690"/>
      <c r="EC32" s="691"/>
    </row>
    <row r="33" spans="2:133" ht="11.25" customHeight="1" x14ac:dyDescent="0.15">
      <c r="B33" s="675" t="s">
        <v>312</v>
      </c>
      <c r="C33" s="676"/>
      <c r="D33" s="676"/>
      <c r="E33" s="676"/>
      <c r="F33" s="676"/>
      <c r="G33" s="676"/>
      <c r="H33" s="676"/>
      <c r="I33" s="676"/>
      <c r="J33" s="676"/>
      <c r="K33" s="676"/>
      <c r="L33" s="676"/>
      <c r="M33" s="676"/>
      <c r="N33" s="676"/>
      <c r="O33" s="676"/>
      <c r="P33" s="676"/>
      <c r="Q33" s="677"/>
      <c r="R33" s="657" t="s">
        <v>127</v>
      </c>
      <c r="S33" s="658"/>
      <c r="T33" s="658"/>
      <c r="U33" s="658"/>
      <c r="V33" s="658"/>
      <c r="W33" s="658"/>
      <c r="X33" s="658"/>
      <c r="Y33" s="659"/>
      <c r="Z33" s="660" t="s">
        <v>127</v>
      </c>
      <c r="AA33" s="660"/>
      <c r="AB33" s="660"/>
      <c r="AC33" s="660"/>
      <c r="AD33" s="661" t="s">
        <v>127</v>
      </c>
      <c r="AE33" s="661"/>
      <c r="AF33" s="661"/>
      <c r="AG33" s="661"/>
      <c r="AH33" s="661"/>
      <c r="AI33" s="661"/>
      <c r="AJ33" s="661"/>
      <c r="AK33" s="661"/>
      <c r="AL33" s="662" t="s">
        <v>127</v>
      </c>
      <c r="AM33" s="663"/>
      <c r="AN33" s="663"/>
      <c r="AO33" s="664"/>
      <c r="AP33" s="705"/>
      <c r="AQ33" s="706"/>
      <c r="AR33" s="706"/>
      <c r="AS33" s="706"/>
      <c r="AT33" s="709"/>
      <c r="AU33" s="355"/>
      <c r="AV33" s="355"/>
      <c r="AW33" s="355"/>
      <c r="AX33" s="678" t="s">
        <v>313</v>
      </c>
      <c r="AY33" s="679"/>
      <c r="AZ33" s="679"/>
      <c r="BA33" s="679"/>
      <c r="BB33" s="679"/>
      <c r="BC33" s="679"/>
      <c r="BD33" s="679"/>
      <c r="BE33" s="679"/>
      <c r="BF33" s="680"/>
      <c r="BG33" s="715">
        <v>99.4</v>
      </c>
      <c r="BH33" s="716"/>
      <c r="BI33" s="716"/>
      <c r="BJ33" s="716"/>
      <c r="BK33" s="716"/>
      <c r="BL33" s="716"/>
      <c r="BM33" s="717">
        <v>97.8</v>
      </c>
      <c r="BN33" s="716"/>
      <c r="BO33" s="716"/>
      <c r="BP33" s="716"/>
      <c r="BQ33" s="718"/>
      <c r="BR33" s="715">
        <v>98.8</v>
      </c>
      <c r="BS33" s="716"/>
      <c r="BT33" s="716"/>
      <c r="BU33" s="716"/>
      <c r="BV33" s="716"/>
      <c r="BW33" s="716"/>
      <c r="BX33" s="717">
        <v>96.9</v>
      </c>
      <c r="BY33" s="716"/>
      <c r="BZ33" s="716"/>
      <c r="CA33" s="716"/>
      <c r="CB33" s="718"/>
      <c r="CD33" s="654" t="s">
        <v>314</v>
      </c>
      <c r="CE33" s="655"/>
      <c r="CF33" s="655"/>
      <c r="CG33" s="655"/>
      <c r="CH33" s="655"/>
      <c r="CI33" s="655"/>
      <c r="CJ33" s="655"/>
      <c r="CK33" s="655"/>
      <c r="CL33" s="655"/>
      <c r="CM33" s="655"/>
      <c r="CN33" s="655"/>
      <c r="CO33" s="655"/>
      <c r="CP33" s="655"/>
      <c r="CQ33" s="656"/>
      <c r="CR33" s="657">
        <v>10758218</v>
      </c>
      <c r="CS33" s="688"/>
      <c r="CT33" s="688"/>
      <c r="CU33" s="688"/>
      <c r="CV33" s="688"/>
      <c r="CW33" s="688"/>
      <c r="CX33" s="688"/>
      <c r="CY33" s="689"/>
      <c r="CZ33" s="662">
        <v>44.4</v>
      </c>
      <c r="DA33" s="690"/>
      <c r="DB33" s="690"/>
      <c r="DC33" s="692"/>
      <c r="DD33" s="666">
        <v>8603193</v>
      </c>
      <c r="DE33" s="688"/>
      <c r="DF33" s="688"/>
      <c r="DG33" s="688"/>
      <c r="DH33" s="688"/>
      <c r="DI33" s="688"/>
      <c r="DJ33" s="688"/>
      <c r="DK33" s="689"/>
      <c r="DL33" s="666">
        <v>5568696</v>
      </c>
      <c r="DM33" s="688"/>
      <c r="DN33" s="688"/>
      <c r="DO33" s="688"/>
      <c r="DP33" s="688"/>
      <c r="DQ33" s="688"/>
      <c r="DR33" s="688"/>
      <c r="DS33" s="688"/>
      <c r="DT33" s="688"/>
      <c r="DU33" s="688"/>
      <c r="DV33" s="689"/>
      <c r="DW33" s="662">
        <v>38.299999999999997</v>
      </c>
      <c r="DX33" s="690"/>
      <c r="DY33" s="690"/>
      <c r="DZ33" s="690"/>
      <c r="EA33" s="690"/>
      <c r="EB33" s="690"/>
      <c r="EC33" s="691"/>
    </row>
    <row r="34" spans="2:133" ht="11.25" customHeight="1" x14ac:dyDescent="0.15">
      <c r="B34" s="654" t="s">
        <v>315</v>
      </c>
      <c r="C34" s="655"/>
      <c r="D34" s="655"/>
      <c r="E34" s="655"/>
      <c r="F34" s="655"/>
      <c r="G34" s="655"/>
      <c r="H34" s="655"/>
      <c r="I34" s="655"/>
      <c r="J34" s="655"/>
      <c r="K34" s="655"/>
      <c r="L34" s="655"/>
      <c r="M34" s="655"/>
      <c r="N34" s="655"/>
      <c r="O34" s="655"/>
      <c r="P34" s="655"/>
      <c r="Q34" s="656"/>
      <c r="R34" s="657">
        <v>1415641</v>
      </c>
      <c r="S34" s="658"/>
      <c r="T34" s="658"/>
      <c r="U34" s="658"/>
      <c r="V34" s="658"/>
      <c r="W34" s="658"/>
      <c r="X34" s="658"/>
      <c r="Y34" s="659"/>
      <c r="Z34" s="660">
        <v>5.5</v>
      </c>
      <c r="AA34" s="660"/>
      <c r="AB34" s="660"/>
      <c r="AC34" s="660"/>
      <c r="AD34" s="661" t="s">
        <v>127</v>
      </c>
      <c r="AE34" s="661"/>
      <c r="AF34" s="661"/>
      <c r="AG34" s="661"/>
      <c r="AH34" s="661"/>
      <c r="AI34" s="661"/>
      <c r="AJ34" s="661"/>
      <c r="AK34" s="661"/>
      <c r="AL34" s="662" t="s">
        <v>127</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316</v>
      </c>
      <c r="CE34" s="655"/>
      <c r="CF34" s="655"/>
      <c r="CG34" s="655"/>
      <c r="CH34" s="655"/>
      <c r="CI34" s="655"/>
      <c r="CJ34" s="655"/>
      <c r="CK34" s="655"/>
      <c r="CL34" s="655"/>
      <c r="CM34" s="655"/>
      <c r="CN34" s="655"/>
      <c r="CO34" s="655"/>
      <c r="CP34" s="655"/>
      <c r="CQ34" s="656"/>
      <c r="CR34" s="657">
        <v>4055805</v>
      </c>
      <c r="CS34" s="658"/>
      <c r="CT34" s="658"/>
      <c r="CU34" s="658"/>
      <c r="CV34" s="658"/>
      <c r="CW34" s="658"/>
      <c r="CX34" s="658"/>
      <c r="CY34" s="659"/>
      <c r="CZ34" s="662">
        <v>16.8</v>
      </c>
      <c r="DA34" s="690"/>
      <c r="DB34" s="690"/>
      <c r="DC34" s="692"/>
      <c r="DD34" s="666">
        <v>3016659</v>
      </c>
      <c r="DE34" s="658"/>
      <c r="DF34" s="658"/>
      <c r="DG34" s="658"/>
      <c r="DH34" s="658"/>
      <c r="DI34" s="658"/>
      <c r="DJ34" s="658"/>
      <c r="DK34" s="659"/>
      <c r="DL34" s="666">
        <v>2585902</v>
      </c>
      <c r="DM34" s="658"/>
      <c r="DN34" s="658"/>
      <c r="DO34" s="658"/>
      <c r="DP34" s="658"/>
      <c r="DQ34" s="658"/>
      <c r="DR34" s="658"/>
      <c r="DS34" s="658"/>
      <c r="DT34" s="658"/>
      <c r="DU34" s="658"/>
      <c r="DV34" s="659"/>
      <c r="DW34" s="662">
        <v>17.8</v>
      </c>
      <c r="DX34" s="690"/>
      <c r="DY34" s="690"/>
      <c r="DZ34" s="690"/>
      <c r="EA34" s="690"/>
      <c r="EB34" s="690"/>
      <c r="EC34" s="691"/>
    </row>
    <row r="35" spans="2:133" ht="11.25" customHeight="1" x14ac:dyDescent="0.15">
      <c r="B35" s="654" t="s">
        <v>317</v>
      </c>
      <c r="C35" s="655"/>
      <c r="D35" s="655"/>
      <c r="E35" s="655"/>
      <c r="F35" s="655"/>
      <c r="G35" s="655"/>
      <c r="H35" s="655"/>
      <c r="I35" s="655"/>
      <c r="J35" s="655"/>
      <c r="K35" s="655"/>
      <c r="L35" s="655"/>
      <c r="M35" s="655"/>
      <c r="N35" s="655"/>
      <c r="O35" s="655"/>
      <c r="P35" s="655"/>
      <c r="Q35" s="656"/>
      <c r="R35" s="657">
        <v>19913</v>
      </c>
      <c r="S35" s="658"/>
      <c r="T35" s="658"/>
      <c r="U35" s="658"/>
      <c r="V35" s="658"/>
      <c r="W35" s="658"/>
      <c r="X35" s="658"/>
      <c r="Y35" s="659"/>
      <c r="Z35" s="660">
        <v>0.1</v>
      </c>
      <c r="AA35" s="660"/>
      <c r="AB35" s="660"/>
      <c r="AC35" s="660"/>
      <c r="AD35" s="661">
        <v>10336</v>
      </c>
      <c r="AE35" s="661"/>
      <c r="AF35" s="661"/>
      <c r="AG35" s="661"/>
      <c r="AH35" s="661"/>
      <c r="AI35" s="661"/>
      <c r="AJ35" s="661"/>
      <c r="AK35" s="661"/>
      <c r="AL35" s="662">
        <v>0.1</v>
      </c>
      <c r="AM35" s="663"/>
      <c r="AN35" s="663"/>
      <c r="AO35" s="664"/>
      <c r="AP35" s="216"/>
      <c r="AQ35" s="639" t="s">
        <v>318</v>
      </c>
      <c r="AR35" s="640"/>
      <c r="AS35" s="640"/>
      <c r="AT35" s="640"/>
      <c r="AU35" s="640"/>
      <c r="AV35" s="640"/>
      <c r="AW35" s="640"/>
      <c r="AX35" s="640"/>
      <c r="AY35" s="640"/>
      <c r="AZ35" s="640"/>
      <c r="BA35" s="640"/>
      <c r="BB35" s="640"/>
      <c r="BC35" s="640"/>
      <c r="BD35" s="640"/>
      <c r="BE35" s="640"/>
      <c r="BF35" s="641"/>
      <c r="BG35" s="639" t="s">
        <v>319</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320</v>
      </c>
      <c r="CE35" s="655"/>
      <c r="CF35" s="655"/>
      <c r="CG35" s="655"/>
      <c r="CH35" s="655"/>
      <c r="CI35" s="655"/>
      <c r="CJ35" s="655"/>
      <c r="CK35" s="655"/>
      <c r="CL35" s="655"/>
      <c r="CM35" s="655"/>
      <c r="CN35" s="655"/>
      <c r="CO35" s="655"/>
      <c r="CP35" s="655"/>
      <c r="CQ35" s="656"/>
      <c r="CR35" s="657">
        <v>38074</v>
      </c>
      <c r="CS35" s="688"/>
      <c r="CT35" s="688"/>
      <c r="CU35" s="688"/>
      <c r="CV35" s="688"/>
      <c r="CW35" s="688"/>
      <c r="CX35" s="688"/>
      <c r="CY35" s="689"/>
      <c r="CZ35" s="662">
        <v>0.2</v>
      </c>
      <c r="DA35" s="690"/>
      <c r="DB35" s="690"/>
      <c r="DC35" s="692"/>
      <c r="DD35" s="666">
        <v>37611</v>
      </c>
      <c r="DE35" s="688"/>
      <c r="DF35" s="688"/>
      <c r="DG35" s="688"/>
      <c r="DH35" s="688"/>
      <c r="DI35" s="688"/>
      <c r="DJ35" s="688"/>
      <c r="DK35" s="689"/>
      <c r="DL35" s="666">
        <v>23114</v>
      </c>
      <c r="DM35" s="688"/>
      <c r="DN35" s="688"/>
      <c r="DO35" s="688"/>
      <c r="DP35" s="688"/>
      <c r="DQ35" s="688"/>
      <c r="DR35" s="688"/>
      <c r="DS35" s="688"/>
      <c r="DT35" s="688"/>
      <c r="DU35" s="688"/>
      <c r="DV35" s="689"/>
      <c r="DW35" s="662">
        <v>0.2</v>
      </c>
      <c r="DX35" s="690"/>
      <c r="DY35" s="690"/>
      <c r="DZ35" s="690"/>
      <c r="EA35" s="690"/>
      <c r="EB35" s="690"/>
      <c r="EC35" s="691"/>
    </row>
    <row r="36" spans="2:133" ht="11.25" customHeight="1" x14ac:dyDescent="0.15">
      <c r="B36" s="654" t="s">
        <v>321</v>
      </c>
      <c r="C36" s="655"/>
      <c r="D36" s="655"/>
      <c r="E36" s="655"/>
      <c r="F36" s="655"/>
      <c r="G36" s="655"/>
      <c r="H36" s="655"/>
      <c r="I36" s="655"/>
      <c r="J36" s="655"/>
      <c r="K36" s="655"/>
      <c r="L36" s="655"/>
      <c r="M36" s="655"/>
      <c r="N36" s="655"/>
      <c r="O36" s="655"/>
      <c r="P36" s="655"/>
      <c r="Q36" s="656"/>
      <c r="R36" s="657">
        <v>912796</v>
      </c>
      <c r="S36" s="658"/>
      <c r="T36" s="658"/>
      <c r="U36" s="658"/>
      <c r="V36" s="658"/>
      <c r="W36" s="658"/>
      <c r="X36" s="658"/>
      <c r="Y36" s="659"/>
      <c r="Z36" s="660">
        <v>3.5</v>
      </c>
      <c r="AA36" s="660"/>
      <c r="AB36" s="660"/>
      <c r="AC36" s="660"/>
      <c r="AD36" s="661" t="s">
        <v>127</v>
      </c>
      <c r="AE36" s="661"/>
      <c r="AF36" s="661"/>
      <c r="AG36" s="661"/>
      <c r="AH36" s="661"/>
      <c r="AI36" s="661"/>
      <c r="AJ36" s="661"/>
      <c r="AK36" s="661"/>
      <c r="AL36" s="662" t="s">
        <v>127</v>
      </c>
      <c r="AM36" s="663"/>
      <c r="AN36" s="663"/>
      <c r="AO36" s="664"/>
      <c r="AP36" s="216"/>
      <c r="AQ36" s="719" t="s">
        <v>322</v>
      </c>
      <c r="AR36" s="720"/>
      <c r="AS36" s="720"/>
      <c r="AT36" s="720"/>
      <c r="AU36" s="720"/>
      <c r="AV36" s="720"/>
      <c r="AW36" s="720"/>
      <c r="AX36" s="720"/>
      <c r="AY36" s="721"/>
      <c r="AZ36" s="646">
        <v>2308859</v>
      </c>
      <c r="BA36" s="647"/>
      <c r="BB36" s="647"/>
      <c r="BC36" s="647"/>
      <c r="BD36" s="647"/>
      <c r="BE36" s="647"/>
      <c r="BF36" s="722"/>
      <c r="BG36" s="643" t="s">
        <v>323</v>
      </c>
      <c r="BH36" s="644"/>
      <c r="BI36" s="644"/>
      <c r="BJ36" s="644"/>
      <c r="BK36" s="644"/>
      <c r="BL36" s="644"/>
      <c r="BM36" s="644"/>
      <c r="BN36" s="644"/>
      <c r="BO36" s="644"/>
      <c r="BP36" s="644"/>
      <c r="BQ36" s="644"/>
      <c r="BR36" s="644"/>
      <c r="BS36" s="644"/>
      <c r="BT36" s="644"/>
      <c r="BU36" s="645"/>
      <c r="BV36" s="646">
        <v>261415</v>
      </c>
      <c r="BW36" s="647"/>
      <c r="BX36" s="647"/>
      <c r="BY36" s="647"/>
      <c r="BZ36" s="647"/>
      <c r="CA36" s="647"/>
      <c r="CB36" s="722"/>
      <c r="CD36" s="654" t="s">
        <v>324</v>
      </c>
      <c r="CE36" s="655"/>
      <c r="CF36" s="655"/>
      <c r="CG36" s="655"/>
      <c r="CH36" s="655"/>
      <c r="CI36" s="655"/>
      <c r="CJ36" s="655"/>
      <c r="CK36" s="655"/>
      <c r="CL36" s="655"/>
      <c r="CM36" s="655"/>
      <c r="CN36" s="655"/>
      <c r="CO36" s="655"/>
      <c r="CP36" s="655"/>
      <c r="CQ36" s="656"/>
      <c r="CR36" s="657">
        <v>2526139</v>
      </c>
      <c r="CS36" s="658"/>
      <c r="CT36" s="658"/>
      <c r="CU36" s="658"/>
      <c r="CV36" s="658"/>
      <c r="CW36" s="658"/>
      <c r="CX36" s="658"/>
      <c r="CY36" s="659"/>
      <c r="CZ36" s="662">
        <v>10.4</v>
      </c>
      <c r="DA36" s="690"/>
      <c r="DB36" s="690"/>
      <c r="DC36" s="692"/>
      <c r="DD36" s="666">
        <v>2312460</v>
      </c>
      <c r="DE36" s="658"/>
      <c r="DF36" s="658"/>
      <c r="DG36" s="658"/>
      <c r="DH36" s="658"/>
      <c r="DI36" s="658"/>
      <c r="DJ36" s="658"/>
      <c r="DK36" s="659"/>
      <c r="DL36" s="666">
        <v>1365734</v>
      </c>
      <c r="DM36" s="658"/>
      <c r="DN36" s="658"/>
      <c r="DO36" s="658"/>
      <c r="DP36" s="658"/>
      <c r="DQ36" s="658"/>
      <c r="DR36" s="658"/>
      <c r="DS36" s="658"/>
      <c r="DT36" s="658"/>
      <c r="DU36" s="658"/>
      <c r="DV36" s="659"/>
      <c r="DW36" s="662">
        <v>9.4</v>
      </c>
      <c r="DX36" s="690"/>
      <c r="DY36" s="690"/>
      <c r="DZ36" s="690"/>
      <c r="EA36" s="690"/>
      <c r="EB36" s="690"/>
      <c r="EC36" s="691"/>
    </row>
    <row r="37" spans="2:133" ht="11.25" customHeight="1" x14ac:dyDescent="0.15">
      <c r="B37" s="654" t="s">
        <v>325</v>
      </c>
      <c r="C37" s="655"/>
      <c r="D37" s="655"/>
      <c r="E37" s="655"/>
      <c r="F37" s="655"/>
      <c r="G37" s="655"/>
      <c r="H37" s="655"/>
      <c r="I37" s="655"/>
      <c r="J37" s="655"/>
      <c r="K37" s="655"/>
      <c r="L37" s="655"/>
      <c r="M37" s="655"/>
      <c r="N37" s="655"/>
      <c r="O37" s="655"/>
      <c r="P37" s="655"/>
      <c r="Q37" s="656"/>
      <c r="R37" s="657">
        <v>486429</v>
      </c>
      <c r="S37" s="658"/>
      <c r="T37" s="658"/>
      <c r="U37" s="658"/>
      <c r="V37" s="658"/>
      <c r="W37" s="658"/>
      <c r="X37" s="658"/>
      <c r="Y37" s="659"/>
      <c r="Z37" s="660">
        <v>1.9</v>
      </c>
      <c r="AA37" s="660"/>
      <c r="AB37" s="660"/>
      <c r="AC37" s="660"/>
      <c r="AD37" s="661" t="s">
        <v>127</v>
      </c>
      <c r="AE37" s="661"/>
      <c r="AF37" s="661"/>
      <c r="AG37" s="661"/>
      <c r="AH37" s="661"/>
      <c r="AI37" s="661"/>
      <c r="AJ37" s="661"/>
      <c r="AK37" s="661"/>
      <c r="AL37" s="662" t="s">
        <v>127</v>
      </c>
      <c r="AM37" s="663"/>
      <c r="AN37" s="663"/>
      <c r="AO37" s="664"/>
      <c r="AQ37" s="723" t="s">
        <v>326</v>
      </c>
      <c r="AR37" s="724"/>
      <c r="AS37" s="724"/>
      <c r="AT37" s="724"/>
      <c r="AU37" s="724"/>
      <c r="AV37" s="724"/>
      <c r="AW37" s="724"/>
      <c r="AX37" s="724"/>
      <c r="AY37" s="725"/>
      <c r="AZ37" s="657">
        <v>340603</v>
      </c>
      <c r="BA37" s="658"/>
      <c r="BB37" s="658"/>
      <c r="BC37" s="658"/>
      <c r="BD37" s="688"/>
      <c r="BE37" s="688"/>
      <c r="BF37" s="714"/>
      <c r="BG37" s="654" t="s">
        <v>327</v>
      </c>
      <c r="BH37" s="655"/>
      <c r="BI37" s="655"/>
      <c r="BJ37" s="655"/>
      <c r="BK37" s="655"/>
      <c r="BL37" s="655"/>
      <c r="BM37" s="655"/>
      <c r="BN37" s="655"/>
      <c r="BO37" s="655"/>
      <c r="BP37" s="655"/>
      <c r="BQ37" s="655"/>
      <c r="BR37" s="655"/>
      <c r="BS37" s="655"/>
      <c r="BT37" s="655"/>
      <c r="BU37" s="656"/>
      <c r="BV37" s="657">
        <v>237199</v>
      </c>
      <c r="BW37" s="658"/>
      <c r="BX37" s="658"/>
      <c r="BY37" s="658"/>
      <c r="BZ37" s="658"/>
      <c r="CA37" s="658"/>
      <c r="CB37" s="667"/>
      <c r="CD37" s="654" t="s">
        <v>328</v>
      </c>
      <c r="CE37" s="655"/>
      <c r="CF37" s="655"/>
      <c r="CG37" s="655"/>
      <c r="CH37" s="655"/>
      <c r="CI37" s="655"/>
      <c r="CJ37" s="655"/>
      <c r="CK37" s="655"/>
      <c r="CL37" s="655"/>
      <c r="CM37" s="655"/>
      <c r="CN37" s="655"/>
      <c r="CO37" s="655"/>
      <c r="CP37" s="655"/>
      <c r="CQ37" s="656"/>
      <c r="CR37" s="657">
        <v>1131058</v>
      </c>
      <c r="CS37" s="688"/>
      <c r="CT37" s="688"/>
      <c r="CU37" s="688"/>
      <c r="CV37" s="688"/>
      <c r="CW37" s="688"/>
      <c r="CX37" s="688"/>
      <c r="CY37" s="689"/>
      <c r="CZ37" s="662">
        <v>4.7</v>
      </c>
      <c r="DA37" s="690"/>
      <c r="DB37" s="690"/>
      <c r="DC37" s="692"/>
      <c r="DD37" s="666">
        <v>1117686</v>
      </c>
      <c r="DE37" s="688"/>
      <c r="DF37" s="688"/>
      <c r="DG37" s="688"/>
      <c r="DH37" s="688"/>
      <c r="DI37" s="688"/>
      <c r="DJ37" s="688"/>
      <c r="DK37" s="689"/>
      <c r="DL37" s="666">
        <v>1002520</v>
      </c>
      <c r="DM37" s="688"/>
      <c r="DN37" s="688"/>
      <c r="DO37" s="688"/>
      <c r="DP37" s="688"/>
      <c r="DQ37" s="688"/>
      <c r="DR37" s="688"/>
      <c r="DS37" s="688"/>
      <c r="DT37" s="688"/>
      <c r="DU37" s="688"/>
      <c r="DV37" s="689"/>
      <c r="DW37" s="662">
        <v>6.9</v>
      </c>
      <c r="DX37" s="690"/>
      <c r="DY37" s="690"/>
      <c r="DZ37" s="690"/>
      <c r="EA37" s="690"/>
      <c r="EB37" s="690"/>
      <c r="EC37" s="691"/>
    </row>
    <row r="38" spans="2:133" ht="11.25" customHeight="1" x14ac:dyDescent="0.15">
      <c r="B38" s="654" t="s">
        <v>329</v>
      </c>
      <c r="C38" s="655"/>
      <c r="D38" s="655"/>
      <c r="E38" s="655"/>
      <c r="F38" s="655"/>
      <c r="G38" s="655"/>
      <c r="H38" s="655"/>
      <c r="I38" s="655"/>
      <c r="J38" s="655"/>
      <c r="K38" s="655"/>
      <c r="L38" s="655"/>
      <c r="M38" s="655"/>
      <c r="N38" s="655"/>
      <c r="O38" s="655"/>
      <c r="P38" s="655"/>
      <c r="Q38" s="656"/>
      <c r="R38" s="657">
        <v>1206917</v>
      </c>
      <c r="S38" s="658"/>
      <c r="T38" s="658"/>
      <c r="U38" s="658"/>
      <c r="V38" s="658"/>
      <c r="W38" s="658"/>
      <c r="X38" s="658"/>
      <c r="Y38" s="659"/>
      <c r="Z38" s="660">
        <v>4.7</v>
      </c>
      <c r="AA38" s="660"/>
      <c r="AB38" s="660"/>
      <c r="AC38" s="660"/>
      <c r="AD38" s="661" t="s">
        <v>127</v>
      </c>
      <c r="AE38" s="661"/>
      <c r="AF38" s="661"/>
      <c r="AG38" s="661"/>
      <c r="AH38" s="661"/>
      <c r="AI38" s="661"/>
      <c r="AJ38" s="661"/>
      <c r="AK38" s="661"/>
      <c r="AL38" s="662" t="s">
        <v>127</v>
      </c>
      <c r="AM38" s="663"/>
      <c r="AN38" s="663"/>
      <c r="AO38" s="664"/>
      <c r="AQ38" s="723" t="s">
        <v>330</v>
      </c>
      <c r="AR38" s="724"/>
      <c r="AS38" s="724"/>
      <c r="AT38" s="724"/>
      <c r="AU38" s="724"/>
      <c r="AV38" s="724"/>
      <c r="AW38" s="724"/>
      <c r="AX38" s="724"/>
      <c r="AY38" s="725"/>
      <c r="AZ38" s="657">
        <v>34962</v>
      </c>
      <c r="BA38" s="658"/>
      <c r="BB38" s="658"/>
      <c r="BC38" s="658"/>
      <c r="BD38" s="688"/>
      <c r="BE38" s="688"/>
      <c r="BF38" s="714"/>
      <c r="BG38" s="654" t="s">
        <v>331</v>
      </c>
      <c r="BH38" s="655"/>
      <c r="BI38" s="655"/>
      <c r="BJ38" s="655"/>
      <c r="BK38" s="655"/>
      <c r="BL38" s="655"/>
      <c r="BM38" s="655"/>
      <c r="BN38" s="655"/>
      <c r="BO38" s="655"/>
      <c r="BP38" s="655"/>
      <c r="BQ38" s="655"/>
      <c r="BR38" s="655"/>
      <c r="BS38" s="655"/>
      <c r="BT38" s="655"/>
      <c r="BU38" s="656"/>
      <c r="BV38" s="657">
        <v>9487</v>
      </c>
      <c r="BW38" s="658"/>
      <c r="BX38" s="658"/>
      <c r="BY38" s="658"/>
      <c r="BZ38" s="658"/>
      <c r="CA38" s="658"/>
      <c r="CB38" s="667"/>
      <c r="CD38" s="654" t="s">
        <v>332</v>
      </c>
      <c r="CE38" s="655"/>
      <c r="CF38" s="655"/>
      <c r="CG38" s="655"/>
      <c r="CH38" s="655"/>
      <c r="CI38" s="655"/>
      <c r="CJ38" s="655"/>
      <c r="CK38" s="655"/>
      <c r="CL38" s="655"/>
      <c r="CM38" s="655"/>
      <c r="CN38" s="655"/>
      <c r="CO38" s="655"/>
      <c r="CP38" s="655"/>
      <c r="CQ38" s="656"/>
      <c r="CR38" s="657">
        <v>1959990</v>
      </c>
      <c r="CS38" s="658"/>
      <c r="CT38" s="658"/>
      <c r="CU38" s="658"/>
      <c r="CV38" s="658"/>
      <c r="CW38" s="658"/>
      <c r="CX38" s="658"/>
      <c r="CY38" s="659"/>
      <c r="CZ38" s="662">
        <v>8.1</v>
      </c>
      <c r="DA38" s="690"/>
      <c r="DB38" s="690"/>
      <c r="DC38" s="692"/>
      <c r="DD38" s="666">
        <v>1662773</v>
      </c>
      <c r="DE38" s="658"/>
      <c r="DF38" s="658"/>
      <c r="DG38" s="658"/>
      <c r="DH38" s="658"/>
      <c r="DI38" s="658"/>
      <c r="DJ38" s="658"/>
      <c r="DK38" s="659"/>
      <c r="DL38" s="666">
        <v>1593946</v>
      </c>
      <c r="DM38" s="658"/>
      <c r="DN38" s="658"/>
      <c r="DO38" s="658"/>
      <c r="DP38" s="658"/>
      <c r="DQ38" s="658"/>
      <c r="DR38" s="658"/>
      <c r="DS38" s="658"/>
      <c r="DT38" s="658"/>
      <c r="DU38" s="658"/>
      <c r="DV38" s="659"/>
      <c r="DW38" s="662">
        <v>11</v>
      </c>
      <c r="DX38" s="690"/>
      <c r="DY38" s="690"/>
      <c r="DZ38" s="690"/>
      <c r="EA38" s="690"/>
      <c r="EB38" s="690"/>
      <c r="EC38" s="691"/>
    </row>
    <row r="39" spans="2:133" ht="11.25" customHeight="1" x14ac:dyDescent="0.15">
      <c r="B39" s="654" t="s">
        <v>333</v>
      </c>
      <c r="C39" s="655"/>
      <c r="D39" s="655"/>
      <c r="E39" s="655"/>
      <c r="F39" s="655"/>
      <c r="G39" s="655"/>
      <c r="H39" s="655"/>
      <c r="I39" s="655"/>
      <c r="J39" s="655"/>
      <c r="K39" s="655"/>
      <c r="L39" s="655"/>
      <c r="M39" s="655"/>
      <c r="N39" s="655"/>
      <c r="O39" s="655"/>
      <c r="P39" s="655"/>
      <c r="Q39" s="656"/>
      <c r="R39" s="657">
        <v>266363</v>
      </c>
      <c r="S39" s="658"/>
      <c r="T39" s="658"/>
      <c r="U39" s="658"/>
      <c r="V39" s="658"/>
      <c r="W39" s="658"/>
      <c r="X39" s="658"/>
      <c r="Y39" s="659"/>
      <c r="Z39" s="660">
        <v>1</v>
      </c>
      <c r="AA39" s="660"/>
      <c r="AB39" s="660"/>
      <c r="AC39" s="660"/>
      <c r="AD39" s="661">
        <v>1680</v>
      </c>
      <c r="AE39" s="661"/>
      <c r="AF39" s="661"/>
      <c r="AG39" s="661"/>
      <c r="AH39" s="661"/>
      <c r="AI39" s="661"/>
      <c r="AJ39" s="661"/>
      <c r="AK39" s="661"/>
      <c r="AL39" s="662">
        <v>0</v>
      </c>
      <c r="AM39" s="663"/>
      <c r="AN39" s="663"/>
      <c r="AO39" s="664"/>
      <c r="AQ39" s="723" t="s">
        <v>334</v>
      </c>
      <c r="AR39" s="724"/>
      <c r="AS39" s="724"/>
      <c r="AT39" s="724"/>
      <c r="AU39" s="724"/>
      <c r="AV39" s="724"/>
      <c r="AW39" s="724"/>
      <c r="AX39" s="724"/>
      <c r="AY39" s="725"/>
      <c r="AZ39" s="657">
        <v>8266</v>
      </c>
      <c r="BA39" s="658"/>
      <c r="BB39" s="658"/>
      <c r="BC39" s="658"/>
      <c r="BD39" s="688"/>
      <c r="BE39" s="688"/>
      <c r="BF39" s="714"/>
      <c r="BG39" s="654" t="s">
        <v>335</v>
      </c>
      <c r="BH39" s="655"/>
      <c r="BI39" s="655"/>
      <c r="BJ39" s="655"/>
      <c r="BK39" s="655"/>
      <c r="BL39" s="655"/>
      <c r="BM39" s="655"/>
      <c r="BN39" s="655"/>
      <c r="BO39" s="655"/>
      <c r="BP39" s="655"/>
      <c r="BQ39" s="655"/>
      <c r="BR39" s="655"/>
      <c r="BS39" s="655"/>
      <c r="BT39" s="655"/>
      <c r="BU39" s="656"/>
      <c r="BV39" s="657">
        <v>14311</v>
      </c>
      <c r="BW39" s="658"/>
      <c r="BX39" s="658"/>
      <c r="BY39" s="658"/>
      <c r="BZ39" s="658"/>
      <c r="CA39" s="658"/>
      <c r="CB39" s="667"/>
      <c r="CD39" s="654" t="s">
        <v>336</v>
      </c>
      <c r="CE39" s="655"/>
      <c r="CF39" s="655"/>
      <c r="CG39" s="655"/>
      <c r="CH39" s="655"/>
      <c r="CI39" s="655"/>
      <c r="CJ39" s="655"/>
      <c r="CK39" s="655"/>
      <c r="CL39" s="655"/>
      <c r="CM39" s="655"/>
      <c r="CN39" s="655"/>
      <c r="CO39" s="655"/>
      <c r="CP39" s="655"/>
      <c r="CQ39" s="656"/>
      <c r="CR39" s="657">
        <v>2144376</v>
      </c>
      <c r="CS39" s="688"/>
      <c r="CT39" s="688"/>
      <c r="CU39" s="688"/>
      <c r="CV39" s="688"/>
      <c r="CW39" s="688"/>
      <c r="CX39" s="688"/>
      <c r="CY39" s="689"/>
      <c r="CZ39" s="662">
        <v>8.9</v>
      </c>
      <c r="DA39" s="690"/>
      <c r="DB39" s="690"/>
      <c r="DC39" s="692"/>
      <c r="DD39" s="666">
        <v>1573690</v>
      </c>
      <c r="DE39" s="688"/>
      <c r="DF39" s="688"/>
      <c r="DG39" s="688"/>
      <c r="DH39" s="688"/>
      <c r="DI39" s="688"/>
      <c r="DJ39" s="688"/>
      <c r="DK39" s="689"/>
      <c r="DL39" s="666" t="s">
        <v>127</v>
      </c>
      <c r="DM39" s="688"/>
      <c r="DN39" s="688"/>
      <c r="DO39" s="688"/>
      <c r="DP39" s="688"/>
      <c r="DQ39" s="688"/>
      <c r="DR39" s="688"/>
      <c r="DS39" s="688"/>
      <c r="DT39" s="688"/>
      <c r="DU39" s="688"/>
      <c r="DV39" s="689"/>
      <c r="DW39" s="662" t="s">
        <v>127</v>
      </c>
      <c r="DX39" s="690"/>
      <c r="DY39" s="690"/>
      <c r="DZ39" s="690"/>
      <c r="EA39" s="690"/>
      <c r="EB39" s="690"/>
      <c r="EC39" s="691"/>
    </row>
    <row r="40" spans="2:133" ht="11.25" customHeight="1" x14ac:dyDescent="0.15">
      <c r="B40" s="654" t="s">
        <v>337</v>
      </c>
      <c r="C40" s="655"/>
      <c r="D40" s="655"/>
      <c r="E40" s="655"/>
      <c r="F40" s="655"/>
      <c r="G40" s="655"/>
      <c r="H40" s="655"/>
      <c r="I40" s="655"/>
      <c r="J40" s="655"/>
      <c r="K40" s="655"/>
      <c r="L40" s="655"/>
      <c r="M40" s="655"/>
      <c r="N40" s="655"/>
      <c r="O40" s="655"/>
      <c r="P40" s="655"/>
      <c r="Q40" s="656"/>
      <c r="R40" s="657">
        <v>1865000</v>
      </c>
      <c r="S40" s="658"/>
      <c r="T40" s="658"/>
      <c r="U40" s="658"/>
      <c r="V40" s="658"/>
      <c r="W40" s="658"/>
      <c r="X40" s="658"/>
      <c r="Y40" s="659"/>
      <c r="Z40" s="660">
        <v>7.3</v>
      </c>
      <c r="AA40" s="660"/>
      <c r="AB40" s="660"/>
      <c r="AC40" s="660"/>
      <c r="AD40" s="661" t="s">
        <v>127</v>
      </c>
      <c r="AE40" s="661"/>
      <c r="AF40" s="661"/>
      <c r="AG40" s="661"/>
      <c r="AH40" s="661"/>
      <c r="AI40" s="661"/>
      <c r="AJ40" s="661"/>
      <c r="AK40" s="661"/>
      <c r="AL40" s="662" t="s">
        <v>127</v>
      </c>
      <c r="AM40" s="663"/>
      <c r="AN40" s="663"/>
      <c r="AO40" s="664"/>
      <c r="AQ40" s="723" t="s">
        <v>338</v>
      </c>
      <c r="AR40" s="724"/>
      <c r="AS40" s="724"/>
      <c r="AT40" s="724"/>
      <c r="AU40" s="724"/>
      <c r="AV40" s="724"/>
      <c r="AW40" s="724"/>
      <c r="AX40" s="724"/>
      <c r="AY40" s="725"/>
      <c r="AZ40" s="657" t="s">
        <v>127</v>
      </c>
      <c r="BA40" s="658"/>
      <c r="BB40" s="658"/>
      <c r="BC40" s="658"/>
      <c r="BD40" s="688"/>
      <c r="BE40" s="688"/>
      <c r="BF40" s="714"/>
      <c r="BG40" s="703" t="s">
        <v>339</v>
      </c>
      <c r="BH40" s="704"/>
      <c r="BI40" s="704"/>
      <c r="BJ40" s="704"/>
      <c r="BK40" s="704"/>
      <c r="BL40" s="360"/>
      <c r="BM40" s="655" t="s">
        <v>340</v>
      </c>
      <c r="BN40" s="655"/>
      <c r="BO40" s="655"/>
      <c r="BP40" s="655"/>
      <c r="BQ40" s="655"/>
      <c r="BR40" s="655"/>
      <c r="BS40" s="655"/>
      <c r="BT40" s="655"/>
      <c r="BU40" s="656"/>
      <c r="BV40" s="657">
        <v>93</v>
      </c>
      <c r="BW40" s="658"/>
      <c r="BX40" s="658"/>
      <c r="BY40" s="658"/>
      <c r="BZ40" s="658"/>
      <c r="CA40" s="658"/>
      <c r="CB40" s="667"/>
      <c r="CD40" s="654" t="s">
        <v>341</v>
      </c>
      <c r="CE40" s="655"/>
      <c r="CF40" s="655"/>
      <c r="CG40" s="655"/>
      <c r="CH40" s="655"/>
      <c r="CI40" s="655"/>
      <c r="CJ40" s="655"/>
      <c r="CK40" s="655"/>
      <c r="CL40" s="655"/>
      <c r="CM40" s="655"/>
      <c r="CN40" s="655"/>
      <c r="CO40" s="655"/>
      <c r="CP40" s="655"/>
      <c r="CQ40" s="656"/>
      <c r="CR40" s="657">
        <v>33834</v>
      </c>
      <c r="CS40" s="658"/>
      <c r="CT40" s="658"/>
      <c r="CU40" s="658"/>
      <c r="CV40" s="658"/>
      <c r="CW40" s="658"/>
      <c r="CX40" s="658"/>
      <c r="CY40" s="659"/>
      <c r="CZ40" s="662">
        <v>0.1</v>
      </c>
      <c r="DA40" s="690"/>
      <c r="DB40" s="690"/>
      <c r="DC40" s="692"/>
      <c r="DD40" s="666" t="s">
        <v>127</v>
      </c>
      <c r="DE40" s="658"/>
      <c r="DF40" s="658"/>
      <c r="DG40" s="658"/>
      <c r="DH40" s="658"/>
      <c r="DI40" s="658"/>
      <c r="DJ40" s="658"/>
      <c r="DK40" s="659"/>
      <c r="DL40" s="666" t="s">
        <v>127</v>
      </c>
      <c r="DM40" s="658"/>
      <c r="DN40" s="658"/>
      <c r="DO40" s="658"/>
      <c r="DP40" s="658"/>
      <c r="DQ40" s="658"/>
      <c r="DR40" s="658"/>
      <c r="DS40" s="658"/>
      <c r="DT40" s="658"/>
      <c r="DU40" s="658"/>
      <c r="DV40" s="659"/>
      <c r="DW40" s="662" t="s">
        <v>127</v>
      </c>
      <c r="DX40" s="690"/>
      <c r="DY40" s="690"/>
      <c r="DZ40" s="690"/>
      <c r="EA40" s="690"/>
      <c r="EB40" s="690"/>
      <c r="EC40" s="691"/>
    </row>
    <row r="41" spans="2:133" ht="11.25" customHeight="1" x14ac:dyDescent="0.15">
      <c r="B41" s="654" t="s">
        <v>342</v>
      </c>
      <c r="C41" s="655"/>
      <c r="D41" s="655"/>
      <c r="E41" s="655"/>
      <c r="F41" s="655"/>
      <c r="G41" s="655"/>
      <c r="H41" s="655"/>
      <c r="I41" s="655"/>
      <c r="J41" s="655"/>
      <c r="K41" s="655"/>
      <c r="L41" s="655"/>
      <c r="M41" s="655"/>
      <c r="N41" s="655"/>
      <c r="O41" s="655"/>
      <c r="P41" s="655"/>
      <c r="Q41" s="656"/>
      <c r="R41" s="657" t="s">
        <v>127</v>
      </c>
      <c r="S41" s="658"/>
      <c r="T41" s="658"/>
      <c r="U41" s="658"/>
      <c r="V41" s="658"/>
      <c r="W41" s="658"/>
      <c r="X41" s="658"/>
      <c r="Y41" s="659"/>
      <c r="Z41" s="660" t="s">
        <v>127</v>
      </c>
      <c r="AA41" s="660"/>
      <c r="AB41" s="660"/>
      <c r="AC41" s="660"/>
      <c r="AD41" s="661" t="s">
        <v>127</v>
      </c>
      <c r="AE41" s="661"/>
      <c r="AF41" s="661"/>
      <c r="AG41" s="661"/>
      <c r="AH41" s="661"/>
      <c r="AI41" s="661"/>
      <c r="AJ41" s="661"/>
      <c r="AK41" s="661"/>
      <c r="AL41" s="662" t="s">
        <v>127</v>
      </c>
      <c r="AM41" s="663"/>
      <c r="AN41" s="663"/>
      <c r="AO41" s="664"/>
      <c r="AQ41" s="723" t="s">
        <v>343</v>
      </c>
      <c r="AR41" s="724"/>
      <c r="AS41" s="724"/>
      <c r="AT41" s="724"/>
      <c r="AU41" s="724"/>
      <c r="AV41" s="724"/>
      <c r="AW41" s="724"/>
      <c r="AX41" s="724"/>
      <c r="AY41" s="725"/>
      <c r="AZ41" s="657">
        <v>320701</v>
      </c>
      <c r="BA41" s="658"/>
      <c r="BB41" s="658"/>
      <c r="BC41" s="658"/>
      <c r="BD41" s="688"/>
      <c r="BE41" s="688"/>
      <c r="BF41" s="714"/>
      <c r="BG41" s="703"/>
      <c r="BH41" s="704"/>
      <c r="BI41" s="704"/>
      <c r="BJ41" s="704"/>
      <c r="BK41" s="704"/>
      <c r="BL41" s="360"/>
      <c r="BM41" s="655" t="s">
        <v>344</v>
      </c>
      <c r="BN41" s="655"/>
      <c r="BO41" s="655"/>
      <c r="BP41" s="655"/>
      <c r="BQ41" s="655"/>
      <c r="BR41" s="655"/>
      <c r="BS41" s="655"/>
      <c r="BT41" s="655"/>
      <c r="BU41" s="656"/>
      <c r="BV41" s="657" t="s">
        <v>127</v>
      </c>
      <c r="BW41" s="658"/>
      <c r="BX41" s="658"/>
      <c r="BY41" s="658"/>
      <c r="BZ41" s="658"/>
      <c r="CA41" s="658"/>
      <c r="CB41" s="667"/>
      <c r="CD41" s="654" t="s">
        <v>345</v>
      </c>
      <c r="CE41" s="655"/>
      <c r="CF41" s="655"/>
      <c r="CG41" s="655"/>
      <c r="CH41" s="655"/>
      <c r="CI41" s="655"/>
      <c r="CJ41" s="655"/>
      <c r="CK41" s="655"/>
      <c r="CL41" s="655"/>
      <c r="CM41" s="655"/>
      <c r="CN41" s="655"/>
      <c r="CO41" s="655"/>
      <c r="CP41" s="655"/>
      <c r="CQ41" s="656"/>
      <c r="CR41" s="657" t="s">
        <v>127</v>
      </c>
      <c r="CS41" s="688"/>
      <c r="CT41" s="688"/>
      <c r="CU41" s="688"/>
      <c r="CV41" s="688"/>
      <c r="CW41" s="688"/>
      <c r="CX41" s="688"/>
      <c r="CY41" s="689"/>
      <c r="CZ41" s="662" t="s">
        <v>127</v>
      </c>
      <c r="DA41" s="690"/>
      <c r="DB41" s="690"/>
      <c r="DC41" s="692"/>
      <c r="DD41" s="666" t="s">
        <v>127</v>
      </c>
      <c r="DE41" s="688"/>
      <c r="DF41" s="688"/>
      <c r="DG41" s="688"/>
      <c r="DH41" s="688"/>
      <c r="DI41" s="688"/>
      <c r="DJ41" s="688"/>
      <c r="DK41" s="689"/>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346</v>
      </c>
      <c r="C42" s="655"/>
      <c r="D42" s="655"/>
      <c r="E42" s="655"/>
      <c r="F42" s="655"/>
      <c r="G42" s="655"/>
      <c r="H42" s="655"/>
      <c r="I42" s="655"/>
      <c r="J42" s="655"/>
      <c r="K42" s="655"/>
      <c r="L42" s="655"/>
      <c r="M42" s="655"/>
      <c r="N42" s="655"/>
      <c r="O42" s="655"/>
      <c r="P42" s="655"/>
      <c r="Q42" s="656"/>
      <c r="R42" s="657" t="s">
        <v>127</v>
      </c>
      <c r="S42" s="658"/>
      <c r="T42" s="658"/>
      <c r="U42" s="658"/>
      <c r="V42" s="658"/>
      <c r="W42" s="658"/>
      <c r="X42" s="658"/>
      <c r="Y42" s="659"/>
      <c r="Z42" s="660" t="s">
        <v>127</v>
      </c>
      <c r="AA42" s="660"/>
      <c r="AB42" s="660"/>
      <c r="AC42" s="660"/>
      <c r="AD42" s="661" t="s">
        <v>127</v>
      </c>
      <c r="AE42" s="661"/>
      <c r="AF42" s="661"/>
      <c r="AG42" s="661"/>
      <c r="AH42" s="661"/>
      <c r="AI42" s="661"/>
      <c r="AJ42" s="661"/>
      <c r="AK42" s="661"/>
      <c r="AL42" s="662" t="s">
        <v>127</v>
      </c>
      <c r="AM42" s="663"/>
      <c r="AN42" s="663"/>
      <c r="AO42" s="664"/>
      <c r="AQ42" s="729" t="s">
        <v>347</v>
      </c>
      <c r="AR42" s="730"/>
      <c r="AS42" s="730"/>
      <c r="AT42" s="730"/>
      <c r="AU42" s="730"/>
      <c r="AV42" s="730"/>
      <c r="AW42" s="730"/>
      <c r="AX42" s="730"/>
      <c r="AY42" s="731"/>
      <c r="AZ42" s="735">
        <v>1604327</v>
      </c>
      <c r="BA42" s="736"/>
      <c r="BB42" s="736"/>
      <c r="BC42" s="736"/>
      <c r="BD42" s="716"/>
      <c r="BE42" s="716"/>
      <c r="BF42" s="718"/>
      <c r="BG42" s="705"/>
      <c r="BH42" s="706"/>
      <c r="BI42" s="706"/>
      <c r="BJ42" s="706"/>
      <c r="BK42" s="706"/>
      <c r="BL42" s="357"/>
      <c r="BM42" s="679" t="s">
        <v>348</v>
      </c>
      <c r="BN42" s="679"/>
      <c r="BO42" s="679"/>
      <c r="BP42" s="679"/>
      <c r="BQ42" s="679"/>
      <c r="BR42" s="679"/>
      <c r="BS42" s="679"/>
      <c r="BT42" s="679"/>
      <c r="BU42" s="680"/>
      <c r="BV42" s="735">
        <v>315</v>
      </c>
      <c r="BW42" s="736"/>
      <c r="BX42" s="736"/>
      <c r="BY42" s="736"/>
      <c r="BZ42" s="736"/>
      <c r="CA42" s="736"/>
      <c r="CB42" s="742"/>
      <c r="CD42" s="654" t="s">
        <v>349</v>
      </c>
      <c r="CE42" s="655"/>
      <c r="CF42" s="655"/>
      <c r="CG42" s="655"/>
      <c r="CH42" s="655"/>
      <c r="CI42" s="655"/>
      <c r="CJ42" s="655"/>
      <c r="CK42" s="655"/>
      <c r="CL42" s="655"/>
      <c r="CM42" s="655"/>
      <c r="CN42" s="655"/>
      <c r="CO42" s="655"/>
      <c r="CP42" s="655"/>
      <c r="CQ42" s="656"/>
      <c r="CR42" s="657">
        <v>1015559</v>
      </c>
      <c r="CS42" s="688"/>
      <c r="CT42" s="688"/>
      <c r="CU42" s="688"/>
      <c r="CV42" s="688"/>
      <c r="CW42" s="688"/>
      <c r="CX42" s="688"/>
      <c r="CY42" s="689"/>
      <c r="CZ42" s="662">
        <v>4.2</v>
      </c>
      <c r="DA42" s="690"/>
      <c r="DB42" s="690"/>
      <c r="DC42" s="692"/>
      <c r="DD42" s="666">
        <v>246508</v>
      </c>
      <c r="DE42" s="688"/>
      <c r="DF42" s="688"/>
      <c r="DG42" s="688"/>
      <c r="DH42" s="688"/>
      <c r="DI42" s="688"/>
      <c r="DJ42" s="688"/>
      <c r="DK42" s="689"/>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350</v>
      </c>
      <c r="C43" s="655"/>
      <c r="D43" s="655"/>
      <c r="E43" s="655"/>
      <c r="F43" s="655"/>
      <c r="G43" s="655"/>
      <c r="H43" s="655"/>
      <c r="I43" s="655"/>
      <c r="J43" s="655"/>
      <c r="K43" s="655"/>
      <c r="L43" s="655"/>
      <c r="M43" s="655"/>
      <c r="N43" s="655"/>
      <c r="O43" s="655"/>
      <c r="P43" s="655"/>
      <c r="Q43" s="656"/>
      <c r="R43" s="657">
        <v>1279300</v>
      </c>
      <c r="S43" s="658"/>
      <c r="T43" s="658"/>
      <c r="U43" s="658"/>
      <c r="V43" s="658"/>
      <c r="W43" s="658"/>
      <c r="X43" s="658"/>
      <c r="Y43" s="659"/>
      <c r="Z43" s="660">
        <v>5</v>
      </c>
      <c r="AA43" s="660"/>
      <c r="AB43" s="660"/>
      <c r="AC43" s="660"/>
      <c r="AD43" s="661" t="s">
        <v>127</v>
      </c>
      <c r="AE43" s="661"/>
      <c r="AF43" s="661"/>
      <c r="AG43" s="661"/>
      <c r="AH43" s="661"/>
      <c r="AI43" s="661"/>
      <c r="AJ43" s="661"/>
      <c r="AK43" s="661"/>
      <c r="AL43" s="662" t="s">
        <v>127</v>
      </c>
      <c r="AM43" s="663"/>
      <c r="AN43" s="663"/>
      <c r="AO43" s="664"/>
      <c r="CD43" s="654" t="s">
        <v>351</v>
      </c>
      <c r="CE43" s="655"/>
      <c r="CF43" s="655"/>
      <c r="CG43" s="655"/>
      <c r="CH43" s="655"/>
      <c r="CI43" s="655"/>
      <c r="CJ43" s="655"/>
      <c r="CK43" s="655"/>
      <c r="CL43" s="655"/>
      <c r="CM43" s="655"/>
      <c r="CN43" s="655"/>
      <c r="CO43" s="655"/>
      <c r="CP43" s="655"/>
      <c r="CQ43" s="656"/>
      <c r="CR43" s="657">
        <v>34854</v>
      </c>
      <c r="CS43" s="688"/>
      <c r="CT43" s="688"/>
      <c r="CU43" s="688"/>
      <c r="CV43" s="688"/>
      <c r="CW43" s="688"/>
      <c r="CX43" s="688"/>
      <c r="CY43" s="689"/>
      <c r="CZ43" s="662">
        <v>0.1</v>
      </c>
      <c r="DA43" s="690"/>
      <c r="DB43" s="690"/>
      <c r="DC43" s="692"/>
      <c r="DD43" s="666">
        <v>34854</v>
      </c>
      <c r="DE43" s="688"/>
      <c r="DF43" s="688"/>
      <c r="DG43" s="688"/>
      <c r="DH43" s="688"/>
      <c r="DI43" s="688"/>
      <c r="DJ43" s="688"/>
      <c r="DK43" s="689"/>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8" t="s">
        <v>352</v>
      </c>
      <c r="C44" s="679"/>
      <c r="D44" s="679"/>
      <c r="E44" s="679"/>
      <c r="F44" s="679"/>
      <c r="G44" s="679"/>
      <c r="H44" s="679"/>
      <c r="I44" s="679"/>
      <c r="J44" s="679"/>
      <c r="K44" s="679"/>
      <c r="L44" s="679"/>
      <c r="M44" s="679"/>
      <c r="N44" s="679"/>
      <c r="O44" s="679"/>
      <c r="P44" s="679"/>
      <c r="Q44" s="680"/>
      <c r="R44" s="735">
        <v>25722999</v>
      </c>
      <c r="S44" s="736"/>
      <c r="T44" s="736"/>
      <c r="U44" s="736"/>
      <c r="V44" s="736"/>
      <c r="W44" s="736"/>
      <c r="X44" s="736"/>
      <c r="Y44" s="737"/>
      <c r="Z44" s="738">
        <v>100</v>
      </c>
      <c r="AA44" s="738"/>
      <c r="AB44" s="738"/>
      <c r="AC44" s="738"/>
      <c r="AD44" s="739">
        <v>13275091</v>
      </c>
      <c r="AE44" s="739"/>
      <c r="AF44" s="739"/>
      <c r="AG44" s="739"/>
      <c r="AH44" s="739"/>
      <c r="AI44" s="739"/>
      <c r="AJ44" s="739"/>
      <c r="AK44" s="739"/>
      <c r="AL44" s="740">
        <v>100</v>
      </c>
      <c r="AM44" s="717"/>
      <c r="AN44" s="717"/>
      <c r="AO44" s="741"/>
      <c r="CD44" s="695" t="s">
        <v>299</v>
      </c>
      <c r="CE44" s="696"/>
      <c r="CF44" s="654" t="s">
        <v>353</v>
      </c>
      <c r="CG44" s="655"/>
      <c r="CH44" s="655"/>
      <c r="CI44" s="655"/>
      <c r="CJ44" s="655"/>
      <c r="CK44" s="655"/>
      <c r="CL44" s="655"/>
      <c r="CM44" s="655"/>
      <c r="CN44" s="655"/>
      <c r="CO44" s="655"/>
      <c r="CP44" s="655"/>
      <c r="CQ44" s="656"/>
      <c r="CR44" s="657">
        <v>1015559</v>
      </c>
      <c r="CS44" s="658"/>
      <c r="CT44" s="658"/>
      <c r="CU44" s="658"/>
      <c r="CV44" s="658"/>
      <c r="CW44" s="658"/>
      <c r="CX44" s="658"/>
      <c r="CY44" s="659"/>
      <c r="CZ44" s="662">
        <v>4.2</v>
      </c>
      <c r="DA44" s="663"/>
      <c r="DB44" s="663"/>
      <c r="DC44" s="669"/>
      <c r="DD44" s="666">
        <v>246508</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354</v>
      </c>
      <c r="CG45" s="655"/>
      <c r="CH45" s="655"/>
      <c r="CI45" s="655"/>
      <c r="CJ45" s="655"/>
      <c r="CK45" s="655"/>
      <c r="CL45" s="655"/>
      <c r="CM45" s="655"/>
      <c r="CN45" s="655"/>
      <c r="CO45" s="655"/>
      <c r="CP45" s="655"/>
      <c r="CQ45" s="656"/>
      <c r="CR45" s="657">
        <v>393898</v>
      </c>
      <c r="CS45" s="688"/>
      <c r="CT45" s="688"/>
      <c r="CU45" s="688"/>
      <c r="CV45" s="688"/>
      <c r="CW45" s="688"/>
      <c r="CX45" s="688"/>
      <c r="CY45" s="689"/>
      <c r="CZ45" s="662">
        <v>1.6</v>
      </c>
      <c r="DA45" s="690"/>
      <c r="DB45" s="690"/>
      <c r="DC45" s="692"/>
      <c r="DD45" s="666">
        <v>41882</v>
      </c>
      <c r="DE45" s="688"/>
      <c r="DF45" s="688"/>
      <c r="DG45" s="688"/>
      <c r="DH45" s="688"/>
      <c r="DI45" s="688"/>
      <c r="DJ45" s="688"/>
      <c r="DK45" s="689"/>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211" t="s">
        <v>355</v>
      </c>
      <c r="CD46" s="697"/>
      <c r="CE46" s="698"/>
      <c r="CF46" s="654" t="s">
        <v>356</v>
      </c>
      <c r="CG46" s="655"/>
      <c r="CH46" s="655"/>
      <c r="CI46" s="655"/>
      <c r="CJ46" s="655"/>
      <c r="CK46" s="655"/>
      <c r="CL46" s="655"/>
      <c r="CM46" s="655"/>
      <c r="CN46" s="655"/>
      <c r="CO46" s="655"/>
      <c r="CP46" s="655"/>
      <c r="CQ46" s="656"/>
      <c r="CR46" s="657">
        <v>589062</v>
      </c>
      <c r="CS46" s="658"/>
      <c r="CT46" s="658"/>
      <c r="CU46" s="658"/>
      <c r="CV46" s="658"/>
      <c r="CW46" s="658"/>
      <c r="CX46" s="658"/>
      <c r="CY46" s="659"/>
      <c r="CZ46" s="662">
        <v>2.4</v>
      </c>
      <c r="DA46" s="663"/>
      <c r="DB46" s="663"/>
      <c r="DC46" s="669"/>
      <c r="DD46" s="666">
        <v>201727</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357</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358</v>
      </c>
      <c r="CG47" s="655"/>
      <c r="CH47" s="655"/>
      <c r="CI47" s="655"/>
      <c r="CJ47" s="655"/>
      <c r="CK47" s="655"/>
      <c r="CL47" s="655"/>
      <c r="CM47" s="655"/>
      <c r="CN47" s="655"/>
      <c r="CO47" s="655"/>
      <c r="CP47" s="655"/>
      <c r="CQ47" s="656"/>
      <c r="CR47" s="657" t="s">
        <v>127</v>
      </c>
      <c r="CS47" s="688"/>
      <c r="CT47" s="688"/>
      <c r="CU47" s="688"/>
      <c r="CV47" s="688"/>
      <c r="CW47" s="688"/>
      <c r="CX47" s="688"/>
      <c r="CY47" s="689"/>
      <c r="CZ47" s="662" t="s">
        <v>127</v>
      </c>
      <c r="DA47" s="690"/>
      <c r="DB47" s="690"/>
      <c r="DC47" s="692"/>
      <c r="DD47" s="666" t="s">
        <v>127</v>
      </c>
      <c r="DE47" s="688"/>
      <c r="DF47" s="688"/>
      <c r="DG47" s="688"/>
      <c r="DH47" s="688"/>
      <c r="DI47" s="688"/>
      <c r="DJ47" s="688"/>
      <c r="DK47" s="689"/>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359</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360</v>
      </c>
      <c r="CG48" s="655"/>
      <c r="CH48" s="655"/>
      <c r="CI48" s="655"/>
      <c r="CJ48" s="655"/>
      <c r="CK48" s="655"/>
      <c r="CL48" s="655"/>
      <c r="CM48" s="655"/>
      <c r="CN48" s="655"/>
      <c r="CO48" s="655"/>
      <c r="CP48" s="655"/>
      <c r="CQ48" s="656"/>
      <c r="CR48" s="657" t="s">
        <v>127</v>
      </c>
      <c r="CS48" s="658"/>
      <c r="CT48" s="658"/>
      <c r="CU48" s="658"/>
      <c r="CV48" s="658"/>
      <c r="CW48" s="658"/>
      <c r="CX48" s="658"/>
      <c r="CY48" s="659"/>
      <c r="CZ48" s="662" t="s">
        <v>127</v>
      </c>
      <c r="DA48" s="663"/>
      <c r="DB48" s="663"/>
      <c r="DC48" s="669"/>
      <c r="DD48" s="666" t="s">
        <v>127</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1"/>
      <c r="CD49" s="678" t="s">
        <v>361</v>
      </c>
      <c r="CE49" s="679"/>
      <c r="CF49" s="679"/>
      <c r="CG49" s="679"/>
      <c r="CH49" s="679"/>
      <c r="CI49" s="679"/>
      <c r="CJ49" s="679"/>
      <c r="CK49" s="679"/>
      <c r="CL49" s="679"/>
      <c r="CM49" s="679"/>
      <c r="CN49" s="679"/>
      <c r="CO49" s="679"/>
      <c r="CP49" s="679"/>
      <c r="CQ49" s="680"/>
      <c r="CR49" s="735">
        <v>24207852</v>
      </c>
      <c r="CS49" s="716"/>
      <c r="CT49" s="716"/>
      <c r="CU49" s="716"/>
      <c r="CV49" s="716"/>
      <c r="CW49" s="716"/>
      <c r="CX49" s="716"/>
      <c r="CY49" s="743"/>
      <c r="CZ49" s="740">
        <v>100</v>
      </c>
      <c r="DA49" s="744"/>
      <c r="DB49" s="744"/>
      <c r="DC49" s="745"/>
      <c r="DD49" s="746">
        <v>15918832</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1"/>
    </row>
  </sheetData>
  <sheetProtection algorithmName="SHA-512" hashValue="u8VfYg0iYHPjZ1srPltRbXSijoPZQAJPHWy91tnkFFzWmEdCbQhFyMmoKbzq77go4baRWUuUT02gSNqaNfO4xA==" saltValue="dubm5gOu56iYM06XRRlJi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3" sqref="BQ103:DZ10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362</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363</v>
      </c>
      <c r="DK2" s="756"/>
      <c r="DL2" s="756"/>
      <c r="DM2" s="756"/>
      <c r="DN2" s="756"/>
      <c r="DO2" s="757"/>
      <c r="DP2" s="219"/>
      <c r="DQ2" s="755" t="s">
        <v>364</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367</v>
      </c>
      <c r="B5" s="761"/>
      <c r="C5" s="761"/>
      <c r="D5" s="761"/>
      <c r="E5" s="761"/>
      <c r="F5" s="761"/>
      <c r="G5" s="761"/>
      <c r="H5" s="761"/>
      <c r="I5" s="761"/>
      <c r="J5" s="761"/>
      <c r="K5" s="761"/>
      <c r="L5" s="761"/>
      <c r="M5" s="761"/>
      <c r="N5" s="761"/>
      <c r="O5" s="761"/>
      <c r="P5" s="762"/>
      <c r="Q5" s="766" t="s">
        <v>368</v>
      </c>
      <c r="R5" s="767"/>
      <c r="S5" s="767"/>
      <c r="T5" s="767"/>
      <c r="U5" s="768"/>
      <c r="V5" s="766" t="s">
        <v>369</v>
      </c>
      <c r="W5" s="767"/>
      <c r="X5" s="767"/>
      <c r="Y5" s="767"/>
      <c r="Z5" s="768"/>
      <c r="AA5" s="766" t="s">
        <v>370</v>
      </c>
      <c r="AB5" s="767"/>
      <c r="AC5" s="767"/>
      <c r="AD5" s="767"/>
      <c r="AE5" s="767"/>
      <c r="AF5" s="772" t="s">
        <v>371</v>
      </c>
      <c r="AG5" s="767"/>
      <c r="AH5" s="767"/>
      <c r="AI5" s="767"/>
      <c r="AJ5" s="773"/>
      <c r="AK5" s="767" t="s">
        <v>372</v>
      </c>
      <c r="AL5" s="767"/>
      <c r="AM5" s="767"/>
      <c r="AN5" s="767"/>
      <c r="AO5" s="768"/>
      <c r="AP5" s="766" t="s">
        <v>373</v>
      </c>
      <c r="AQ5" s="767"/>
      <c r="AR5" s="767"/>
      <c r="AS5" s="767"/>
      <c r="AT5" s="768"/>
      <c r="AU5" s="766" t="s">
        <v>374</v>
      </c>
      <c r="AV5" s="767"/>
      <c r="AW5" s="767"/>
      <c r="AX5" s="767"/>
      <c r="AY5" s="773"/>
      <c r="AZ5" s="223"/>
      <c r="BA5" s="223"/>
      <c r="BB5" s="223"/>
      <c r="BC5" s="223"/>
      <c r="BD5" s="223"/>
      <c r="BE5" s="224"/>
      <c r="BF5" s="224"/>
      <c r="BG5" s="224"/>
      <c r="BH5" s="224"/>
      <c r="BI5" s="224"/>
      <c r="BJ5" s="224"/>
      <c r="BK5" s="224"/>
      <c r="BL5" s="224"/>
      <c r="BM5" s="224"/>
      <c r="BN5" s="224"/>
      <c r="BO5" s="224"/>
      <c r="BP5" s="224"/>
      <c r="BQ5" s="760" t="s">
        <v>375</v>
      </c>
      <c r="BR5" s="761"/>
      <c r="BS5" s="761"/>
      <c r="BT5" s="761"/>
      <c r="BU5" s="761"/>
      <c r="BV5" s="761"/>
      <c r="BW5" s="761"/>
      <c r="BX5" s="761"/>
      <c r="BY5" s="761"/>
      <c r="BZ5" s="761"/>
      <c r="CA5" s="761"/>
      <c r="CB5" s="761"/>
      <c r="CC5" s="761"/>
      <c r="CD5" s="761"/>
      <c r="CE5" s="761"/>
      <c r="CF5" s="761"/>
      <c r="CG5" s="762"/>
      <c r="CH5" s="766" t="s">
        <v>376</v>
      </c>
      <c r="CI5" s="767"/>
      <c r="CJ5" s="767"/>
      <c r="CK5" s="767"/>
      <c r="CL5" s="768"/>
      <c r="CM5" s="766" t="s">
        <v>377</v>
      </c>
      <c r="CN5" s="767"/>
      <c r="CO5" s="767"/>
      <c r="CP5" s="767"/>
      <c r="CQ5" s="768"/>
      <c r="CR5" s="766" t="s">
        <v>378</v>
      </c>
      <c r="CS5" s="767"/>
      <c r="CT5" s="767"/>
      <c r="CU5" s="767"/>
      <c r="CV5" s="768"/>
      <c r="CW5" s="766" t="s">
        <v>379</v>
      </c>
      <c r="CX5" s="767"/>
      <c r="CY5" s="767"/>
      <c r="CZ5" s="767"/>
      <c r="DA5" s="768"/>
      <c r="DB5" s="766" t="s">
        <v>380</v>
      </c>
      <c r="DC5" s="767"/>
      <c r="DD5" s="767"/>
      <c r="DE5" s="767"/>
      <c r="DF5" s="768"/>
      <c r="DG5" s="796" t="s">
        <v>381</v>
      </c>
      <c r="DH5" s="797"/>
      <c r="DI5" s="797"/>
      <c r="DJ5" s="797"/>
      <c r="DK5" s="798"/>
      <c r="DL5" s="796" t="s">
        <v>382</v>
      </c>
      <c r="DM5" s="797"/>
      <c r="DN5" s="797"/>
      <c r="DO5" s="797"/>
      <c r="DP5" s="798"/>
      <c r="DQ5" s="766" t="s">
        <v>383</v>
      </c>
      <c r="DR5" s="767"/>
      <c r="DS5" s="767"/>
      <c r="DT5" s="767"/>
      <c r="DU5" s="768"/>
      <c r="DV5" s="766" t="s">
        <v>374</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384</v>
      </c>
      <c r="C7" s="783"/>
      <c r="D7" s="783"/>
      <c r="E7" s="783"/>
      <c r="F7" s="783"/>
      <c r="G7" s="783"/>
      <c r="H7" s="783"/>
      <c r="I7" s="783"/>
      <c r="J7" s="783"/>
      <c r="K7" s="783"/>
      <c r="L7" s="783"/>
      <c r="M7" s="783"/>
      <c r="N7" s="783"/>
      <c r="O7" s="783"/>
      <c r="P7" s="784"/>
      <c r="Q7" s="785">
        <v>25588</v>
      </c>
      <c r="R7" s="786"/>
      <c r="S7" s="786"/>
      <c r="T7" s="786"/>
      <c r="U7" s="786"/>
      <c r="V7" s="786">
        <v>24082</v>
      </c>
      <c r="W7" s="786"/>
      <c r="X7" s="786"/>
      <c r="Y7" s="786"/>
      <c r="Z7" s="786"/>
      <c r="AA7" s="786">
        <v>1506</v>
      </c>
      <c r="AB7" s="786"/>
      <c r="AC7" s="786"/>
      <c r="AD7" s="786"/>
      <c r="AE7" s="787"/>
      <c r="AF7" s="788">
        <v>1496</v>
      </c>
      <c r="AG7" s="789"/>
      <c r="AH7" s="789"/>
      <c r="AI7" s="789"/>
      <c r="AJ7" s="790"/>
      <c r="AK7" s="791">
        <v>486</v>
      </c>
      <c r="AL7" s="792"/>
      <c r="AM7" s="792"/>
      <c r="AN7" s="792"/>
      <c r="AO7" s="792"/>
      <c r="AP7" s="792">
        <v>19920</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581</v>
      </c>
      <c r="BT7" s="780"/>
      <c r="BU7" s="780"/>
      <c r="BV7" s="780"/>
      <c r="BW7" s="780"/>
      <c r="BX7" s="780"/>
      <c r="BY7" s="780"/>
      <c r="BZ7" s="780"/>
      <c r="CA7" s="780"/>
      <c r="CB7" s="780"/>
      <c r="CC7" s="780"/>
      <c r="CD7" s="780"/>
      <c r="CE7" s="780"/>
      <c r="CF7" s="780"/>
      <c r="CG7" s="795"/>
      <c r="CH7" s="776">
        <v>0</v>
      </c>
      <c r="CI7" s="777"/>
      <c r="CJ7" s="777"/>
      <c r="CK7" s="777"/>
      <c r="CL7" s="778"/>
      <c r="CM7" s="776">
        <v>433</v>
      </c>
      <c r="CN7" s="777"/>
      <c r="CO7" s="777"/>
      <c r="CP7" s="777"/>
      <c r="CQ7" s="778"/>
      <c r="CR7" s="776">
        <v>3</v>
      </c>
      <c r="CS7" s="777"/>
      <c r="CT7" s="777"/>
      <c r="CU7" s="777"/>
      <c r="CV7" s="778"/>
      <c r="CW7" s="776" t="s">
        <v>506</v>
      </c>
      <c r="CX7" s="777"/>
      <c r="CY7" s="777"/>
      <c r="CZ7" s="777"/>
      <c r="DA7" s="778"/>
      <c r="DB7" s="776" t="s">
        <v>506</v>
      </c>
      <c r="DC7" s="777"/>
      <c r="DD7" s="777"/>
      <c r="DE7" s="777"/>
      <c r="DF7" s="778"/>
      <c r="DG7" s="776" t="s">
        <v>506</v>
      </c>
      <c r="DH7" s="777"/>
      <c r="DI7" s="777"/>
      <c r="DJ7" s="777"/>
      <c r="DK7" s="778"/>
      <c r="DL7" s="776" t="s">
        <v>506</v>
      </c>
      <c r="DM7" s="777"/>
      <c r="DN7" s="777"/>
      <c r="DO7" s="777"/>
      <c r="DP7" s="778"/>
      <c r="DQ7" s="776" t="s">
        <v>506</v>
      </c>
      <c r="DR7" s="777"/>
      <c r="DS7" s="777"/>
      <c r="DT7" s="777"/>
      <c r="DU7" s="778"/>
      <c r="DV7" s="779"/>
      <c r="DW7" s="780"/>
      <c r="DX7" s="780"/>
      <c r="DY7" s="780"/>
      <c r="DZ7" s="781"/>
      <c r="EA7" s="225"/>
    </row>
    <row r="8" spans="1:131" s="226" customFormat="1" ht="26.25" customHeight="1" x14ac:dyDescent="0.15">
      <c r="A8" s="229">
        <v>2</v>
      </c>
      <c r="B8" s="813" t="s">
        <v>385</v>
      </c>
      <c r="C8" s="814"/>
      <c r="D8" s="814"/>
      <c r="E8" s="814"/>
      <c r="F8" s="814"/>
      <c r="G8" s="814"/>
      <c r="H8" s="814"/>
      <c r="I8" s="814"/>
      <c r="J8" s="814"/>
      <c r="K8" s="814"/>
      <c r="L8" s="814"/>
      <c r="M8" s="814"/>
      <c r="N8" s="814"/>
      <c r="O8" s="814"/>
      <c r="P8" s="815"/>
      <c r="Q8" s="816">
        <v>373</v>
      </c>
      <c r="R8" s="817"/>
      <c r="S8" s="817"/>
      <c r="T8" s="817"/>
      <c r="U8" s="817"/>
      <c r="V8" s="817">
        <v>363</v>
      </c>
      <c r="W8" s="817"/>
      <c r="X8" s="817"/>
      <c r="Y8" s="817"/>
      <c r="Z8" s="817"/>
      <c r="AA8" s="817">
        <v>10</v>
      </c>
      <c r="AB8" s="817"/>
      <c r="AC8" s="817"/>
      <c r="AD8" s="817"/>
      <c r="AE8" s="818"/>
      <c r="AF8" s="819">
        <v>8</v>
      </c>
      <c r="AG8" s="820"/>
      <c r="AH8" s="820"/>
      <c r="AI8" s="820"/>
      <c r="AJ8" s="821"/>
      <c r="AK8" s="802">
        <v>235</v>
      </c>
      <c r="AL8" s="803"/>
      <c r="AM8" s="803"/>
      <c r="AN8" s="803"/>
      <c r="AO8" s="803"/>
      <c r="AP8" s="803">
        <v>1036</v>
      </c>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t="s">
        <v>386</v>
      </c>
      <c r="C9" s="814"/>
      <c r="D9" s="814"/>
      <c r="E9" s="814"/>
      <c r="F9" s="814"/>
      <c r="G9" s="814"/>
      <c r="H9" s="814"/>
      <c r="I9" s="814"/>
      <c r="J9" s="814"/>
      <c r="K9" s="814"/>
      <c r="L9" s="814"/>
      <c r="M9" s="814"/>
      <c r="N9" s="814"/>
      <c r="O9" s="814"/>
      <c r="P9" s="815"/>
      <c r="Q9" s="816">
        <v>1</v>
      </c>
      <c r="R9" s="817"/>
      <c r="S9" s="817"/>
      <c r="T9" s="817"/>
      <c r="U9" s="817"/>
      <c r="V9" s="817">
        <v>0</v>
      </c>
      <c r="W9" s="817"/>
      <c r="X9" s="817"/>
      <c r="Y9" s="817"/>
      <c r="Z9" s="817"/>
      <c r="AA9" s="817">
        <v>0</v>
      </c>
      <c r="AB9" s="817"/>
      <c r="AC9" s="817"/>
      <c r="AD9" s="817"/>
      <c r="AE9" s="818"/>
      <c r="AF9" s="819">
        <v>0</v>
      </c>
      <c r="AG9" s="820"/>
      <c r="AH9" s="820"/>
      <c r="AI9" s="820"/>
      <c r="AJ9" s="821"/>
      <c r="AK9" s="802" t="s">
        <v>568</v>
      </c>
      <c r="AL9" s="803"/>
      <c r="AM9" s="803"/>
      <c r="AN9" s="803"/>
      <c r="AO9" s="803"/>
      <c r="AP9" s="803" t="s">
        <v>568</v>
      </c>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387</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388</v>
      </c>
      <c r="B23" s="822" t="s">
        <v>389</v>
      </c>
      <c r="C23" s="823"/>
      <c r="D23" s="823"/>
      <c r="E23" s="823"/>
      <c r="F23" s="823"/>
      <c r="G23" s="823"/>
      <c r="H23" s="823"/>
      <c r="I23" s="823"/>
      <c r="J23" s="823"/>
      <c r="K23" s="823"/>
      <c r="L23" s="823"/>
      <c r="M23" s="823"/>
      <c r="N23" s="823"/>
      <c r="O23" s="823"/>
      <c r="P23" s="824"/>
      <c r="Q23" s="825">
        <v>25726</v>
      </c>
      <c r="R23" s="826"/>
      <c r="S23" s="826"/>
      <c r="T23" s="826"/>
      <c r="U23" s="826"/>
      <c r="V23" s="826">
        <v>24211</v>
      </c>
      <c r="W23" s="826"/>
      <c r="X23" s="826"/>
      <c r="Y23" s="826"/>
      <c r="Z23" s="826"/>
      <c r="AA23" s="826">
        <v>1515</v>
      </c>
      <c r="AB23" s="826"/>
      <c r="AC23" s="826"/>
      <c r="AD23" s="826"/>
      <c r="AE23" s="827"/>
      <c r="AF23" s="828">
        <v>1505</v>
      </c>
      <c r="AG23" s="826"/>
      <c r="AH23" s="826"/>
      <c r="AI23" s="826"/>
      <c r="AJ23" s="829"/>
      <c r="AK23" s="830"/>
      <c r="AL23" s="831"/>
      <c r="AM23" s="831"/>
      <c r="AN23" s="831"/>
      <c r="AO23" s="831"/>
      <c r="AP23" s="826">
        <v>20955</v>
      </c>
      <c r="AQ23" s="826"/>
      <c r="AR23" s="826"/>
      <c r="AS23" s="826"/>
      <c r="AT23" s="826"/>
      <c r="AU23" s="842"/>
      <c r="AV23" s="842"/>
      <c r="AW23" s="842"/>
      <c r="AX23" s="842"/>
      <c r="AY23" s="843"/>
      <c r="AZ23" s="844" t="s">
        <v>390</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367</v>
      </c>
      <c r="B26" s="761"/>
      <c r="C26" s="761"/>
      <c r="D26" s="761"/>
      <c r="E26" s="761"/>
      <c r="F26" s="761"/>
      <c r="G26" s="761"/>
      <c r="H26" s="761"/>
      <c r="I26" s="761"/>
      <c r="J26" s="761"/>
      <c r="K26" s="761"/>
      <c r="L26" s="761"/>
      <c r="M26" s="761"/>
      <c r="N26" s="761"/>
      <c r="O26" s="761"/>
      <c r="P26" s="762"/>
      <c r="Q26" s="766" t="s">
        <v>393</v>
      </c>
      <c r="R26" s="767"/>
      <c r="S26" s="767"/>
      <c r="T26" s="767"/>
      <c r="U26" s="768"/>
      <c r="V26" s="766" t="s">
        <v>394</v>
      </c>
      <c r="W26" s="767"/>
      <c r="X26" s="767"/>
      <c r="Y26" s="767"/>
      <c r="Z26" s="768"/>
      <c r="AA26" s="766" t="s">
        <v>395</v>
      </c>
      <c r="AB26" s="767"/>
      <c r="AC26" s="767"/>
      <c r="AD26" s="767"/>
      <c r="AE26" s="767"/>
      <c r="AF26" s="847" t="s">
        <v>396</v>
      </c>
      <c r="AG26" s="848"/>
      <c r="AH26" s="848"/>
      <c r="AI26" s="848"/>
      <c r="AJ26" s="849"/>
      <c r="AK26" s="767" t="s">
        <v>397</v>
      </c>
      <c r="AL26" s="767"/>
      <c r="AM26" s="767"/>
      <c r="AN26" s="767"/>
      <c r="AO26" s="768"/>
      <c r="AP26" s="766" t="s">
        <v>398</v>
      </c>
      <c r="AQ26" s="767"/>
      <c r="AR26" s="767"/>
      <c r="AS26" s="767"/>
      <c r="AT26" s="768"/>
      <c r="AU26" s="766" t="s">
        <v>399</v>
      </c>
      <c r="AV26" s="767"/>
      <c r="AW26" s="767"/>
      <c r="AX26" s="767"/>
      <c r="AY26" s="768"/>
      <c r="AZ26" s="766" t="s">
        <v>400</v>
      </c>
      <c r="BA26" s="767"/>
      <c r="BB26" s="767"/>
      <c r="BC26" s="767"/>
      <c r="BD26" s="768"/>
      <c r="BE26" s="766" t="s">
        <v>374</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401</v>
      </c>
      <c r="C28" s="783"/>
      <c r="D28" s="783"/>
      <c r="E28" s="783"/>
      <c r="F28" s="783"/>
      <c r="G28" s="783"/>
      <c r="H28" s="783"/>
      <c r="I28" s="783"/>
      <c r="J28" s="783"/>
      <c r="K28" s="783"/>
      <c r="L28" s="783"/>
      <c r="M28" s="783"/>
      <c r="N28" s="783"/>
      <c r="O28" s="783"/>
      <c r="P28" s="784"/>
      <c r="Q28" s="855">
        <v>6696</v>
      </c>
      <c r="R28" s="856"/>
      <c r="S28" s="856"/>
      <c r="T28" s="856"/>
      <c r="U28" s="856"/>
      <c r="V28" s="856">
        <v>6435</v>
      </c>
      <c r="W28" s="856"/>
      <c r="X28" s="856"/>
      <c r="Y28" s="856"/>
      <c r="Z28" s="856"/>
      <c r="AA28" s="856">
        <v>261</v>
      </c>
      <c r="AB28" s="856"/>
      <c r="AC28" s="856"/>
      <c r="AD28" s="856"/>
      <c r="AE28" s="857"/>
      <c r="AF28" s="858">
        <v>261</v>
      </c>
      <c r="AG28" s="856"/>
      <c r="AH28" s="856"/>
      <c r="AI28" s="856"/>
      <c r="AJ28" s="859"/>
      <c r="AK28" s="860">
        <v>321</v>
      </c>
      <c r="AL28" s="861"/>
      <c r="AM28" s="861"/>
      <c r="AN28" s="861"/>
      <c r="AO28" s="861"/>
      <c r="AP28" s="861" t="s">
        <v>568</v>
      </c>
      <c r="AQ28" s="861"/>
      <c r="AR28" s="861"/>
      <c r="AS28" s="861"/>
      <c r="AT28" s="861"/>
      <c r="AU28" s="861" t="s">
        <v>568</v>
      </c>
      <c r="AV28" s="861"/>
      <c r="AW28" s="861"/>
      <c r="AX28" s="861"/>
      <c r="AY28" s="861"/>
      <c r="AZ28" s="862"/>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402</v>
      </c>
      <c r="C29" s="814"/>
      <c r="D29" s="814"/>
      <c r="E29" s="814"/>
      <c r="F29" s="814"/>
      <c r="G29" s="814"/>
      <c r="H29" s="814"/>
      <c r="I29" s="814"/>
      <c r="J29" s="814"/>
      <c r="K29" s="814"/>
      <c r="L29" s="814"/>
      <c r="M29" s="814"/>
      <c r="N29" s="814"/>
      <c r="O29" s="814"/>
      <c r="P29" s="815"/>
      <c r="Q29" s="816">
        <v>5147</v>
      </c>
      <c r="R29" s="817"/>
      <c r="S29" s="817"/>
      <c r="T29" s="817"/>
      <c r="U29" s="817"/>
      <c r="V29" s="817">
        <v>4971</v>
      </c>
      <c r="W29" s="817"/>
      <c r="X29" s="817"/>
      <c r="Y29" s="817"/>
      <c r="Z29" s="817"/>
      <c r="AA29" s="817">
        <v>176</v>
      </c>
      <c r="AB29" s="817"/>
      <c r="AC29" s="817"/>
      <c r="AD29" s="817"/>
      <c r="AE29" s="818"/>
      <c r="AF29" s="819">
        <v>176</v>
      </c>
      <c r="AG29" s="820"/>
      <c r="AH29" s="820"/>
      <c r="AI29" s="820"/>
      <c r="AJ29" s="821"/>
      <c r="AK29" s="867">
        <v>768</v>
      </c>
      <c r="AL29" s="863"/>
      <c r="AM29" s="863"/>
      <c r="AN29" s="863"/>
      <c r="AO29" s="863"/>
      <c r="AP29" s="863" t="s">
        <v>568</v>
      </c>
      <c r="AQ29" s="863"/>
      <c r="AR29" s="863"/>
      <c r="AS29" s="863"/>
      <c r="AT29" s="863"/>
      <c r="AU29" s="863" t="s">
        <v>568</v>
      </c>
      <c r="AV29" s="863"/>
      <c r="AW29" s="863"/>
      <c r="AX29" s="863"/>
      <c r="AY29" s="863"/>
      <c r="AZ29" s="864"/>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403</v>
      </c>
      <c r="C30" s="814"/>
      <c r="D30" s="814"/>
      <c r="E30" s="814"/>
      <c r="F30" s="814"/>
      <c r="G30" s="814"/>
      <c r="H30" s="814"/>
      <c r="I30" s="814"/>
      <c r="J30" s="814"/>
      <c r="K30" s="814"/>
      <c r="L30" s="814"/>
      <c r="M30" s="814"/>
      <c r="N30" s="814"/>
      <c r="O30" s="814"/>
      <c r="P30" s="815"/>
      <c r="Q30" s="816">
        <v>960</v>
      </c>
      <c r="R30" s="817"/>
      <c r="S30" s="817"/>
      <c r="T30" s="817"/>
      <c r="U30" s="817"/>
      <c r="V30" s="817">
        <v>935</v>
      </c>
      <c r="W30" s="817"/>
      <c r="X30" s="817"/>
      <c r="Y30" s="817"/>
      <c r="Z30" s="817"/>
      <c r="AA30" s="817">
        <v>25</v>
      </c>
      <c r="AB30" s="817"/>
      <c r="AC30" s="817"/>
      <c r="AD30" s="817"/>
      <c r="AE30" s="818"/>
      <c r="AF30" s="819">
        <v>25</v>
      </c>
      <c r="AG30" s="820"/>
      <c r="AH30" s="820"/>
      <c r="AI30" s="820"/>
      <c r="AJ30" s="821"/>
      <c r="AK30" s="867">
        <v>147</v>
      </c>
      <c r="AL30" s="863"/>
      <c r="AM30" s="863"/>
      <c r="AN30" s="863"/>
      <c r="AO30" s="863"/>
      <c r="AP30" s="863" t="s">
        <v>568</v>
      </c>
      <c r="AQ30" s="863"/>
      <c r="AR30" s="863"/>
      <c r="AS30" s="863"/>
      <c r="AT30" s="863"/>
      <c r="AU30" s="863" t="s">
        <v>568</v>
      </c>
      <c r="AV30" s="863"/>
      <c r="AW30" s="863"/>
      <c r="AX30" s="863"/>
      <c r="AY30" s="863"/>
      <c r="AZ30" s="864"/>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404</v>
      </c>
      <c r="C31" s="814"/>
      <c r="D31" s="814"/>
      <c r="E31" s="814"/>
      <c r="F31" s="814"/>
      <c r="G31" s="814"/>
      <c r="H31" s="814"/>
      <c r="I31" s="814"/>
      <c r="J31" s="814"/>
      <c r="K31" s="814"/>
      <c r="L31" s="814"/>
      <c r="M31" s="814"/>
      <c r="N31" s="814"/>
      <c r="O31" s="814"/>
      <c r="P31" s="815"/>
      <c r="Q31" s="816">
        <v>994</v>
      </c>
      <c r="R31" s="817"/>
      <c r="S31" s="817"/>
      <c r="T31" s="817"/>
      <c r="U31" s="817"/>
      <c r="V31" s="817">
        <v>918</v>
      </c>
      <c r="W31" s="817"/>
      <c r="X31" s="817"/>
      <c r="Y31" s="817"/>
      <c r="Z31" s="817"/>
      <c r="AA31" s="817">
        <v>76</v>
      </c>
      <c r="AB31" s="817"/>
      <c r="AC31" s="817"/>
      <c r="AD31" s="817"/>
      <c r="AE31" s="818"/>
      <c r="AF31" s="819">
        <v>176</v>
      </c>
      <c r="AG31" s="820"/>
      <c r="AH31" s="820"/>
      <c r="AI31" s="820"/>
      <c r="AJ31" s="821"/>
      <c r="AK31" s="867">
        <v>341</v>
      </c>
      <c r="AL31" s="863"/>
      <c r="AM31" s="863"/>
      <c r="AN31" s="863"/>
      <c r="AO31" s="863"/>
      <c r="AP31" s="863">
        <v>3530</v>
      </c>
      <c r="AQ31" s="863"/>
      <c r="AR31" s="863"/>
      <c r="AS31" s="863"/>
      <c r="AT31" s="863"/>
      <c r="AU31" s="863">
        <v>1733</v>
      </c>
      <c r="AV31" s="863"/>
      <c r="AW31" s="863"/>
      <c r="AX31" s="863"/>
      <c r="AY31" s="863"/>
      <c r="AZ31" s="864" t="s">
        <v>568</v>
      </c>
      <c r="BA31" s="864"/>
      <c r="BB31" s="864"/>
      <c r="BC31" s="864"/>
      <c r="BD31" s="864"/>
      <c r="BE31" s="865" t="s">
        <v>405</v>
      </c>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c r="C32" s="814"/>
      <c r="D32" s="814"/>
      <c r="E32" s="814"/>
      <c r="F32" s="814"/>
      <c r="G32" s="814"/>
      <c r="H32" s="814"/>
      <c r="I32" s="814"/>
      <c r="J32" s="814"/>
      <c r="K32" s="814"/>
      <c r="L32" s="814"/>
      <c r="M32" s="814"/>
      <c r="N32" s="814"/>
      <c r="O32" s="814"/>
      <c r="P32" s="815"/>
      <c r="Q32" s="816"/>
      <c r="R32" s="817"/>
      <c r="S32" s="817"/>
      <c r="T32" s="817"/>
      <c r="U32" s="817"/>
      <c r="V32" s="817"/>
      <c r="W32" s="817"/>
      <c r="X32" s="817"/>
      <c r="Y32" s="817"/>
      <c r="Z32" s="817"/>
      <c r="AA32" s="817"/>
      <c r="AB32" s="817"/>
      <c r="AC32" s="817"/>
      <c r="AD32" s="817"/>
      <c r="AE32" s="818"/>
      <c r="AF32" s="819"/>
      <c r="AG32" s="820"/>
      <c r="AH32" s="820"/>
      <c r="AI32" s="820"/>
      <c r="AJ32" s="821"/>
      <c r="AK32" s="867"/>
      <c r="AL32" s="863"/>
      <c r="AM32" s="863"/>
      <c r="AN32" s="863"/>
      <c r="AO32" s="863"/>
      <c r="AP32" s="863"/>
      <c r="AQ32" s="863"/>
      <c r="AR32" s="863"/>
      <c r="AS32" s="863"/>
      <c r="AT32" s="863"/>
      <c r="AU32" s="863"/>
      <c r="AV32" s="863"/>
      <c r="AW32" s="863"/>
      <c r="AX32" s="863"/>
      <c r="AY32" s="863"/>
      <c r="AZ32" s="864"/>
      <c r="BA32" s="864"/>
      <c r="BB32" s="864"/>
      <c r="BC32" s="864"/>
      <c r="BD32" s="864"/>
      <c r="BE32" s="865"/>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406</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388</v>
      </c>
      <c r="B63" s="822" t="s">
        <v>407</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638</v>
      </c>
      <c r="AG63" s="877"/>
      <c r="AH63" s="877"/>
      <c r="AI63" s="877"/>
      <c r="AJ63" s="878"/>
      <c r="AK63" s="879"/>
      <c r="AL63" s="874"/>
      <c r="AM63" s="874"/>
      <c r="AN63" s="874"/>
      <c r="AO63" s="874"/>
      <c r="AP63" s="877"/>
      <c r="AQ63" s="877"/>
      <c r="AR63" s="877"/>
      <c r="AS63" s="877"/>
      <c r="AT63" s="877"/>
      <c r="AU63" s="877"/>
      <c r="AV63" s="877"/>
      <c r="AW63" s="877"/>
      <c r="AX63" s="877"/>
      <c r="AY63" s="877"/>
      <c r="AZ63" s="881"/>
      <c r="BA63" s="881"/>
      <c r="BB63" s="881"/>
      <c r="BC63" s="881"/>
      <c r="BD63" s="881"/>
      <c r="BE63" s="882"/>
      <c r="BF63" s="882"/>
      <c r="BG63" s="882"/>
      <c r="BH63" s="882"/>
      <c r="BI63" s="883"/>
      <c r="BJ63" s="884" t="s">
        <v>408</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410</v>
      </c>
      <c r="B66" s="761"/>
      <c r="C66" s="761"/>
      <c r="D66" s="761"/>
      <c r="E66" s="761"/>
      <c r="F66" s="761"/>
      <c r="G66" s="761"/>
      <c r="H66" s="761"/>
      <c r="I66" s="761"/>
      <c r="J66" s="761"/>
      <c r="K66" s="761"/>
      <c r="L66" s="761"/>
      <c r="M66" s="761"/>
      <c r="N66" s="761"/>
      <c r="O66" s="761"/>
      <c r="P66" s="762"/>
      <c r="Q66" s="766" t="s">
        <v>411</v>
      </c>
      <c r="R66" s="767"/>
      <c r="S66" s="767"/>
      <c r="T66" s="767"/>
      <c r="U66" s="768"/>
      <c r="V66" s="766" t="s">
        <v>394</v>
      </c>
      <c r="W66" s="767"/>
      <c r="X66" s="767"/>
      <c r="Y66" s="767"/>
      <c r="Z66" s="768"/>
      <c r="AA66" s="766" t="s">
        <v>412</v>
      </c>
      <c r="AB66" s="767"/>
      <c r="AC66" s="767"/>
      <c r="AD66" s="767"/>
      <c r="AE66" s="768"/>
      <c r="AF66" s="887" t="s">
        <v>396</v>
      </c>
      <c r="AG66" s="848"/>
      <c r="AH66" s="848"/>
      <c r="AI66" s="848"/>
      <c r="AJ66" s="888"/>
      <c r="AK66" s="766" t="s">
        <v>413</v>
      </c>
      <c r="AL66" s="761"/>
      <c r="AM66" s="761"/>
      <c r="AN66" s="761"/>
      <c r="AO66" s="762"/>
      <c r="AP66" s="766" t="s">
        <v>414</v>
      </c>
      <c r="AQ66" s="767"/>
      <c r="AR66" s="767"/>
      <c r="AS66" s="767"/>
      <c r="AT66" s="768"/>
      <c r="AU66" s="766" t="s">
        <v>415</v>
      </c>
      <c r="AV66" s="767"/>
      <c r="AW66" s="767"/>
      <c r="AX66" s="767"/>
      <c r="AY66" s="768"/>
      <c r="AZ66" s="766" t="s">
        <v>374</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569</v>
      </c>
      <c r="C68" s="903"/>
      <c r="D68" s="903"/>
      <c r="E68" s="903"/>
      <c r="F68" s="903"/>
      <c r="G68" s="903"/>
      <c r="H68" s="903"/>
      <c r="I68" s="903"/>
      <c r="J68" s="903"/>
      <c r="K68" s="903"/>
      <c r="L68" s="903"/>
      <c r="M68" s="903"/>
      <c r="N68" s="903"/>
      <c r="O68" s="903"/>
      <c r="P68" s="904"/>
      <c r="Q68" s="905">
        <v>3738</v>
      </c>
      <c r="R68" s="899"/>
      <c r="S68" s="899"/>
      <c r="T68" s="899"/>
      <c r="U68" s="899"/>
      <c r="V68" s="899">
        <v>3569</v>
      </c>
      <c r="W68" s="899"/>
      <c r="X68" s="899"/>
      <c r="Y68" s="899"/>
      <c r="Z68" s="899"/>
      <c r="AA68" s="899">
        <v>169</v>
      </c>
      <c r="AB68" s="899"/>
      <c r="AC68" s="899"/>
      <c r="AD68" s="899"/>
      <c r="AE68" s="899"/>
      <c r="AF68" s="899">
        <v>72</v>
      </c>
      <c r="AG68" s="899"/>
      <c r="AH68" s="899"/>
      <c r="AI68" s="899"/>
      <c r="AJ68" s="899"/>
      <c r="AK68" s="899">
        <v>24</v>
      </c>
      <c r="AL68" s="899"/>
      <c r="AM68" s="899"/>
      <c r="AN68" s="899"/>
      <c r="AO68" s="899"/>
      <c r="AP68" s="899">
        <v>646</v>
      </c>
      <c r="AQ68" s="899"/>
      <c r="AR68" s="899"/>
      <c r="AS68" s="899"/>
      <c r="AT68" s="899"/>
      <c r="AU68" s="899">
        <v>85</v>
      </c>
      <c r="AV68" s="899"/>
      <c r="AW68" s="899"/>
      <c r="AX68" s="899"/>
      <c r="AY68" s="899"/>
      <c r="AZ68" s="900" t="s">
        <v>553</v>
      </c>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569</v>
      </c>
      <c r="C69" s="907"/>
      <c r="D69" s="907"/>
      <c r="E69" s="907"/>
      <c r="F69" s="907"/>
      <c r="G69" s="907"/>
      <c r="H69" s="907"/>
      <c r="I69" s="907"/>
      <c r="J69" s="907"/>
      <c r="K69" s="907"/>
      <c r="L69" s="907"/>
      <c r="M69" s="907"/>
      <c r="N69" s="907"/>
      <c r="O69" s="907"/>
      <c r="P69" s="908"/>
      <c r="Q69" s="909">
        <v>108</v>
      </c>
      <c r="R69" s="863"/>
      <c r="S69" s="863"/>
      <c r="T69" s="863"/>
      <c r="U69" s="863"/>
      <c r="V69" s="863">
        <v>184</v>
      </c>
      <c r="W69" s="863"/>
      <c r="X69" s="863"/>
      <c r="Y69" s="863"/>
      <c r="Z69" s="863"/>
      <c r="AA69" s="863">
        <v>-76</v>
      </c>
      <c r="AB69" s="863"/>
      <c r="AC69" s="863"/>
      <c r="AD69" s="863"/>
      <c r="AE69" s="863"/>
      <c r="AF69" s="863">
        <v>21</v>
      </c>
      <c r="AG69" s="863"/>
      <c r="AH69" s="863"/>
      <c r="AI69" s="863"/>
      <c r="AJ69" s="863"/>
      <c r="AK69" s="863">
        <v>122</v>
      </c>
      <c r="AL69" s="863"/>
      <c r="AM69" s="863"/>
      <c r="AN69" s="863"/>
      <c r="AO69" s="863"/>
      <c r="AP69" s="863">
        <v>0</v>
      </c>
      <c r="AQ69" s="863"/>
      <c r="AR69" s="863"/>
      <c r="AS69" s="863"/>
      <c r="AT69" s="863"/>
      <c r="AU69" s="863">
        <v>0</v>
      </c>
      <c r="AV69" s="863"/>
      <c r="AW69" s="863"/>
      <c r="AX69" s="863"/>
      <c r="AY69" s="863"/>
      <c r="AZ69" s="865" t="s">
        <v>576</v>
      </c>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570</v>
      </c>
      <c r="C70" s="907"/>
      <c r="D70" s="907"/>
      <c r="E70" s="907"/>
      <c r="F70" s="907"/>
      <c r="G70" s="907"/>
      <c r="H70" s="907"/>
      <c r="I70" s="907"/>
      <c r="J70" s="907"/>
      <c r="K70" s="907"/>
      <c r="L70" s="907"/>
      <c r="M70" s="907"/>
      <c r="N70" s="907"/>
      <c r="O70" s="907"/>
      <c r="P70" s="908"/>
      <c r="Q70" s="909">
        <v>781</v>
      </c>
      <c r="R70" s="863"/>
      <c r="S70" s="863"/>
      <c r="T70" s="863"/>
      <c r="U70" s="863"/>
      <c r="V70" s="863">
        <v>764</v>
      </c>
      <c r="W70" s="863"/>
      <c r="X70" s="863"/>
      <c r="Y70" s="863"/>
      <c r="Z70" s="863"/>
      <c r="AA70" s="863">
        <v>17</v>
      </c>
      <c r="AB70" s="863"/>
      <c r="AC70" s="863"/>
      <c r="AD70" s="863"/>
      <c r="AE70" s="863"/>
      <c r="AF70" s="863">
        <v>17</v>
      </c>
      <c r="AG70" s="863"/>
      <c r="AH70" s="863"/>
      <c r="AI70" s="863"/>
      <c r="AJ70" s="863"/>
      <c r="AK70" s="863">
        <v>0</v>
      </c>
      <c r="AL70" s="863"/>
      <c r="AM70" s="863"/>
      <c r="AN70" s="863"/>
      <c r="AO70" s="863"/>
      <c r="AP70" s="863">
        <v>0</v>
      </c>
      <c r="AQ70" s="863"/>
      <c r="AR70" s="863"/>
      <c r="AS70" s="863"/>
      <c r="AT70" s="863"/>
      <c r="AU70" s="863">
        <v>0</v>
      </c>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571</v>
      </c>
      <c r="C71" s="907"/>
      <c r="D71" s="907"/>
      <c r="E71" s="907"/>
      <c r="F71" s="907"/>
      <c r="G71" s="907"/>
      <c r="H71" s="907"/>
      <c r="I71" s="907"/>
      <c r="J71" s="907"/>
      <c r="K71" s="907"/>
      <c r="L71" s="907"/>
      <c r="M71" s="907"/>
      <c r="N71" s="907"/>
      <c r="O71" s="907"/>
      <c r="P71" s="908"/>
      <c r="Q71" s="909">
        <v>303</v>
      </c>
      <c r="R71" s="863"/>
      <c r="S71" s="863"/>
      <c r="T71" s="863"/>
      <c r="U71" s="863"/>
      <c r="V71" s="863">
        <v>279</v>
      </c>
      <c r="W71" s="863"/>
      <c r="X71" s="863"/>
      <c r="Y71" s="863"/>
      <c r="Z71" s="863"/>
      <c r="AA71" s="863">
        <v>23</v>
      </c>
      <c r="AB71" s="863"/>
      <c r="AC71" s="863"/>
      <c r="AD71" s="863"/>
      <c r="AE71" s="863"/>
      <c r="AF71" s="863">
        <v>23</v>
      </c>
      <c r="AG71" s="863"/>
      <c r="AH71" s="863"/>
      <c r="AI71" s="863"/>
      <c r="AJ71" s="863"/>
      <c r="AK71" s="863">
        <v>0</v>
      </c>
      <c r="AL71" s="863"/>
      <c r="AM71" s="863"/>
      <c r="AN71" s="863"/>
      <c r="AO71" s="863"/>
      <c r="AP71" s="863">
        <v>0</v>
      </c>
      <c r="AQ71" s="863"/>
      <c r="AR71" s="863"/>
      <c r="AS71" s="863"/>
      <c r="AT71" s="863"/>
      <c r="AU71" s="863">
        <v>0</v>
      </c>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572</v>
      </c>
      <c r="C72" s="907"/>
      <c r="D72" s="907"/>
      <c r="E72" s="907"/>
      <c r="F72" s="907"/>
      <c r="G72" s="907"/>
      <c r="H72" s="907"/>
      <c r="I72" s="907"/>
      <c r="J72" s="907"/>
      <c r="K72" s="907"/>
      <c r="L72" s="907"/>
      <c r="M72" s="907"/>
      <c r="N72" s="907"/>
      <c r="O72" s="907"/>
      <c r="P72" s="908"/>
      <c r="Q72" s="909">
        <v>2841</v>
      </c>
      <c r="R72" s="863"/>
      <c r="S72" s="863"/>
      <c r="T72" s="863"/>
      <c r="U72" s="863"/>
      <c r="V72" s="863">
        <v>2591</v>
      </c>
      <c r="W72" s="863"/>
      <c r="X72" s="863"/>
      <c r="Y72" s="863"/>
      <c r="Z72" s="863"/>
      <c r="AA72" s="863">
        <v>250</v>
      </c>
      <c r="AB72" s="863"/>
      <c r="AC72" s="863"/>
      <c r="AD72" s="863"/>
      <c r="AE72" s="863"/>
      <c r="AF72" s="863">
        <v>2373</v>
      </c>
      <c r="AG72" s="863"/>
      <c r="AH72" s="863"/>
      <c r="AI72" s="863"/>
      <c r="AJ72" s="863"/>
      <c r="AK72" s="863">
        <v>13</v>
      </c>
      <c r="AL72" s="863"/>
      <c r="AM72" s="863"/>
      <c r="AN72" s="863"/>
      <c r="AO72" s="863"/>
      <c r="AP72" s="863">
        <v>277</v>
      </c>
      <c r="AQ72" s="863"/>
      <c r="AR72" s="863"/>
      <c r="AS72" s="863"/>
      <c r="AT72" s="863"/>
      <c r="AU72" s="863">
        <v>1</v>
      </c>
      <c r="AV72" s="863"/>
      <c r="AW72" s="863"/>
      <c r="AX72" s="863"/>
      <c r="AY72" s="863"/>
      <c r="AZ72" s="865" t="s">
        <v>577</v>
      </c>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t="s">
        <v>573</v>
      </c>
      <c r="C73" s="907"/>
      <c r="D73" s="907"/>
      <c r="E73" s="907"/>
      <c r="F73" s="907"/>
      <c r="G73" s="907"/>
      <c r="H73" s="907"/>
      <c r="I73" s="907"/>
      <c r="J73" s="907"/>
      <c r="K73" s="907"/>
      <c r="L73" s="907"/>
      <c r="M73" s="907"/>
      <c r="N73" s="907"/>
      <c r="O73" s="907"/>
      <c r="P73" s="908"/>
      <c r="Q73" s="909">
        <v>1730.499</v>
      </c>
      <c r="R73" s="863"/>
      <c r="S73" s="863"/>
      <c r="T73" s="863"/>
      <c r="U73" s="863"/>
      <c r="V73" s="863">
        <v>1694</v>
      </c>
      <c r="W73" s="863"/>
      <c r="X73" s="863"/>
      <c r="Y73" s="863"/>
      <c r="Z73" s="863"/>
      <c r="AA73" s="863">
        <v>36.499000000000002</v>
      </c>
      <c r="AB73" s="863"/>
      <c r="AC73" s="863"/>
      <c r="AD73" s="863"/>
      <c r="AE73" s="863"/>
      <c r="AF73" s="863">
        <v>36.499000000000002</v>
      </c>
      <c r="AG73" s="863"/>
      <c r="AH73" s="863"/>
      <c r="AI73" s="863"/>
      <c r="AJ73" s="863"/>
      <c r="AK73" s="863" t="s">
        <v>506</v>
      </c>
      <c r="AL73" s="863"/>
      <c r="AM73" s="863"/>
      <c r="AN73" s="863"/>
      <c r="AO73" s="863"/>
      <c r="AP73" s="863" t="s">
        <v>506</v>
      </c>
      <c r="AQ73" s="863"/>
      <c r="AR73" s="863"/>
      <c r="AS73" s="863"/>
      <c r="AT73" s="863"/>
      <c r="AU73" s="863" t="s">
        <v>506</v>
      </c>
      <c r="AV73" s="863"/>
      <c r="AW73" s="863"/>
      <c r="AX73" s="863"/>
      <c r="AY73" s="863"/>
      <c r="AZ73" s="865" t="s">
        <v>578</v>
      </c>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t="s">
        <v>573</v>
      </c>
      <c r="C74" s="907"/>
      <c r="D74" s="907"/>
      <c r="E74" s="907"/>
      <c r="F74" s="907"/>
      <c r="G74" s="907"/>
      <c r="H74" s="907"/>
      <c r="I74" s="907"/>
      <c r="J74" s="907"/>
      <c r="K74" s="907"/>
      <c r="L74" s="907"/>
      <c r="M74" s="907"/>
      <c r="N74" s="907"/>
      <c r="O74" s="907"/>
      <c r="P74" s="908"/>
      <c r="Q74" s="909">
        <v>824275.2</v>
      </c>
      <c r="R74" s="863"/>
      <c r="S74" s="863"/>
      <c r="T74" s="863"/>
      <c r="U74" s="863"/>
      <c r="V74" s="863">
        <v>793575.92700000003</v>
      </c>
      <c r="W74" s="863"/>
      <c r="X74" s="863"/>
      <c r="Y74" s="863"/>
      <c r="Z74" s="863"/>
      <c r="AA74" s="863">
        <v>30699.273000000001</v>
      </c>
      <c r="AB74" s="863"/>
      <c r="AC74" s="863"/>
      <c r="AD74" s="863"/>
      <c r="AE74" s="863"/>
      <c r="AF74" s="863">
        <v>30699.273000000001</v>
      </c>
      <c r="AG74" s="863"/>
      <c r="AH74" s="863"/>
      <c r="AI74" s="863"/>
      <c r="AJ74" s="863"/>
      <c r="AK74" s="863">
        <v>9728.4500000000007</v>
      </c>
      <c r="AL74" s="863"/>
      <c r="AM74" s="863"/>
      <c r="AN74" s="863"/>
      <c r="AO74" s="863"/>
      <c r="AP74" s="863" t="s">
        <v>506</v>
      </c>
      <c r="AQ74" s="863"/>
      <c r="AR74" s="863"/>
      <c r="AS74" s="863"/>
      <c r="AT74" s="863"/>
      <c r="AU74" s="863" t="s">
        <v>506</v>
      </c>
      <c r="AV74" s="863"/>
      <c r="AW74" s="863"/>
      <c r="AX74" s="863"/>
      <c r="AY74" s="863"/>
      <c r="AZ74" s="865" t="s">
        <v>579</v>
      </c>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t="s">
        <v>574</v>
      </c>
      <c r="C75" s="907"/>
      <c r="D75" s="907"/>
      <c r="E75" s="907"/>
      <c r="F75" s="907"/>
      <c r="G75" s="907"/>
      <c r="H75" s="907"/>
      <c r="I75" s="907"/>
      <c r="J75" s="907"/>
      <c r="K75" s="907"/>
      <c r="L75" s="907"/>
      <c r="M75" s="907"/>
      <c r="N75" s="907"/>
      <c r="O75" s="907"/>
      <c r="P75" s="908"/>
      <c r="Q75" s="910">
        <v>331.577</v>
      </c>
      <c r="R75" s="911"/>
      <c r="S75" s="911"/>
      <c r="T75" s="911"/>
      <c r="U75" s="867"/>
      <c r="V75" s="912">
        <v>323.726</v>
      </c>
      <c r="W75" s="911"/>
      <c r="X75" s="911"/>
      <c r="Y75" s="911"/>
      <c r="Z75" s="867"/>
      <c r="AA75" s="912">
        <v>7.851</v>
      </c>
      <c r="AB75" s="911"/>
      <c r="AC75" s="911"/>
      <c r="AD75" s="911"/>
      <c r="AE75" s="867"/>
      <c r="AF75" s="912">
        <v>7.851</v>
      </c>
      <c r="AG75" s="911"/>
      <c r="AH75" s="911"/>
      <c r="AI75" s="911"/>
      <c r="AJ75" s="867"/>
      <c r="AK75" s="912">
        <v>5.2060000000000004</v>
      </c>
      <c r="AL75" s="911"/>
      <c r="AM75" s="911"/>
      <c r="AN75" s="911"/>
      <c r="AO75" s="867"/>
      <c r="AP75" s="912" t="s">
        <v>506</v>
      </c>
      <c r="AQ75" s="911"/>
      <c r="AR75" s="911"/>
      <c r="AS75" s="911"/>
      <c r="AT75" s="867"/>
      <c r="AU75" s="912" t="s">
        <v>506</v>
      </c>
      <c r="AV75" s="911"/>
      <c r="AW75" s="911"/>
      <c r="AX75" s="911"/>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t="s">
        <v>575</v>
      </c>
      <c r="C76" s="907"/>
      <c r="D76" s="907"/>
      <c r="E76" s="907"/>
      <c r="F76" s="907"/>
      <c r="G76" s="907"/>
      <c r="H76" s="907"/>
      <c r="I76" s="907"/>
      <c r="J76" s="907"/>
      <c r="K76" s="907"/>
      <c r="L76" s="907"/>
      <c r="M76" s="907"/>
      <c r="N76" s="907"/>
      <c r="O76" s="907"/>
      <c r="P76" s="908"/>
      <c r="Q76" s="910">
        <v>23193.573</v>
      </c>
      <c r="R76" s="911"/>
      <c r="S76" s="911"/>
      <c r="T76" s="911"/>
      <c r="U76" s="867"/>
      <c r="V76" s="912">
        <v>22713.573</v>
      </c>
      <c r="W76" s="911"/>
      <c r="X76" s="911"/>
      <c r="Y76" s="911"/>
      <c r="Z76" s="867"/>
      <c r="AA76" s="912">
        <v>479.88499999999999</v>
      </c>
      <c r="AB76" s="911"/>
      <c r="AC76" s="911"/>
      <c r="AD76" s="911"/>
      <c r="AE76" s="867"/>
      <c r="AF76" s="912">
        <v>479.88499999999999</v>
      </c>
      <c r="AG76" s="911"/>
      <c r="AH76" s="911"/>
      <c r="AI76" s="911"/>
      <c r="AJ76" s="867"/>
      <c r="AK76" s="912">
        <v>23.1</v>
      </c>
      <c r="AL76" s="911"/>
      <c r="AM76" s="911"/>
      <c r="AN76" s="911"/>
      <c r="AO76" s="867"/>
      <c r="AP76" s="912" t="s">
        <v>506</v>
      </c>
      <c r="AQ76" s="911"/>
      <c r="AR76" s="911"/>
      <c r="AS76" s="911"/>
      <c r="AT76" s="867"/>
      <c r="AU76" s="912" t="s">
        <v>506</v>
      </c>
      <c r="AV76" s="911"/>
      <c r="AW76" s="911"/>
      <c r="AX76" s="911"/>
      <c r="AY76" s="867"/>
      <c r="AZ76" s="865" t="s">
        <v>578</v>
      </c>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t="s">
        <v>575</v>
      </c>
      <c r="C77" s="907"/>
      <c r="D77" s="907"/>
      <c r="E77" s="907"/>
      <c r="F77" s="907"/>
      <c r="G77" s="907"/>
      <c r="H77" s="907"/>
      <c r="I77" s="907"/>
      <c r="J77" s="907"/>
      <c r="K77" s="907"/>
      <c r="L77" s="907"/>
      <c r="M77" s="907"/>
      <c r="N77" s="907"/>
      <c r="O77" s="907"/>
      <c r="P77" s="908"/>
      <c r="Q77" s="910">
        <v>237.52600000000001</v>
      </c>
      <c r="R77" s="911"/>
      <c r="S77" s="911"/>
      <c r="T77" s="911"/>
      <c r="U77" s="867"/>
      <c r="V77" s="912">
        <v>112.065</v>
      </c>
      <c r="W77" s="911"/>
      <c r="X77" s="911"/>
      <c r="Y77" s="911"/>
      <c r="Z77" s="867"/>
      <c r="AA77" s="912">
        <v>125.461</v>
      </c>
      <c r="AB77" s="911"/>
      <c r="AC77" s="911"/>
      <c r="AD77" s="911"/>
      <c r="AE77" s="867"/>
      <c r="AF77" s="912">
        <v>125.461</v>
      </c>
      <c r="AG77" s="911"/>
      <c r="AH77" s="911"/>
      <c r="AI77" s="911"/>
      <c r="AJ77" s="867"/>
      <c r="AK77" s="912" t="s">
        <v>506</v>
      </c>
      <c r="AL77" s="911"/>
      <c r="AM77" s="911"/>
      <c r="AN77" s="911"/>
      <c r="AO77" s="867"/>
      <c r="AP77" s="912" t="s">
        <v>506</v>
      </c>
      <c r="AQ77" s="911"/>
      <c r="AR77" s="911"/>
      <c r="AS77" s="911"/>
      <c r="AT77" s="867"/>
      <c r="AU77" s="912" t="s">
        <v>506</v>
      </c>
      <c r="AV77" s="911"/>
      <c r="AW77" s="911"/>
      <c r="AX77" s="911"/>
      <c r="AY77" s="867"/>
      <c r="AZ77" s="865" t="s">
        <v>580</v>
      </c>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388</v>
      </c>
      <c r="B88" s="822" t="s">
        <v>416</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c r="AG88" s="877"/>
      <c r="AH88" s="877"/>
      <c r="AI88" s="877"/>
      <c r="AJ88" s="877"/>
      <c r="AK88" s="874"/>
      <c r="AL88" s="874"/>
      <c r="AM88" s="874"/>
      <c r="AN88" s="874"/>
      <c r="AO88" s="874"/>
      <c r="AP88" s="877"/>
      <c r="AQ88" s="877"/>
      <c r="AR88" s="877"/>
      <c r="AS88" s="877"/>
      <c r="AT88" s="877"/>
      <c r="AU88" s="877"/>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822" t="s">
        <v>417</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3</v>
      </c>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22"/>
      <c r="DW102" s="823"/>
      <c r="DX102" s="823"/>
      <c r="DY102" s="823"/>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418</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419</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422</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423</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424</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425</v>
      </c>
      <c r="AB109" s="926"/>
      <c r="AC109" s="926"/>
      <c r="AD109" s="926"/>
      <c r="AE109" s="927"/>
      <c r="AF109" s="925" t="s">
        <v>426</v>
      </c>
      <c r="AG109" s="926"/>
      <c r="AH109" s="926"/>
      <c r="AI109" s="926"/>
      <c r="AJ109" s="927"/>
      <c r="AK109" s="925" t="s">
        <v>301</v>
      </c>
      <c r="AL109" s="926"/>
      <c r="AM109" s="926"/>
      <c r="AN109" s="926"/>
      <c r="AO109" s="927"/>
      <c r="AP109" s="925" t="s">
        <v>427</v>
      </c>
      <c r="AQ109" s="926"/>
      <c r="AR109" s="926"/>
      <c r="AS109" s="926"/>
      <c r="AT109" s="928"/>
      <c r="AU109" s="945" t="s">
        <v>424</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425</v>
      </c>
      <c r="BR109" s="926"/>
      <c r="BS109" s="926"/>
      <c r="BT109" s="926"/>
      <c r="BU109" s="927"/>
      <c r="BV109" s="925" t="s">
        <v>426</v>
      </c>
      <c r="BW109" s="926"/>
      <c r="BX109" s="926"/>
      <c r="BY109" s="926"/>
      <c r="BZ109" s="927"/>
      <c r="CA109" s="925" t="s">
        <v>301</v>
      </c>
      <c r="CB109" s="926"/>
      <c r="CC109" s="926"/>
      <c r="CD109" s="926"/>
      <c r="CE109" s="927"/>
      <c r="CF109" s="946" t="s">
        <v>427</v>
      </c>
      <c r="CG109" s="946"/>
      <c r="CH109" s="946"/>
      <c r="CI109" s="946"/>
      <c r="CJ109" s="946"/>
      <c r="CK109" s="925" t="s">
        <v>428</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425</v>
      </c>
      <c r="DH109" s="926"/>
      <c r="DI109" s="926"/>
      <c r="DJ109" s="926"/>
      <c r="DK109" s="927"/>
      <c r="DL109" s="925" t="s">
        <v>426</v>
      </c>
      <c r="DM109" s="926"/>
      <c r="DN109" s="926"/>
      <c r="DO109" s="926"/>
      <c r="DP109" s="927"/>
      <c r="DQ109" s="925" t="s">
        <v>301</v>
      </c>
      <c r="DR109" s="926"/>
      <c r="DS109" s="926"/>
      <c r="DT109" s="926"/>
      <c r="DU109" s="927"/>
      <c r="DV109" s="925" t="s">
        <v>427</v>
      </c>
      <c r="DW109" s="926"/>
      <c r="DX109" s="926"/>
      <c r="DY109" s="926"/>
      <c r="DZ109" s="928"/>
    </row>
    <row r="110" spans="1:131" s="221" customFormat="1" ht="26.25" customHeight="1" x14ac:dyDescent="0.15">
      <c r="A110" s="929" t="s">
        <v>429</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2299794</v>
      </c>
      <c r="AB110" s="933"/>
      <c r="AC110" s="933"/>
      <c r="AD110" s="933"/>
      <c r="AE110" s="934"/>
      <c r="AF110" s="935">
        <v>2399626</v>
      </c>
      <c r="AG110" s="933"/>
      <c r="AH110" s="933"/>
      <c r="AI110" s="933"/>
      <c r="AJ110" s="934"/>
      <c r="AK110" s="935">
        <v>2488568</v>
      </c>
      <c r="AL110" s="933"/>
      <c r="AM110" s="933"/>
      <c r="AN110" s="933"/>
      <c r="AO110" s="934"/>
      <c r="AP110" s="936">
        <v>20.100000000000001</v>
      </c>
      <c r="AQ110" s="937"/>
      <c r="AR110" s="937"/>
      <c r="AS110" s="937"/>
      <c r="AT110" s="938"/>
      <c r="AU110" s="939" t="s">
        <v>73</v>
      </c>
      <c r="AV110" s="940"/>
      <c r="AW110" s="940"/>
      <c r="AX110" s="940"/>
      <c r="AY110" s="940"/>
      <c r="AZ110" s="962" t="s">
        <v>430</v>
      </c>
      <c r="BA110" s="930"/>
      <c r="BB110" s="930"/>
      <c r="BC110" s="930"/>
      <c r="BD110" s="930"/>
      <c r="BE110" s="930"/>
      <c r="BF110" s="930"/>
      <c r="BG110" s="930"/>
      <c r="BH110" s="930"/>
      <c r="BI110" s="930"/>
      <c r="BJ110" s="930"/>
      <c r="BK110" s="930"/>
      <c r="BL110" s="930"/>
      <c r="BM110" s="930"/>
      <c r="BN110" s="930"/>
      <c r="BO110" s="930"/>
      <c r="BP110" s="931"/>
      <c r="BQ110" s="963">
        <v>22297454</v>
      </c>
      <c r="BR110" s="964"/>
      <c r="BS110" s="964"/>
      <c r="BT110" s="964"/>
      <c r="BU110" s="964"/>
      <c r="BV110" s="964">
        <v>21480446</v>
      </c>
      <c r="BW110" s="964"/>
      <c r="BX110" s="964"/>
      <c r="BY110" s="964"/>
      <c r="BZ110" s="964"/>
      <c r="CA110" s="964">
        <v>20955215</v>
      </c>
      <c r="CB110" s="964"/>
      <c r="CC110" s="964"/>
      <c r="CD110" s="964"/>
      <c r="CE110" s="964"/>
      <c r="CF110" s="977">
        <v>169.5</v>
      </c>
      <c r="CG110" s="978"/>
      <c r="CH110" s="978"/>
      <c r="CI110" s="978"/>
      <c r="CJ110" s="978"/>
      <c r="CK110" s="979" t="s">
        <v>431</v>
      </c>
      <c r="CL110" s="980"/>
      <c r="CM110" s="962" t="s">
        <v>432</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433</v>
      </c>
      <c r="DH110" s="964"/>
      <c r="DI110" s="964"/>
      <c r="DJ110" s="964"/>
      <c r="DK110" s="964"/>
      <c r="DL110" s="964" t="s">
        <v>433</v>
      </c>
      <c r="DM110" s="964"/>
      <c r="DN110" s="964"/>
      <c r="DO110" s="964"/>
      <c r="DP110" s="964"/>
      <c r="DQ110" s="964" t="s">
        <v>433</v>
      </c>
      <c r="DR110" s="964"/>
      <c r="DS110" s="964"/>
      <c r="DT110" s="964"/>
      <c r="DU110" s="964"/>
      <c r="DV110" s="965" t="s">
        <v>433</v>
      </c>
      <c r="DW110" s="965"/>
      <c r="DX110" s="965"/>
      <c r="DY110" s="965"/>
      <c r="DZ110" s="966"/>
    </row>
    <row r="111" spans="1:131" s="221" customFormat="1" ht="26.25" customHeight="1" x14ac:dyDescent="0.15">
      <c r="A111" s="967" t="s">
        <v>434</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433</v>
      </c>
      <c r="AB111" s="971"/>
      <c r="AC111" s="971"/>
      <c r="AD111" s="971"/>
      <c r="AE111" s="972"/>
      <c r="AF111" s="973" t="s">
        <v>433</v>
      </c>
      <c r="AG111" s="971"/>
      <c r="AH111" s="971"/>
      <c r="AI111" s="971"/>
      <c r="AJ111" s="972"/>
      <c r="AK111" s="973" t="s">
        <v>433</v>
      </c>
      <c r="AL111" s="971"/>
      <c r="AM111" s="971"/>
      <c r="AN111" s="971"/>
      <c r="AO111" s="972"/>
      <c r="AP111" s="974" t="s">
        <v>433</v>
      </c>
      <c r="AQ111" s="975"/>
      <c r="AR111" s="975"/>
      <c r="AS111" s="975"/>
      <c r="AT111" s="976"/>
      <c r="AU111" s="941"/>
      <c r="AV111" s="942"/>
      <c r="AW111" s="942"/>
      <c r="AX111" s="942"/>
      <c r="AY111" s="942"/>
      <c r="AZ111" s="955" t="s">
        <v>435</v>
      </c>
      <c r="BA111" s="956"/>
      <c r="BB111" s="956"/>
      <c r="BC111" s="956"/>
      <c r="BD111" s="956"/>
      <c r="BE111" s="956"/>
      <c r="BF111" s="956"/>
      <c r="BG111" s="956"/>
      <c r="BH111" s="956"/>
      <c r="BI111" s="956"/>
      <c r="BJ111" s="956"/>
      <c r="BK111" s="956"/>
      <c r="BL111" s="956"/>
      <c r="BM111" s="956"/>
      <c r="BN111" s="956"/>
      <c r="BO111" s="956"/>
      <c r="BP111" s="957"/>
      <c r="BQ111" s="958">
        <v>52765</v>
      </c>
      <c r="BR111" s="959"/>
      <c r="BS111" s="959"/>
      <c r="BT111" s="959"/>
      <c r="BU111" s="959"/>
      <c r="BV111" s="959">
        <v>38788</v>
      </c>
      <c r="BW111" s="959"/>
      <c r="BX111" s="959"/>
      <c r="BY111" s="959"/>
      <c r="BZ111" s="959"/>
      <c r="CA111" s="959">
        <v>28354</v>
      </c>
      <c r="CB111" s="959"/>
      <c r="CC111" s="959"/>
      <c r="CD111" s="959"/>
      <c r="CE111" s="959"/>
      <c r="CF111" s="953">
        <v>0.2</v>
      </c>
      <c r="CG111" s="954"/>
      <c r="CH111" s="954"/>
      <c r="CI111" s="954"/>
      <c r="CJ111" s="954"/>
      <c r="CK111" s="981"/>
      <c r="CL111" s="982"/>
      <c r="CM111" s="955" t="s">
        <v>436</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408</v>
      </c>
      <c r="DH111" s="959"/>
      <c r="DI111" s="959"/>
      <c r="DJ111" s="959"/>
      <c r="DK111" s="959"/>
      <c r="DL111" s="959" t="s">
        <v>433</v>
      </c>
      <c r="DM111" s="959"/>
      <c r="DN111" s="959"/>
      <c r="DO111" s="959"/>
      <c r="DP111" s="959"/>
      <c r="DQ111" s="959" t="s">
        <v>433</v>
      </c>
      <c r="DR111" s="959"/>
      <c r="DS111" s="959"/>
      <c r="DT111" s="959"/>
      <c r="DU111" s="959"/>
      <c r="DV111" s="960" t="s">
        <v>433</v>
      </c>
      <c r="DW111" s="960"/>
      <c r="DX111" s="960"/>
      <c r="DY111" s="960"/>
      <c r="DZ111" s="961"/>
    </row>
    <row r="112" spans="1:131" s="221" customFormat="1" ht="26.25" customHeight="1" x14ac:dyDescent="0.15">
      <c r="A112" s="985" t="s">
        <v>437</v>
      </c>
      <c r="B112" s="986"/>
      <c r="C112" s="956" t="s">
        <v>438</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v>3333</v>
      </c>
      <c r="AB112" s="992"/>
      <c r="AC112" s="992"/>
      <c r="AD112" s="992"/>
      <c r="AE112" s="993"/>
      <c r="AF112" s="994" t="s">
        <v>433</v>
      </c>
      <c r="AG112" s="992"/>
      <c r="AH112" s="992"/>
      <c r="AI112" s="992"/>
      <c r="AJ112" s="993"/>
      <c r="AK112" s="994" t="s">
        <v>433</v>
      </c>
      <c r="AL112" s="992"/>
      <c r="AM112" s="992"/>
      <c r="AN112" s="992"/>
      <c r="AO112" s="993"/>
      <c r="AP112" s="995" t="s">
        <v>433</v>
      </c>
      <c r="AQ112" s="996"/>
      <c r="AR112" s="996"/>
      <c r="AS112" s="996"/>
      <c r="AT112" s="997"/>
      <c r="AU112" s="941"/>
      <c r="AV112" s="942"/>
      <c r="AW112" s="942"/>
      <c r="AX112" s="942"/>
      <c r="AY112" s="942"/>
      <c r="AZ112" s="955" t="s">
        <v>439</v>
      </c>
      <c r="BA112" s="956"/>
      <c r="BB112" s="956"/>
      <c r="BC112" s="956"/>
      <c r="BD112" s="956"/>
      <c r="BE112" s="956"/>
      <c r="BF112" s="956"/>
      <c r="BG112" s="956"/>
      <c r="BH112" s="956"/>
      <c r="BI112" s="956"/>
      <c r="BJ112" s="956"/>
      <c r="BK112" s="956"/>
      <c r="BL112" s="956"/>
      <c r="BM112" s="956"/>
      <c r="BN112" s="956"/>
      <c r="BO112" s="956"/>
      <c r="BP112" s="957"/>
      <c r="BQ112" s="958">
        <v>2118171</v>
      </c>
      <c r="BR112" s="959"/>
      <c r="BS112" s="959"/>
      <c r="BT112" s="959"/>
      <c r="BU112" s="959"/>
      <c r="BV112" s="959">
        <v>1965755</v>
      </c>
      <c r="BW112" s="959"/>
      <c r="BX112" s="959"/>
      <c r="BY112" s="959"/>
      <c r="BZ112" s="959"/>
      <c r="CA112" s="959">
        <v>1733090</v>
      </c>
      <c r="CB112" s="959"/>
      <c r="CC112" s="959"/>
      <c r="CD112" s="959"/>
      <c r="CE112" s="959"/>
      <c r="CF112" s="953">
        <v>14</v>
      </c>
      <c r="CG112" s="954"/>
      <c r="CH112" s="954"/>
      <c r="CI112" s="954"/>
      <c r="CJ112" s="954"/>
      <c r="CK112" s="981"/>
      <c r="CL112" s="982"/>
      <c r="CM112" s="955" t="s">
        <v>440</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433</v>
      </c>
      <c r="DH112" s="959"/>
      <c r="DI112" s="959"/>
      <c r="DJ112" s="959"/>
      <c r="DK112" s="959"/>
      <c r="DL112" s="959" t="s">
        <v>433</v>
      </c>
      <c r="DM112" s="959"/>
      <c r="DN112" s="959"/>
      <c r="DO112" s="959"/>
      <c r="DP112" s="959"/>
      <c r="DQ112" s="959" t="s">
        <v>433</v>
      </c>
      <c r="DR112" s="959"/>
      <c r="DS112" s="959"/>
      <c r="DT112" s="959"/>
      <c r="DU112" s="959"/>
      <c r="DV112" s="960" t="s">
        <v>433</v>
      </c>
      <c r="DW112" s="960"/>
      <c r="DX112" s="960"/>
      <c r="DY112" s="960"/>
      <c r="DZ112" s="961"/>
    </row>
    <row r="113" spans="1:130" s="221" customFormat="1" ht="26.25" customHeight="1" x14ac:dyDescent="0.15">
      <c r="A113" s="987"/>
      <c r="B113" s="988"/>
      <c r="C113" s="956" t="s">
        <v>441</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280865</v>
      </c>
      <c r="AB113" s="971"/>
      <c r="AC113" s="971"/>
      <c r="AD113" s="971"/>
      <c r="AE113" s="972"/>
      <c r="AF113" s="973">
        <v>241565</v>
      </c>
      <c r="AG113" s="971"/>
      <c r="AH113" s="971"/>
      <c r="AI113" s="971"/>
      <c r="AJ113" s="972"/>
      <c r="AK113" s="973">
        <v>199135</v>
      </c>
      <c r="AL113" s="971"/>
      <c r="AM113" s="971"/>
      <c r="AN113" s="971"/>
      <c r="AO113" s="972"/>
      <c r="AP113" s="974">
        <v>1.6</v>
      </c>
      <c r="AQ113" s="975"/>
      <c r="AR113" s="975"/>
      <c r="AS113" s="975"/>
      <c r="AT113" s="976"/>
      <c r="AU113" s="941"/>
      <c r="AV113" s="942"/>
      <c r="AW113" s="942"/>
      <c r="AX113" s="942"/>
      <c r="AY113" s="942"/>
      <c r="AZ113" s="955" t="s">
        <v>442</v>
      </c>
      <c r="BA113" s="956"/>
      <c r="BB113" s="956"/>
      <c r="BC113" s="956"/>
      <c r="BD113" s="956"/>
      <c r="BE113" s="956"/>
      <c r="BF113" s="956"/>
      <c r="BG113" s="956"/>
      <c r="BH113" s="956"/>
      <c r="BI113" s="956"/>
      <c r="BJ113" s="956"/>
      <c r="BK113" s="956"/>
      <c r="BL113" s="956"/>
      <c r="BM113" s="956"/>
      <c r="BN113" s="956"/>
      <c r="BO113" s="956"/>
      <c r="BP113" s="957"/>
      <c r="BQ113" s="958">
        <v>59153</v>
      </c>
      <c r="BR113" s="959"/>
      <c r="BS113" s="959"/>
      <c r="BT113" s="959"/>
      <c r="BU113" s="959"/>
      <c r="BV113" s="959">
        <v>91311</v>
      </c>
      <c r="BW113" s="959"/>
      <c r="BX113" s="959"/>
      <c r="BY113" s="959"/>
      <c r="BZ113" s="959"/>
      <c r="CA113" s="959">
        <v>84668</v>
      </c>
      <c r="CB113" s="959"/>
      <c r="CC113" s="959"/>
      <c r="CD113" s="959"/>
      <c r="CE113" s="959"/>
      <c r="CF113" s="953">
        <v>0.7</v>
      </c>
      <c r="CG113" s="954"/>
      <c r="CH113" s="954"/>
      <c r="CI113" s="954"/>
      <c r="CJ113" s="954"/>
      <c r="CK113" s="981"/>
      <c r="CL113" s="982"/>
      <c r="CM113" s="955" t="s">
        <v>443</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390</v>
      </c>
      <c r="DH113" s="992"/>
      <c r="DI113" s="992"/>
      <c r="DJ113" s="992"/>
      <c r="DK113" s="993"/>
      <c r="DL113" s="994" t="s">
        <v>390</v>
      </c>
      <c r="DM113" s="992"/>
      <c r="DN113" s="992"/>
      <c r="DO113" s="992"/>
      <c r="DP113" s="993"/>
      <c r="DQ113" s="994" t="s">
        <v>390</v>
      </c>
      <c r="DR113" s="992"/>
      <c r="DS113" s="992"/>
      <c r="DT113" s="992"/>
      <c r="DU113" s="993"/>
      <c r="DV113" s="995" t="s">
        <v>433</v>
      </c>
      <c r="DW113" s="996"/>
      <c r="DX113" s="996"/>
      <c r="DY113" s="996"/>
      <c r="DZ113" s="997"/>
    </row>
    <row r="114" spans="1:130" s="221" customFormat="1" ht="26.25" customHeight="1" x14ac:dyDescent="0.15">
      <c r="A114" s="987"/>
      <c r="B114" s="988"/>
      <c r="C114" s="956" t="s">
        <v>444</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47827</v>
      </c>
      <c r="AB114" s="992"/>
      <c r="AC114" s="992"/>
      <c r="AD114" s="992"/>
      <c r="AE114" s="993"/>
      <c r="AF114" s="994">
        <v>41939</v>
      </c>
      <c r="AG114" s="992"/>
      <c r="AH114" s="992"/>
      <c r="AI114" s="992"/>
      <c r="AJ114" s="993"/>
      <c r="AK114" s="994">
        <v>33821</v>
      </c>
      <c r="AL114" s="992"/>
      <c r="AM114" s="992"/>
      <c r="AN114" s="992"/>
      <c r="AO114" s="993"/>
      <c r="AP114" s="995">
        <v>0.3</v>
      </c>
      <c r="AQ114" s="996"/>
      <c r="AR114" s="996"/>
      <c r="AS114" s="996"/>
      <c r="AT114" s="997"/>
      <c r="AU114" s="941"/>
      <c r="AV114" s="942"/>
      <c r="AW114" s="942"/>
      <c r="AX114" s="942"/>
      <c r="AY114" s="942"/>
      <c r="AZ114" s="955" t="s">
        <v>445</v>
      </c>
      <c r="BA114" s="956"/>
      <c r="BB114" s="956"/>
      <c r="BC114" s="956"/>
      <c r="BD114" s="956"/>
      <c r="BE114" s="956"/>
      <c r="BF114" s="956"/>
      <c r="BG114" s="956"/>
      <c r="BH114" s="956"/>
      <c r="BI114" s="956"/>
      <c r="BJ114" s="956"/>
      <c r="BK114" s="956"/>
      <c r="BL114" s="956"/>
      <c r="BM114" s="956"/>
      <c r="BN114" s="956"/>
      <c r="BO114" s="956"/>
      <c r="BP114" s="957"/>
      <c r="BQ114" s="958">
        <v>1704914</v>
      </c>
      <c r="BR114" s="959"/>
      <c r="BS114" s="959"/>
      <c r="BT114" s="959"/>
      <c r="BU114" s="959"/>
      <c r="BV114" s="959">
        <v>1702162</v>
      </c>
      <c r="BW114" s="959"/>
      <c r="BX114" s="959"/>
      <c r="BY114" s="959"/>
      <c r="BZ114" s="959"/>
      <c r="CA114" s="959">
        <v>1762862</v>
      </c>
      <c r="CB114" s="959"/>
      <c r="CC114" s="959"/>
      <c r="CD114" s="959"/>
      <c r="CE114" s="959"/>
      <c r="CF114" s="953">
        <v>14.3</v>
      </c>
      <c r="CG114" s="954"/>
      <c r="CH114" s="954"/>
      <c r="CI114" s="954"/>
      <c r="CJ114" s="954"/>
      <c r="CK114" s="981"/>
      <c r="CL114" s="982"/>
      <c r="CM114" s="955" t="s">
        <v>446</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390</v>
      </c>
      <c r="DH114" s="992"/>
      <c r="DI114" s="992"/>
      <c r="DJ114" s="992"/>
      <c r="DK114" s="993"/>
      <c r="DL114" s="994" t="s">
        <v>433</v>
      </c>
      <c r="DM114" s="992"/>
      <c r="DN114" s="992"/>
      <c r="DO114" s="992"/>
      <c r="DP114" s="993"/>
      <c r="DQ114" s="994" t="s">
        <v>390</v>
      </c>
      <c r="DR114" s="992"/>
      <c r="DS114" s="992"/>
      <c r="DT114" s="992"/>
      <c r="DU114" s="993"/>
      <c r="DV114" s="995" t="s">
        <v>390</v>
      </c>
      <c r="DW114" s="996"/>
      <c r="DX114" s="996"/>
      <c r="DY114" s="996"/>
      <c r="DZ114" s="997"/>
    </row>
    <row r="115" spans="1:130" s="221" customFormat="1" ht="26.25" customHeight="1" x14ac:dyDescent="0.15">
      <c r="A115" s="987"/>
      <c r="B115" s="988"/>
      <c r="C115" s="956" t="s">
        <v>447</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18991</v>
      </c>
      <c r="AB115" s="971"/>
      <c r="AC115" s="971"/>
      <c r="AD115" s="971"/>
      <c r="AE115" s="972"/>
      <c r="AF115" s="973">
        <v>15771</v>
      </c>
      <c r="AG115" s="971"/>
      <c r="AH115" s="971"/>
      <c r="AI115" s="971"/>
      <c r="AJ115" s="972"/>
      <c r="AK115" s="973">
        <v>11478</v>
      </c>
      <c r="AL115" s="971"/>
      <c r="AM115" s="971"/>
      <c r="AN115" s="971"/>
      <c r="AO115" s="972"/>
      <c r="AP115" s="974">
        <v>0.1</v>
      </c>
      <c r="AQ115" s="975"/>
      <c r="AR115" s="975"/>
      <c r="AS115" s="975"/>
      <c r="AT115" s="976"/>
      <c r="AU115" s="941"/>
      <c r="AV115" s="942"/>
      <c r="AW115" s="942"/>
      <c r="AX115" s="942"/>
      <c r="AY115" s="942"/>
      <c r="AZ115" s="955" t="s">
        <v>448</v>
      </c>
      <c r="BA115" s="956"/>
      <c r="BB115" s="956"/>
      <c r="BC115" s="956"/>
      <c r="BD115" s="956"/>
      <c r="BE115" s="956"/>
      <c r="BF115" s="956"/>
      <c r="BG115" s="956"/>
      <c r="BH115" s="956"/>
      <c r="BI115" s="956"/>
      <c r="BJ115" s="956"/>
      <c r="BK115" s="956"/>
      <c r="BL115" s="956"/>
      <c r="BM115" s="956"/>
      <c r="BN115" s="956"/>
      <c r="BO115" s="956"/>
      <c r="BP115" s="957"/>
      <c r="BQ115" s="958" t="s">
        <v>433</v>
      </c>
      <c r="BR115" s="959"/>
      <c r="BS115" s="959"/>
      <c r="BT115" s="959"/>
      <c r="BU115" s="959"/>
      <c r="BV115" s="959">
        <v>5904</v>
      </c>
      <c r="BW115" s="959"/>
      <c r="BX115" s="959"/>
      <c r="BY115" s="959"/>
      <c r="BZ115" s="959"/>
      <c r="CA115" s="959" t="s">
        <v>390</v>
      </c>
      <c r="CB115" s="959"/>
      <c r="CC115" s="959"/>
      <c r="CD115" s="959"/>
      <c r="CE115" s="959"/>
      <c r="CF115" s="953" t="s">
        <v>390</v>
      </c>
      <c r="CG115" s="954"/>
      <c r="CH115" s="954"/>
      <c r="CI115" s="954"/>
      <c r="CJ115" s="954"/>
      <c r="CK115" s="981"/>
      <c r="CL115" s="982"/>
      <c r="CM115" s="955" t="s">
        <v>449</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433</v>
      </c>
      <c r="DH115" s="992"/>
      <c r="DI115" s="992"/>
      <c r="DJ115" s="992"/>
      <c r="DK115" s="993"/>
      <c r="DL115" s="994" t="s">
        <v>390</v>
      </c>
      <c r="DM115" s="992"/>
      <c r="DN115" s="992"/>
      <c r="DO115" s="992"/>
      <c r="DP115" s="993"/>
      <c r="DQ115" s="994" t="s">
        <v>390</v>
      </c>
      <c r="DR115" s="992"/>
      <c r="DS115" s="992"/>
      <c r="DT115" s="992"/>
      <c r="DU115" s="993"/>
      <c r="DV115" s="995" t="s">
        <v>390</v>
      </c>
      <c r="DW115" s="996"/>
      <c r="DX115" s="996"/>
      <c r="DY115" s="996"/>
      <c r="DZ115" s="997"/>
    </row>
    <row r="116" spans="1:130" s="221" customFormat="1" ht="26.25" customHeight="1" x14ac:dyDescent="0.15">
      <c r="A116" s="989"/>
      <c r="B116" s="990"/>
      <c r="C116" s="998" t="s">
        <v>450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81</v>
      </c>
      <c r="AB116" s="992"/>
      <c r="AC116" s="992"/>
      <c r="AD116" s="992"/>
      <c r="AE116" s="993"/>
      <c r="AF116" s="994" t="s">
        <v>390</v>
      </c>
      <c r="AG116" s="992"/>
      <c r="AH116" s="992"/>
      <c r="AI116" s="992"/>
      <c r="AJ116" s="993"/>
      <c r="AK116" s="994" t="s">
        <v>433</v>
      </c>
      <c r="AL116" s="992"/>
      <c r="AM116" s="992"/>
      <c r="AN116" s="992"/>
      <c r="AO116" s="993"/>
      <c r="AP116" s="995" t="s">
        <v>433</v>
      </c>
      <c r="AQ116" s="996"/>
      <c r="AR116" s="996"/>
      <c r="AS116" s="996"/>
      <c r="AT116" s="997"/>
      <c r="AU116" s="941"/>
      <c r="AV116" s="942"/>
      <c r="AW116" s="942"/>
      <c r="AX116" s="942"/>
      <c r="AY116" s="942"/>
      <c r="AZ116" s="1000" t="s">
        <v>451</v>
      </c>
      <c r="BA116" s="1001"/>
      <c r="BB116" s="1001"/>
      <c r="BC116" s="1001"/>
      <c r="BD116" s="1001"/>
      <c r="BE116" s="1001"/>
      <c r="BF116" s="1001"/>
      <c r="BG116" s="1001"/>
      <c r="BH116" s="1001"/>
      <c r="BI116" s="1001"/>
      <c r="BJ116" s="1001"/>
      <c r="BK116" s="1001"/>
      <c r="BL116" s="1001"/>
      <c r="BM116" s="1001"/>
      <c r="BN116" s="1001"/>
      <c r="BO116" s="1001"/>
      <c r="BP116" s="1002"/>
      <c r="BQ116" s="958" t="s">
        <v>390</v>
      </c>
      <c r="BR116" s="959"/>
      <c r="BS116" s="959"/>
      <c r="BT116" s="959"/>
      <c r="BU116" s="959"/>
      <c r="BV116" s="959" t="s">
        <v>390</v>
      </c>
      <c r="BW116" s="959"/>
      <c r="BX116" s="959"/>
      <c r="BY116" s="959"/>
      <c r="BZ116" s="959"/>
      <c r="CA116" s="959" t="s">
        <v>390</v>
      </c>
      <c r="CB116" s="959"/>
      <c r="CC116" s="959"/>
      <c r="CD116" s="959"/>
      <c r="CE116" s="959"/>
      <c r="CF116" s="953" t="s">
        <v>433</v>
      </c>
      <c r="CG116" s="954"/>
      <c r="CH116" s="954"/>
      <c r="CI116" s="954"/>
      <c r="CJ116" s="954"/>
      <c r="CK116" s="981"/>
      <c r="CL116" s="982"/>
      <c r="CM116" s="955" t="s">
        <v>452</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390</v>
      </c>
      <c r="DH116" s="992"/>
      <c r="DI116" s="992"/>
      <c r="DJ116" s="992"/>
      <c r="DK116" s="993"/>
      <c r="DL116" s="994" t="s">
        <v>433</v>
      </c>
      <c r="DM116" s="992"/>
      <c r="DN116" s="992"/>
      <c r="DO116" s="992"/>
      <c r="DP116" s="993"/>
      <c r="DQ116" s="994" t="s">
        <v>390</v>
      </c>
      <c r="DR116" s="992"/>
      <c r="DS116" s="992"/>
      <c r="DT116" s="992"/>
      <c r="DU116" s="993"/>
      <c r="DV116" s="995" t="s">
        <v>390</v>
      </c>
      <c r="DW116" s="996"/>
      <c r="DX116" s="996"/>
      <c r="DY116" s="996"/>
      <c r="DZ116" s="997"/>
    </row>
    <row r="117" spans="1:130" s="221" customFormat="1" ht="26.25" customHeight="1" x14ac:dyDescent="0.15">
      <c r="A117" s="945" t="s">
        <v>185</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453</v>
      </c>
      <c r="Z117" s="927"/>
      <c r="AA117" s="1011">
        <v>2650891</v>
      </c>
      <c r="AB117" s="1012"/>
      <c r="AC117" s="1012"/>
      <c r="AD117" s="1012"/>
      <c r="AE117" s="1013"/>
      <c r="AF117" s="1014">
        <v>2698901</v>
      </c>
      <c r="AG117" s="1012"/>
      <c r="AH117" s="1012"/>
      <c r="AI117" s="1012"/>
      <c r="AJ117" s="1013"/>
      <c r="AK117" s="1014">
        <v>2733002</v>
      </c>
      <c r="AL117" s="1012"/>
      <c r="AM117" s="1012"/>
      <c r="AN117" s="1012"/>
      <c r="AO117" s="1013"/>
      <c r="AP117" s="1015"/>
      <c r="AQ117" s="1016"/>
      <c r="AR117" s="1016"/>
      <c r="AS117" s="1016"/>
      <c r="AT117" s="1017"/>
      <c r="AU117" s="941"/>
      <c r="AV117" s="942"/>
      <c r="AW117" s="942"/>
      <c r="AX117" s="942"/>
      <c r="AY117" s="942"/>
      <c r="AZ117" s="1007" t="s">
        <v>454</v>
      </c>
      <c r="BA117" s="1008"/>
      <c r="BB117" s="1008"/>
      <c r="BC117" s="1008"/>
      <c r="BD117" s="1008"/>
      <c r="BE117" s="1008"/>
      <c r="BF117" s="1008"/>
      <c r="BG117" s="1008"/>
      <c r="BH117" s="1008"/>
      <c r="BI117" s="1008"/>
      <c r="BJ117" s="1008"/>
      <c r="BK117" s="1008"/>
      <c r="BL117" s="1008"/>
      <c r="BM117" s="1008"/>
      <c r="BN117" s="1008"/>
      <c r="BO117" s="1008"/>
      <c r="BP117" s="1009"/>
      <c r="BQ117" s="958" t="s">
        <v>127</v>
      </c>
      <c r="BR117" s="959"/>
      <c r="BS117" s="959"/>
      <c r="BT117" s="959"/>
      <c r="BU117" s="959"/>
      <c r="BV117" s="959" t="s">
        <v>127</v>
      </c>
      <c r="BW117" s="959"/>
      <c r="BX117" s="959"/>
      <c r="BY117" s="959"/>
      <c r="BZ117" s="959"/>
      <c r="CA117" s="959" t="s">
        <v>455</v>
      </c>
      <c r="CB117" s="959"/>
      <c r="CC117" s="959"/>
      <c r="CD117" s="959"/>
      <c r="CE117" s="959"/>
      <c r="CF117" s="953" t="s">
        <v>455</v>
      </c>
      <c r="CG117" s="954"/>
      <c r="CH117" s="954"/>
      <c r="CI117" s="954"/>
      <c r="CJ117" s="954"/>
      <c r="CK117" s="981"/>
      <c r="CL117" s="982"/>
      <c r="CM117" s="955" t="s">
        <v>456</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455</v>
      </c>
      <c r="DH117" s="992"/>
      <c r="DI117" s="992"/>
      <c r="DJ117" s="992"/>
      <c r="DK117" s="993"/>
      <c r="DL117" s="994" t="s">
        <v>127</v>
      </c>
      <c r="DM117" s="992"/>
      <c r="DN117" s="992"/>
      <c r="DO117" s="992"/>
      <c r="DP117" s="993"/>
      <c r="DQ117" s="994" t="s">
        <v>455</v>
      </c>
      <c r="DR117" s="992"/>
      <c r="DS117" s="992"/>
      <c r="DT117" s="992"/>
      <c r="DU117" s="993"/>
      <c r="DV117" s="995" t="s">
        <v>127</v>
      </c>
      <c r="DW117" s="996"/>
      <c r="DX117" s="996"/>
      <c r="DY117" s="996"/>
      <c r="DZ117" s="997"/>
    </row>
    <row r="118" spans="1:130" s="221" customFormat="1" ht="26.25" customHeight="1" x14ac:dyDescent="0.15">
      <c r="A118" s="945" t="s">
        <v>428</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425</v>
      </c>
      <c r="AB118" s="926"/>
      <c r="AC118" s="926"/>
      <c r="AD118" s="926"/>
      <c r="AE118" s="927"/>
      <c r="AF118" s="925" t="s">
        <v>426</v>
      </c>
      <c r="AG118" s="926"/>
      <c r="AH118" s="926"/>
      <c r="AI118" s="926"/>
      <c r="AJ118" s="927"/>
      <c r="AK118" s="925" t="s">
        <v>301</v>
      </c>
      <c r="AL118" s="926"/>
      <c r="AM118" s="926"/>
      <c r="AN118" s="926"/>
      <c r="AO118" s="927"/>
      <c r="AP118" s="1003" t="s">
        <v>427</v>
      </c>
      <c r="AQ118" s="1004"/>
      <c r="AR118" s="1004"/>
      <c r="AS118" s="1004"/>
      <c r="AT118" s="1005"/>
      <c r="AU118" s="941"/>
      <c r="AV118" s="942"/>
      <c r="AW118" s="942"/>
      <c r="AX118" s="942"/>
      <c r="AY118" s="942"/>
      <c r="AZ118" s="1006" t="s">
        <v>457</v>
      </c>
      <c r="BA118" s="998"/>
      <c r="BB118" s="998"/>
      <c r="BC118" s="998"/>
      <c r="BD118" s="998"/>
      <c r="BE118" s="998"/>
      <c r="BF118" s="998"/>
      <c r="BG118" s="998"/>
      <c r="BH118" s="998"/>
      <c r="BI118" s="998"/>
      <c r="BJ118" s="998"/>
      <c r="BK118" s="998"/>
      <c r="BL118" s="998"/>
      <c r="BM118" s="998"/>
      <c r="BN118" s="998"/>
      <c r="BO118" s="998"/>
      <c r="BP118" s="999"/>
      <c r="BQ118" s="1032" t="s">
        <v>127</v>
      </c>
      <c r="BR118" s="1033"/>
      <c r="BS118" s="1033"/>
      <c r="BT118" s="1033"/>
      <c r="BU118" s="1033"/>
      <c r="BV118" s="1033" t="s">
        <v>455</v>
      </c>
      <c r="BW118" s="1033"/>
      <c r="BX118" s="1033"/>
      <c r="BY118" s="1033"/>
      <c r="BZ118" s="1033"/>
      <c r="CA118" s="1033" t="s">
        <v>455</v>
      </c>
      <c r="CB118" s="1033"/>
      <c r="CC118" s="1033"/>
      <c r="CD118" s="1033"/>
      <c r="CE118" s="1033"/>
      <c r="CF118" s="953" t="s">
        <v>455</v>
      </c>
      <c r="CG118" s="954"/>
      <c r="CH118" s="954"/>
      <c r="CI118" s="954"/>
      <c r="CJ118" s="954"/>
      <c r="CK118" s="981"/>
      <c r="CL118" s="982"/>
      <c r="CM118" s="955" t="s">
        <v>458</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455</v>
      </c>
      <c r="DH118" s="992"/>
      <c r="DI118" s="992"/>
      <c r="DJ118" s="992"/>
      <c r="DK118" s="993"/>
      <c r="DL118" s="994" t="s">
        <v>455</v>
      </c>
      <c r="DM118" s="992"/>
      <c r="DN118" s="992"/>
      <c r="DO118" s="992"/>
      <c r="DP118" s="993"/>
      <c r="DQ118" s="994" t="s">
        <v>127</v>
      </c>
      <c r="DR118" s="992"/>
      <c r="DS118" s="992"/>
      <c r="DT118" s="992"/>
      <c r="DU118" s="993"/>
      <c r="DV118" s="995" t="s">
        <v>455</v>
      </c>
      <c r="DW118" s="996"/>
      <c r="DX118" s="996"/>
      <c r="DY118" s="996"/>
      <c r="DZ118" s="997"/>
    </row>
    <row r="119" spans="1:130" s="221" customFormat="1" ht="26.25" customHeight="1" x14ac:dyDescent="0.15">
      <c r="A119" s="1089" t="s">
        <v>431</v>
      </c>
      <c r="B119" s="980"/>
      <c r="C119" s="962" t="s">
        <v>432</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455</v>
      </c>
      <c r="AB119" s="933"/>
      <c r="AC119" s="933"/>
      <c r="AD119" s="933"/>
      <c r="AE119" s="934"/>
      <c r="AF119" s="935" t="s">
        <v>127</v>
      </c>
      <c r="AG119" s="933"/>
      <c r="AH119" s="933"/>
      <c r="AI119" s="933"/>
      <c r="AJ119" s="934"/>
      <c r="AK119" s="935" t="s">
        <v>127</v>
      </c>
      <c r="AL119" s="933"/>
      <c r="AM119" s="933"/>
      <c r="AN119" s="933"/>
      <c r="AO119" s="934"/>
      <c r="AP119" s="936" t="s">
        <v>127</v>
      </c>
      <c r="AQ119" s="937"/>
      <c r="AR119" s="937"/>
      <c r="AS119" s="937"/>
      <c r="AT119" s="938"/>
      <c r="AU119" s="943"/>
      <c r="AV119" s="944"/>
      <c r="AW119" s="944"/>
      <c r="AX119" s="944"/>
      <c r="AY119" s="944"/>
      <c r="AZ119" s="242" t="s">
        <v>185</v>
      </c>
      <c r="BA119" s="242"/>
      <c r="BB119" s="242"/>
      <c r="BC119" s="242"/>
      <c r="BD119" s="242"/>
      <c r="BE119" s="242"/>
      <c r="BF119" s="242"/>
      <c r="BG119" s="242"/>
      <c r="BH119" s="242"/>
      <c r="BI119" s="242"/>
      <c r="BJ119" s="242"/>
      <c r="BK119" s="242"/>
      <c r="BL119" s="242"/>
      <c r="BM119" s="242"/>
      <c r="BN119" s="242"/>
      <c r="BO119" s="1010" t="s">
        <v>459</v>
      </c>
      <c r="BP119" s="1038"/>
      <c r="BQ119" s="1032">
        <v>26232457</v>
      </c>
      <c r="BR119" s="1033"/>
      <c r="BS119" s="1033"/>
      <c r="BT119" s="1033"/>
      <c r="BU119" s="1033"/>
      <c r="BV119" s="1033">
        <v>25284366</v>
      </c>
      <c r="BW119" s="1033"/>
      <c r="BX119" s="1033"/>
      <c r="BY119" s="1033"/>
      <c r="BZ119" s="1033"/>
      <c r="CA119" s="1033">
        <v>24564189</v>
      </c>
      <c r="CB119" s="1033"/>
      <c r="CC119" s="1033"/>
      <c r="CD119" s="1033"/>
      <c r="CE119" s="1033"/>
      <c r="CF119" s="1034"/>
      <c r="CG119" s="1035"/>
      <c r="CH119" s="1035"/>
      <c r="CI119" s="1035"/>
      <c r="CJ119" s="1036"/>
      <c r="CK119" s="983"/>
      <c r="CL119" s="984"/>
      <c r="CM119" s="1006" t="s">
        <v>460</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v>52765</v>
      </c>
      <c r="DH119" s="1019"/>
      <c r="DI119" s="1019"/>
      <c r="DJ119" s="1019"/>
      <c r="DK119" s="1020"/>
      <c r="DL119" s="1018">
        <v>38788</v>
      </c>
      <c r="DM119" s="1019"/>
      <c r="DN119" s="1019"/>
      <c r="DO119" s="1019"/>
      <c r="DP119" s="1020"/>
      <c r="DQ119" s="1018">
        <v>28354</v>
      </c>
      <c r="DR119" s="1019"/>
      <c r="DS119" s="1019"/>
      <c r="DT119" s="1019"/>
      <c r="DU119" s="1020"/>
      <c r="DV119" s="1021">
        <v>0.2</v>
      </c>
      <c r="DW119" s="1022"/>
      <c r="DX119" s="1022"/>
      <c r="DY119" s="1022"/>
      <c r="DZ119" s="1023"/>
    </row>
    <row r="120" spans="1:130" s="221" customFormat="1" ht="26.25" customHeight="1" x14ac:dyDescent="0.15">
      <c r="A120" s="1090"/>
      <c r="B120" s="982"/>
      <c r="C120" s="955" t="s">
        <v>436</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455</v>
      </c>
      <c r="AB120" s="992"/>
      <c r="AC120" s="992"/>
      <c r="AD120" s="992"/>
      <c r="AE120" s="993"/>
      <c r="AF120" s="994" t="s">
        <v>127</v>
      </c>
      <c r="AG120" s="992"/>
      <c r="AH120" s="992"/>
      <c r="AI120" s="992"/>
      <c r="AJ120" s="993"/>
      <c r="AK120" s="994" t="s">
        <v>455</v>
      </c>
      <c r="AL120" s="992"/>
      <c r="AM120" s="992"/>
      <c r="AN120" s="992"/>
      <c r="AO120" s="993"/>
      <c r="AP120" s="995" t="s">
        <v>127</v>
      </c>
      <c r="AQ120" s="996"/>
      <c r="AR120" s="996"/>
      <c r="AS120" s="996"/>
      <c r="AT120" s="997"/>
      <c r="AU120" s="1024" t="s">
        <v>461</v>
      </c>
      <c r="AV120" s="1025"/>
      <c r="AW120" s="1025"/>
      <c r="AX120" s="1025"/>
      <c r="AY120" s="1026"/>
      <c r="AZ120" s="962" t="s">
        <v>462</v>
      </c>
      <c r="BA120" s="930"/>
      <c r="BB120" s="930"/>
      <c r="BC120" s="930"/>
      <c r="BD120" s="930"/>
      <c r="BE120" s="930"/>
      <c r="BF120" s="930"/>
      <c r="BG120" s="930"/>
      <c r="BH120" s="930"/>
      <c r="BI120" s="930"/>
      <c r="BJ120" s="930"/>
      <c r="BK120" s="930"/>
      <c r="BL120" s="930"/>
      <c r="BM120" s="930"/>
      <c r="BN120" s="930"/>
      <c r="BO120" s="930"/>
      <c r="BP120" s="931"/>
      <c r="BQ120" s="963">
        <v>4753785</v>
      </c>
      <c r="BR120" s="964"/>
      <c r="BS120" s="964"/>
      <c r="BT120" s="964"/>
      <c r="BU120" s="964"/>
      <c r="BV120" s="964">
        <v>5051052</v>
      </c>
      <c r="BW120" s="964"/>
      <c r="BX120" s="964"/>
      <c r="BY120" s="964"/>
      <c r="BZ120" s="964"/>
      <c r="CA120" s="964">
        <v>6559331</v>
      </c>
      <c r="CB120" s="964"/>
      <c r="CC120" s="964"/>
      <c r="CD120" s="964"/>
      <c r="CE120" s="964"/>
      <c r="CF120" s="977">
        <v>53.1</v>
      </c>
      <c r="CG120" s="978"/>
      <c r="CH120" s="978"/>
      <c r="CI120" s="978"/>
      <c r="CJ120" s="978"/>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63">
        <v>2118171</v>
      </c>
      <c r="DH120" s="964"/>
      <c r="DI120" s="964"/>
      <c r="DJ120" s="964"/>
      <c r="DK120" s="964"/>
      <c r="DL120" s="964">
        <v>1965755</v>
      </c>
      <c r="DM120" s="964"/>
      <c r="DN120" s="964"/>
      <c r="DO120" s="964"/>
      <c r="DP120" s="964"/>
      <c r="DQ120" s="964">
        <v>1733090</v>
      </c>
      <c r="DR120" s="964"/>
      <c r="DS120" s="964"/>
      <c r="DT120" s="964"/>
      <c r="DU120" s="964"/>
      <c r="DV120" s="965">
        <v>14</v>
      </c>
      <c r="DW120" s="965"/>
      <c r="DX120" s="965"/>
      <c r="DY120" s="965"/>
      <c r="DZ120" s="966"/>
    </row>
    <row r="121" spans="1:130" s="221" customFormat="1" ht="26.25" customHeight="1" x14ac:dyDescent="0.15">
      <c r="A121" s="1090"/>
      <c r="B121" s="982"/>
      <c r="C121" s="1007" t="s">
        <v>465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127</v>
      </c>
      <c r="AB121" s="992"/>
      <c r="AC121" s="992"/>
      <c r="AD121" s="992"/>
      <c r="AE121" s="993"/>
      <c r="AF121" s="994" t="s">
        <v>455</v>
      </c>
      <c r="AG121" s="992"/>
      <c r="AH121" s="992"/>
      <c r="AI121" s="992"/>
      <c r="AJ121" s="993"/>
      <c r="AK121" s="994" t="s">
        <v>455</v>
      </c>
      <c r="AL121" s="992"/>
      <c r="AM121" s="992"/>
      <c r="AN121" s="992"/>
      <c r="AO121" s="993"/>
      <c r="AP121" s="995" t="s">
        <v>455</v>
      </c>
      <c r="AQ121" s="996"/>
      <c r="AR121" s="996"/>
      <c r="AS121" s="996"/>
      <c r="AT121" s="997"/>
      <c r="AU121" s="1027"/>
      <c r="AV121" s="1028"/>
      <c r="AW121" s="1028"/>
      <c r="AX121" s="1028"/>
      <c r="AY121" s="1029"/>
      <c r="AZ121" s="955" t="s">
        <v>466</v>
      </c>
      <c r="BA121" s="956"/>
      <c r="BB121" s="956"/>
      <c r="BC121" s="956"/>
      <c r="BD121" s="956"/>
      <c r="BE121" s="956"/>
      <c r="BF121" s="956"/>
      <c r="BG121" s="956"/>
      <c r="BH121" s="956"/>
      <c r="BI121" s="956"/>
      <c r="BJ121" s="956"/>
      <c r="BK121" s="956"/>
      <c r="BL121" s="956"/>
      <c r="BM121" s="956"/>
      <c r="BN121" s="956"/>
      <c r="BO121" s="956"/>
      <c r="BP121" s="957"/>
      <c r="BQ121" s="958">
        <v>2330105</v>
      </c>
      <c r="BR121" s="959"/>
      <c r="BS121" s="959"/>
      <c r="BT121" s="959"/>
      <c r="BU121" s="959"/>
      <c r="BV121" s="959">
        <v>2271817</v>
      </c>
      <c r="BW121" s="959"/>
      <c r="BX121" s="959"/>
      <c r="BY121" s="959"/>
      <c r="BZ121" s="959"/>
      <c r="CA121" s="959">
        <v>2054370</v>
      </c>
      <c r="CB121" s="959"/>
      <c r="CC121" s="959"/>
      <c r="CD121" s="959"/>
      <c r="CE121" s="959"/>
      <c r="CF121" s="953">
        <v>16.600000000000001</v>
      </c>
      <c r="CG121" s="954"/>
      <c r="CH121" s="954"/>
      <c r="CI121" s="954"/>
      <c r="CJ121" s="954"/>
      <c r="CK121" s="1042"/>
      <c r="CL121" s="1043"/>
      <c r="CM121" s="1043"/>
      <c r="CN121" s="1043"/>
      <c r="CO121" s="1044"/>
      <c r="CP121" s="1052"/>
      <c r="CQ121" s="1053"/>
      <c r="CR121" s="1053"/>
      <c r="CS121" s="1053"/>
      <c r="CT121" s="1053"/>
      <c r="CU121" s="1053"/>
      <c r="CV121" s="1053"/>
      <c r="CW121" s="1053"/>
      <c r="CX121" s="1053"/>
      <c r="CY121" s="1053"/>
      <c r="CZ121" s="1053"/>
      <c r="DA121" s="1053"/>
      <c r="DB121" s="1053"/>
      <c r="DC121" s="1053"/>
      <c r="DD121" s="1053"/>
      <c r="DE121" s="1053"/>
      <c r="DF121" s="1054"/>
      <c r="DG121" s="958"/>
      <c r="DH121" s="959"/>
      <c r="DI121" s="959"/>
      <c r="DJ121" s="959"/>
      <c r="DK121" s="959"/>
      <c r="DL121" s="959"/>
      <c r="DM121" s="959"/>
      <c r="DN121" s="959"/>
      <c r="DO121" s="959"/>
      <c r="DP121" s="959"/>
      <c r="DQ121" s="959"/>
      <c r="DR121" s="959"/>
      <c r="DS121" s="959"/>
      <c r="DT121" s="959"/>
      <c r="DU121" s="959"/>
      <c r="DV121" s="960"/>
      <c r="DW121" s="960"/>
      <c r="DX121" s="960"/>
      <c r="DY121" s="960"/>
      <c r="DZ121" s="961"/>
    </row>
    <row r="122" spans="1:130" s="221" customFormat="1" ht="26.25" customHeight="1" x14ac:dyDescent="0.15">
      <c r="A122" s="1090"/>
      <c r="B122" s="982"/>
      <c r="C122" s="955" t="s">
        <v>446</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127</v>
      </c>
      <c r="AB122" s="992"/>
      <c r="AC122" s="992"/>
      <c r="AD122" s="992"/>
      <c r="AE122" s="993"/>
      <c r="AF122" s="994" t="s">
        <v>127</v>
      </c>
      <c r="AG122" s="992"/>
      <c r="AH122" s="992"/>
      <c r="AI122" s="992"/>
      <c r="AJ122" s="993"/>
      <c r="AK122" s="994" t="s">
        <v>127</v>
      </c>
      <c r="AL122" s="992"/>
      <c r="AM122" s="992"/>
      <c r="AN122" s="992"/>
      <c r="AO122" s="993"/>
      <c r="AP122" s="995" t="s">
        <v>455</v>
      </c>
      <c r="AQ122" s="996"/>
      <c r="AR122" s="996"/>
      <c r="AS122" s="996"/>
      <c r="AT122" s="997"/>
      <c r="AU122" s="1027"/>
      <c r="AV122" s="1028"/>
      <c r="AW122" s="1028"/>
      <c r="AX122" s="1028"/>
      <c r="AY122" s="1029"/>
      <c r="AZ122" s="1006" t="s">
        <v>467</v>
      </c>
      <c r="BA122" s="998"/>
      <c r="BB122" s="998"/>
      <c r="BC122" s="998"/>
      <c r="BD122" s="998"/>
      <c r="BE122" s="998"/>
      <c r="BF122" s="998"/>
      <c r="BG122" s="998"/>
      <c r="BH122" s="998"/>
      <c r="BI122" s="998"/>
      <c r="BJ122" s="998"/>
      <c r="BK122" s="998"/>
      <c r="BL122" s="998"/>
      <c r="BM122" s="998"/>
      <c r="BN122" s="998"/>
      <c r="BO122" s="998"/>
      <c r="BP122" s="999"/>
      <c r="BQ122" s="1032">
        <v>16099911</v>
      </c>
      <c r="BR122" s="1033"/>
      <c r="BS122" s="1033"/>
      <c r="BT122" s="1033"/>
      <c r="BU122" s="1033"/>
      <c r="BV122" s="1033">
        <v>15783736</v>
      </c>
      <c r="BW122" s="1033"/>
      <c r="BX122" s="1033"/>
      <c r="BY122" s="1033"/>
      <c r="BZ122" s="1033"/>
      <c r="CA122" s="1033">
        <v>15350104</v>
      </c>
      <c r="CB122" s="1033"/>
      <c r="CC122" s="1033"/>
      <c r="CD122" s="1033"/>
      <c r="CE122" s="1033"/>
      <c r="CF122" s="1050">
        <v>124.2</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8"/>
      <c r="DH122" s="959"/>
      <c r="DI122" s="959"/>
      <c r="DJ122" s="959"/>
      <c r="DK122" s="959"/>
      <c r="DL122" s="959"/>
      <c r="DM122" s="959"/>
      <c r="DN122" s="959"/>
      <c r="DO122" s="959"/>
      <c r="DP122" s="959"/>
      <c r="DQ122" s="959"/>
      <c r="DR122" s="959"/>
      <c r="DS122" s="959"/>
      <c r="DT122" s="959"/>
      <c r="DU122" s="959"/>
      <c r="DV122" s="960"/>
      <c r="DW122" s="960"/>
      <c r="DX122" s="960"/>
      <c r="DY122" s="960"/>
      <c r="DZ122" s="961"/>
    </row>
    <row r="123" spans="1:130" s="221" customFormat="1" ht="26.25" customHeight="1" x14ac:dyDescent="0.15">
      <c r="A123" s="1090"/>
      <c r="B123" s="982"/>
      <c r="C123" s="955" t="s">
        <v>452</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455</v>
      </c>
      <c r="AB123" s="992"/>
      <c r="AC123" s="992"/>
      <c r="AD123" s="992"/>
      <c r="AE123" s="993"/>
      <c r="AF123" s="994" t="s">
        <v>127</v>
      </c>
      <c r="AG123" s="992"/>
      <c r="AH123" s="992"/>
      <c r="AI123" s="992"/>
      <c r="AJ123" s="993"/>
      <c r="AK123" s="994" t="s">
        <v>127</v>
      </c>
      <c r="AL123" s="992"/>
      <c r="AM123" s="992"/>
      <c r="AN123" s="992"/>
      <c r="AO123" s="993"/>
      <c r="AP123" s="995" t="s">
        <v>455</v>
      </c>
      <c r="AQ123" s="996"/>
      <c r="AR123" s="996"/>
      <c r="AS123" s="996"/>
      <c r="AT123" s="997"/>
      <c r="AU123" s="1030"/>
      <c r="AV123" s="1031"/>
      <c r="AW123" s="1031"/>
      <c r="AX123" s="1031"/>
      <c r="AY123" s="1031"/>
      <c r="AZ123" s="242" t="s">
        <v>185</v>
      </c>
      <c r="BA123" s="242"/>
      <c r="BB123" s="242"/>
      <c r="BC123" s="242"/>
      <c r="BD123" s="242"/>
      <c r="BE123" s="242"/>
      <c r="BF123" s="242"/>
      <c r="BG123" s="242"/>
      <c r="BH123" s="242"/>
      <c r="BI123" s="242"/>
      <c r="BJ123" s="242"/>
      <c r="BK123" s="242"/>
      <c r="BL123" s="242"/>
      <c r="BM123" s="242"/>
      <c r="BN123" s="242"/>
      <c r="BO123" s="1010" t="s">
        <v>468</v>
      </c>
      <c r="BP123" s="1038"/>
      <c r="BQ123" s="1096">
        <v>23183801</v>
      </c>
      <c r="BR123" s="1097"/>
      <c r="BS123" s="1097"/>
      <c r="BT123" s="1097"/>
      <c r="BU123" s="1097"/>
      <c r="BV123" s="1097">
        <v>23106605</v>
      </c>
      <c r="BW123" s="1097"/>
      <c r="BX123" s="1097"/>
      <c r="BY123" s="1097"/>
      <c r="BZ123" s="1097"/>
      <c r="CA123" s="1097">
        <v>23963805</v>
      </c>
      <c r="CB123" s="1097"/>
      <c r="CC123" s="1097"/>
      <c r="CD123" s="1097"/>
      <c r="CE123" s="1097"/>
      <c r="CF123" s="1034"/>
      <c r="CG123" s="1035"/>
      <c r="CH123" s="1035"/>
      <c r="CI123" s="1035"/>
      <c r="CJ123" s="1036"/>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221" customFormat="1" ht="26.25" customHeight="1" thickBot="1" x14ac:dyDescent="0.2">
      <c r="A124" s="1090"/>
      <c r="B124" s="982"/>
      <c r="C124" s="955" t="s">
        <v>456</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127</v>
      </c>
      <c r="AB124" s="992"/>
      <c r="AC124" s="992"/>
      <c r="AD124" s="992"/>
      <c r="AE124" s="993"/>
      <c r="AF124" s="994" t="s">
        <v>127</v>
      </c>
      <c r="AG124" s="992"/>
      <c r="AH124" s="992"/>
      <c r="AI124" s="992"/>
      <c r="AJ124" s="993"/>
      <c r="AK124" s="994" t="s">
        <v>455</v>
      </c>
      <c r="AL124" s="992"/>
      <c r="AM124" s="992"/>
      <c r="AN124" s="992"/>
      <c r="AO124" s="993"/>
      <c r="AP124" s="995" t="s">
        <v>455</v>
      </c>
      <c r="AQ124" s="996"/>
      <c r="AR124" s="996"/>
      <c r="AS124" s="996"/>
      <c r="AT124" s="997"/>
      <c r="AU124" s="1092" t="s">
        <v>469</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27.1</v>
      </c>
      <c r="BR124" s="1060"/>
      <c r="BS124" s="1060"/>
      <c r="BT124" s="1060"/>
      <c r="BU124" s="1060"/>
      <c r="BV124" s="1060">
        <v>18.899999999999999</v>
      </c>
      <c r="BW124" s="1060"/>
      <c r="BX124" s="1060"/>
      <c r="BY124" s="1060"/>
      <c r="BZ124" s="1060"/>
      <c r="CA124" s="1060">
        <v>4.8</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455</v>
      </c>
      <c r="DH124" s="1019"/>
      <c r="DI124" s="1019"/>
      <c r="DJ124" s="1019"/>
      <c r="DK124" s="1020"/>
      <c r="DL124" s="1018" t="s">
        <v>455</v>
      </c>
      <c r="DM124" s="1019"/>
      <c r="DN124" s="1019"/>
      <c r="DO124" s="1019"/>
      <c r="DP124" s="1020"/>
      <c r="DQ124" s="1018" t="s">
        <v>455</v>
      </c>
      <c r="DR124" s="1019"/>
      <c r="DS124" s="1019"/>
      <c r="DT124" s="1019"/>
      <c r="DU124" s="1020"/>
      <c r="DV124" s="1021" t="s">
        <v>127</v>
      </c>
      <c r="DW124" s="1022"/>
      <c r="DX124" s="1022"/>
      <c r="DY124" s="1022"/>
      <c r="DZ124" s="1023"/>
    </row>
    <row r="125" spans="1:130" s="221" customFormat="1" ht="26.25" customHeight="1" x14ac:dyDescent="0.15">
      <c r="A125" s="1090"/>
      <c r="B125" s="982"/>
      <c r="C125" s="955" t="s">
        <v>458</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455</v>
      </c>
      <c r="AB125" s="992"/>
      <c r="AC125" s="992"/>
      <c r="AD125" s="992"/>
      <c r="AE125" s="993"/>
      <c r="AF125" s="994" t="s">
        <v>127</v>
      </c>
      <c r="AG125" s="992"/>
      <c r="AH125" s="992"/>
      <c r="AI125" s="992"/>
      <c r="AJ125" s="993"/>
      <c r="AK125" s="994" t="s">
        <v>127</v>
      </c>
      <c r="AL125" s="992"/>
      <c r="AM125" s="992"/>
      <c r="AN125" s="992"/>
      <c r="AO125" s="993"/>
      <c r="AP125" s="995" t="s">
        <v>455</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471</v>
      </c>
      <c r="CL125" s="1040"/>
      <c r="CM125" s="1040"/>
      <c r="CN125" s="1040"/>
      <c r="CO125" s="1041"/>
      <c r="CP125" s="962" t="s">
        <v>472</v>
      </c>
      <c r="CQ125" s="930"/>
      <c r="CR125" s="930"/>
      <c r="CS125" s="930"/>
      <c r="CT125" s="930"/>
      <c r="CU125" s="930"/>
      <c r="CV125" s="930"/>
      <c r="CW125" s="930"/>
      <c r="CX125" s="930"/>
      <c r="CY125" s="930"/>
      <c r="CZ125" s="930"/>
      <c r="DA125" s="930"/>
      <c r="DB125" s="930"/>
      <c r="DC125" s="930"/>
      <c r="DD125" s="930"/>
      <c r="DE125" s="930"/>
      <c r="DF125" s="931"/>
      <c r="DG125" s="963" t="s">
        <v>127</v>
      </c>
      <c r="DH125" s="964"/>
      <c r="DI125" s="964"/>
      <c r="DJ125" s="964"/>
      <c r="DK125" s="964"/>
      <c r="DL125" s="964" t="s">
        <v>127</v>
      </c>
      <c r="DM125" s="964"/>
      <c r="DN125" s="964"/>
      <c r="DO125" s="964"/>
      <c r="DP125" s="964"/>
      <c r="DQ125" s="964" t="s">
        <v>127</v>
      </c>
      <c r="DR125" s="964"/>
      <c r="DS125" s="964"/>
      <c r="DT125" s="964"/>
      <c r="DU125" s="964"/>
      <c r="DV125" s="965" t="s">
        <v>455</v>
      </c>
      <c r="DW125" s="965"/>
      <c r="DX125" s="965"/>
      <c r="DY125" s="965"/>
      <c r="DZ125" s="966"/>
    </row>
    <row r="126" spans="1:130" s="221" customFormat="1" ht="26.25" customHeight="1" thickBot="1" x14ac:dyDescent="0.2">
      <c r="A126" s="1090"/>
      <c r="B126" s="982"/>
      <c r="C126" s="955" t="s">
        <v>460</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127</v>
      </c>
      <c r="AB126" s="992"/>
      <c r="AC126" s="992"/>
      <c r="AD126" s="992"/>
      <c r="AE126" s="993"/>
      <c r="AF126" s="994" t="s">
        <v>127</v>
      </c>
      <c r="AG126" s="992"/>
      <c r="AH126" s="992"/>
      <c r="AI126" s="992"/>
      <c r="AJ126" s="993"/>
      <c r="AK126" s="994" t="s">
        <v>455</v>
      </c>
      <c r="AL126" s="992"/>
      <c r="AM126" s="992"/>
      <c r="AN126" s="992"/>
      <c r="AO126" s="993"/>
      <c r="AP126" s="995" t="s">
        <v>455</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473</v>
      </c>
      <c r="CQ126" s="956"/>
      <c r="CR126" s="956"/>
      <c r="CS126" s="956"/>
      <c r="CT126" s="956"/>
      <c r="CU126" s="956"/>
      <c r="CV126" s="956"/>
      <c r="CW126" s="956"/>
      <c r="CX126" s="956"/>
      <c r="CY126" s="956"/>
      <c r="CZ126" s="956"/>
      <c r="DA126" s="956"/>
      <c r="DB126" s="956"/>
      <c r="DC126" s="956"/>
      <c r="DD126" s="956"/>
      <c r="DE126" s="956"/>
      <c r="DF126" s="957"/>
      <c r="DG126" s="958" t="s">
        <v>127</v>
      </c>
      <c r="DH126" s="959"/>
      <c r="DI126" s="959"/>
      <c r="DJ126" s="959"/>
      <c r="DK126" s="959"/>
      <c r="DL126" s="959" t="s">
        <v>455</v>
      </c>
      <c r="DM126" s="959"/>
      <c r="DN126" s="959"/>
      <c r="DO126" s="959"/>
      <c r="DP126" s="959"/>
      <c r="DQ126" s="959" t="s">
        <v>455</v>
      </c>
      <c r="DR126" s="959"/>
      <c r="DS126" s="959"/>
      <c r="DT126" s="959"/>
      <c r="DU126" s="959"/>
      <c r="DV126" s="960" t="s">
        <v>455</v>
      </c>
      <c r="DW126" s="960"/>
      <c r="DX126" s="960"/>
      <c r="DY126" s="960"/>
      <c r="DZ126" s="961"/>
    </row>
    <row r="127" spans="1:130" s="221" customFormat="1" ht="26.25" customHeight="1" x14ac:dyDescent="0.15">
      <c r="A127" s="1091"/>
      <c r="B127" s="984"/>
      <c r="C127" s="1006" t="s">
        <v>474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v>18991</v>
      </c>
      <c r="AB127" s="992"/>
      <c r="AC127" s="992"/>
      <c r="AD127" s="992"/>
      <c r="AE127" s="993"/>
      <c r="AF127" s="994">
        <v>15771</v>
      </c>
      <c r="AG127" s="992"/>
      <c r="AH127" s="992"/>
      <c r="AI127" s="992"/>
      <c r="AJ127" s="993"/>
      <c r="AK127" s="994">
        <v>11478</v>
      </c>
      <c r="AL127" s="992"/>
      <c r="AM127" s="992"/>
      <c r="AN127" s="992"/>
      <c r="AO127" s="993"/>
      <c r="AP127" s="995">
        <v>0.1</v>
      </c>
      <c r="AQ127" s="996"/>
      <c r="AR127" s="996"/>
      <c r="AS127" s="996"/>
      <c r="AT127" s="997"/>
      <c r="AU127" s="223"/>
      <c r="AV127" s="223"/>
      <c r="AW127" s="223"/>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479</v>
      </c>
      <c r="CQ127" s="956"/>
      <c r="CR127" s="956"/>
      <c r="CS127" s="956"/>
      <c r="CT127" s="956"/>
      <c r="CU127" s="956"/>
      <c r="CV127" s="956"/>
      <c r="CW127" s="956"/>
      <c r="CX127" s="956"/>
      <c r="CY127" s="956"/>
      <c r="CZ127" s="956"/>
      <c r="DA127" s="956"/>
      <c r="DB127" s="956"/>
      <c r="DC127" s="956"/>
      <c r="DD127" s="956"/>
      <c r="DE127" s="956"/>
      <c r="DF127" s="957"/>
      <c r="DG127" s="958" t="s">
        <v>455</v>
      </c>
      <c r="DH127" s="959"/>
      <c r="DI127" s="959"/>
      <c r="DJ127" s="959"/>
      <c r="DK127" s="959"/>
      <c r="DL127" s="959" t="s">
        <v>455</v>
      </c>
      <c r="DM127" s="959"/>
      <c r="DN127" s="959"/>
      <c r="DO127" s="959"/>
      <c r="DP127" s="959"/>
      <c r="DQ127" s="959" t="s">
        <v>127</v>
      </c>
      <c r="DR127" s="959"/>
      <c r="DS127" s="959"/>
      <c r="DT127" s="959"/>
      <c r="DU127" s="959"/>
      <c r="DV127" s="960" t="s">
        <v>455</v>
      </c>
      <c r="DW127" s="960"/>
      <c r="DX127" s="960"/>
      <c r="DY127" s="960"/>
      <c r="DZ127" s="961"/>
    </row>
    <row r="128" spans="1:130" s="221" customFormat="1" ht="26.25" customHeight="1" thickBot="1" x14ac:dyDescent="0.2">
      <c r="A128" s="1074" t="s">
        <v>480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481</v>
      </c>
      <c r="X128" s="1076"/>
      <c r="Y128" s="1076"/>
      <c r="Z128" s="1077"/>
      <c r="AA128" s="1078">
        <v>297269</v>
      </c>
      <c r="AB128" s="1079"/>
      <c r="AC128" s="1079"/>
      <c r="AD128" s="1079"/>
      <c r="AE128" s="1080"/>
      <c r="AF128" s="1081">
        <v>299867</v>
      </c>
      <c r="AG128" s="1079"/>
      <c r="AH128" s="1079"/>
      <c r="AI128" s="1079"/>
      <c r="AJ128" s="1080"/>
      <c r="AK128" s="1081">
        <v>286788</v>
      </c>
      <c r="AL128" s="1079"/>
      <c r="AM128" s="1079"/>
      <c r="AN128" s="1079"/>
      <c r="AO128" s="1080"/>
      <c r="AP128" s="1082"/>
      <c r="AQ128" s="1083"/>
      <c r="AR128" s="1083"/>
      <c r="AS128" s="1083"/>
      <c r="AT128" s="1084"/>
      <c r="AU128" s="223"/>
      <c r="AV128" s="223"/>
      <c r="AW128" s="223"/>
      <c r="AX128" s="929" t="s">
        <v>482</v>
      </c>
      <c r="AY128" s="930"/>
      <c r="AZ128" s="930"/>
      <c r="BA128" s="930"/>
      <c r="BB128" s="930"/>
      <c r="BC128" s="930"/>
      <c r="BD128" s="930"/>
      <c r="BE128" s="931"/>
      <c r="BF128" s="1085" t="s">
        <v>455</v>
      </c>
      <c r="BG128" s="1086"/>
      <c r="BH128" s="1086"/>
      <c r="BI128" s="1086"/>
      <c r="BJ128" s="1086"/>
      <c r="BK128" s="1086"/>
      <c r="BL128" s="1087"/>
      <c r="BM128" s="1085">
        <v>12.87</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483</v>
      </c>
      <c r="CQ128" s="759"/>
      <c r="CR128" s="759"/>
      <c r="CS128" s="759"/>
      <c r="CT128" s="759"/>
      <c r="CU128" s="759"/>
      <c r="CV128" s="759"/>
      <c r="CW128" s="759"/>
      <c r="CX128" s="759"/>
      <c r="CY128" s="759"/>
      <c r="CZ128" s="759"/>
      <c r="DA128" s="759"/>
      <c r="DB128" s="759"/>
      <c r="DC128" s="759"/>
      <c r="DD128" s="759"/>
      <c r="DE128" s="759"/>
      <c r="DF128" s="1069"/>
      <c r="DG128" s="1070" t="s">
        <v>455</v>
      </c>
      <c r="DH128" s="1071"/>
      <c r="DI128" s="1071"/>
      <c r="DJ128" s="1071"/>
      <c r="DK128" s="1071"/>
      <c r="DL128" s="1071">
        <v>5904</v>
      </c>
      <c r="DM128" s="1071"/>
      <c r="DN128" s="1071"/>
      <c r="DO128" s="1071"/>
      <c r="DP128" s="1071"/>
      <c r="DQ128" s="1071" t="s">
        <v>127</v>
      </c>
      <c r="DR128" s="1071"/>
      <c r="DS128" s="1071"/>
      <c r="DT128" s="1071"/>
      <c r="DU128" s="1071"/>
      <c r="DV128" s="1072" t="s">
        <v>127</v>
      </c>
      <c r="DW128" s="1072"/>
      <c r="DX128" s="1072"/>
      <c r="DY128" s="1072"/>
      <c r="DZ128" s="1073"/>
    </row>
    <row r="129" spans="1:131" s="221"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484</v>
      </c>
      <c r="X129" s="1104"/>
      <c r="Y129" s="1104"/>
      <c r="Z129" s="1105"/>
      <c r="AA129" s="991">
        <v>12787674</v>
      </c>
      <c r="AB129" s="992"/>
      <c r="AC129" s="992"/>
      <c r="AD129" s="992"/>
      <c r="AE129" s="993"/>
      <c r="AF129" s="994">
        <v>13019673</v>
      </c>
      <c r="AG129" s="992"/>
      <c r="AH129" s="992"/>
      <c r="AI129" s="992"/>
      <c r="AJ129" s="993"/>
      <c r="AK129" s="994">
        <v>13894041</v>
      </c>
      <c r="AL129" s="992"/>
      <c r="AM129" s="992"/>
      <c r="AN129" s="992"/>
      <c r="AO129" s="993"/>
      <c r="AP129" s="1106"/>
      <c r="AQ129" s="1107"/>
      <c r="AR129" s="1107"/>
      <c r="AS129" s="1107"/>
      <c r="AT129" s="1108"/>
      <c r="AU129" s="224"/>
      <c r="AV129" s="224"/>
      <c r="AW129" s="224"/>
      <c r="AX129" s="1098" t="s">
        <v>485</v>
      </c>
      <c r="AY129" s="956"/>
      <c r="AZ129" s="956"/>
      <c r="BA129" s="956"/>
      <c r="BB129" s="956"/>
      <c r="BC129" s="956"/>
      <c r="BD129" s="956"/>
      <c r="BE129" s="957"/>
      <c r="BF129" s="1099" t="s">
        <v>455</v>
      </c>
      <c r="BG129" s="1100"/>
      <c r="BH129" s="1100"/>
      <c r="BI129" s="1100"/>
      <c r="BJ129" s="1100"/>
      <c r="BK129" s="1100"/>
      <c r="BL129" s="1101"/>
      <c r="BM129" s="1099">
        <v>17.87</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486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487</v>
      </c>
      <c r="X130" s="1104"/>
      <c r="Y130" s="1104"/>
      <c r="Z130" s="1105"/>
      <c r="AA130" s="991">
        <v>1542009</v>
      </c>
      <c r="AB130" s="992"/>
      <c r="AC130" s="992"/>
      <c r="AD130" s="992"/>
      <c r="AE130" s="993"/>
      <c r="AF130" s="994">
        <v>1527142</v>
      </c>
      <c r="AG130" s="992"/>
      <c r="AH130" s="992"/>
      <c r="AI130" s="992"/>
      <c r="AJ130" s="993"/>
      <c r="AK130" s="994">
        <v>1532420</v>
      </c>
      <c r="AL130" s="992"/>
      <c r="AM130" s="992"/>
      <c r="AN130" s="992"/>
      <c r="AO130" s="993"/>
      <c r="AP130" s="1106"/>
      <c r="AQ130" s="1107"/>
      <c r="AR130" s="1107"/>
      <c r="AS130" s="1107"/>
      <c r="AT130" s="1108"/>
      <c r="AU130" s="224"/>
      <c r="AV130" s="224"/>
      <c r="AW130" s="224"/>
      <c r="AX130" s="1098" t="s">
        <v>488</v>
      </c>
      <c r="AY130" s="956"/>
      <c r="AZ130" s="956"/>
      <c r="BA130" s="956"/>
      <c r="BB130" s="956"/>
      <c r="BC130" s="956"/>
      <c r="BD130" s="956"/>
      <c r="BE130" s="957"/>
      <c r="BF130" s="1134">
        <v>7.3</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489</v>
      </c>
      <c r="X131" s="1141"/>
      <c r="Y131" s="1141"/>
      <c r="Z131" s="1142"/>
      <c r="AA131" s="1037">
        <v>11245665</v>
      </c>
      <c r="AB131" s="1019"/>
      <c r="AC131" s="1019"/>
      <c r="AD131" s="1019"/>
      <c r="AE131" s="1020"/>
      <c r="AF131" s="1018">
        <v>11492531</v>
      </c>
      <c r="AG131" s="1019"/>
      <c r="AH131" s="1019"/>
      <c r="AI131" s="1019"/>
      <c r="AJ131" s="1020"/>
      <c r="AK131" s="1018">
        <v>12361621</v>
      </c>
      <c r="AL131" s="1019"/>
      <c r="AM131" s="1019"/>
      <c r="AN131" s="1019"/>
      <c r="AO131" s="1020"/>
      <c r="AP131" s="1143"/>
      <c r="AQ131" s="1144"/>
      <c r="AR131" s="1144"/>
      <c r="AS131" s="1144"/>
      <c r="AT131" s="1145"/>
      <c r="AU131" s="224"/>
      <c r="AV131" s="224"/>
      <c r="AW131" s="224"/>
      <c r="AX131" s="1116" t="s">
        <v>490</v>
      </c>
      <c r="AY131" s="759"/>
      <c r="AZ131" s="759"/>
      <c r="BA131" s="759"/>
      <c r="BB131" s="759"/>
      <c r="BC131" s="759"/>
      <c r="BD131" s="759"/>
      <c r="BE131" s="1069"/>
      <c r="BF131" s="1117">
        <v>4.8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491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492</v>
      </c>
      <c r="W132" s="1127"/>
      <c r="X132" s="1127"/>
      <c r="Y132" s="1127"/>
      <c r="Z132" s="1128"/>
      <c r="AA132" s="1129">
        <v>7.2171187740000002</v>
      </c>
      <c r="AB132" s="1130"/>
      <c r="AC132" s="1130"/>
      <c r="AD132" s="1130"/>
      <c r="AE132" s="1131"/>
      <c r="AF132" s="1132">
        <v>7.5865968949999996</v>
      </c>
      <c r="AG132" s="1130"/>
      <c r="AH132" s="1130"/>
      <c r="AI132" s="1130"/>
      <c r="AJ132" s="1131"/>
      <c r="AK132" s="1132">
        <v>7.3921858629999999</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493</v>
      </c>
      <c r="W133" s="1110"/>
      <c r="X133" s="1110"/>
      <c r="Y133" s="1110"/>
      <c r="Z133" s="1111"/>
      <c r="AA133" s="1112">
        <v>7.3</v>
      </c>
      <c r="AB133" s="1113"/>
      <c r="AC133" s="1113"/>
      <c r="AD133" s="1113"/>
      <c r="AE133" s="1114"/>
      <c r="AF133" s="1112">
        <v>7.4</v>
      </c>
      <c r="AG133" s="1113"/>
      <c r="AH133" s="1113"/>
      <c r="AI133" s="1113"/>
      <c r="AJ133" s="1114"/>
      <c r="AK133" s="1112">
        <v>7.3</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g0oRIMnrI4P1sXURRjw8kxh4blZTYkQY+BQfsp3eaAhSDEtYkOGho8oVxMWj16itu0VTKKfgZMselYQIs/Te8g==" saltValue="0hMV726FJvX9J2L2iZnY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8MoURfPg1M35lxbikH7KUifpSQQfvFxKx9AJyFnHnVHIEg7nhSv3LdSvl4ytiiRMNI57N4fjTdBCX+e3v750Sg==" saltValue="vlkZkoouIZY5y4x4Ci2L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6ob4/Tf5w7jQmgF0E08vmKCK2XdiyNG2RmiehJh/yIBODa7tKv9QMIBbqHYQkKqYGRmBTPSOoOlJ0d7QvBfJQ==" saltValue="MmAsCW4y/3klRuGTxZqco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497</v>
      </c>
      <c r="AP7" s="263"/>
      <c r="AQ7" s="264" t="s">
        <v>498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499</v>
      </c>
      <c r="AQ8" s="270" t="s">
        <v>500</v>
      </c>
      <c r="AR8" s="271" t="s">
        <v>501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502</v>
      </c>
      <c r="AL9" s="1150"/>
      <c r="AM9" s="1150"/>
      <c r="AN9" s="1151"/>
      <c r="AO9" s="272">
        <v>3455659</v>
      </c>
      <c r="AP9" s="272">
        <v>52504</v>
      </c>
      <c r="AQ9" s="273">
        <v>65025</v>
      </c>
      <c r="AR9" s="274">
        <v>-19.3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503</v>
      </c>
      <c r="AL10" s="1150"/>
      <c r="AM10" s="1150"/>
      <c r="AN10" s="1151"/>
      <c r="AO10" s="275">
        <v>708206</v>
      </c>
      <c r="AP10" s="275">
        <v>10760</v>
      </c>
      <c r="AQ10" s="276">
        <v>6119</v>
      </c>
      <c r="AR10" s="277">
        <v>75.8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504</v>
      </c>
      <c r="AL11" s="1150"/>
      <c r="AM11" s="1150"/>
      <c r="AN11" s="1151"/>
      <c r="AO11" s="275">
        <v>22429</v>
      </c>
      <c r="AP11" s="275">
        <v>341</v>
      </c>
      <c r="AQ11" s="276">
        <v>1220</v>
      </c>
      <c r="AR11" s="277">
        <v>-72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505</v>
      </c>
      <c r="AL12" s="1150"/>
      <c r="AM12" s="1150"/>
      <c r="AN12" s="1151"/>
      <c r="AO12" s="275" t="s">
        <v>506</v>
      </c>
      <c r="AP12" s="275" t="s">
        <v>506</v>
      </c>
      <c r="AQ12" s="276">
        <v>12</v>
      </c>
      <c r="AR12" s="277" t="s">
        <v>506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507</v>
      </c>
      <c r="AL13" s="1150"/>
      <c r="AM13" s="1150"/>
      <c r="AN13" s="1151"/>
      <c r="AO13" s="275">
        <v>179317</v>
      </c>
      <c r="AP13" s="275">
        <v>2724</v>
      </c>
      <c r="AQ13" s="276">
        <v>2792</v>
      </c>
      <c r="AR13" s="277">
        <v>-2.4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508</v>
      </c>
      <c r="AL14" s="1150"/>
      <c r="AM14" s="1150"/>
      <c r="AN14" s="1151"/>
      <c r="AO14" s="275">
        <v>34854</v>
      </c>
      <c r="AP14" s="275">
        <v>530</v>
      </c>
      <c r="AQ14" s="276">
        <v>1408</v>
      </c>
      <c r="AR14" s="277">
        <v>-62.4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509</v>
      </c>
      <c r="AL15" s="1153"/>
      <c r="AM15" s="1153"/>
      <c r="AN15" s="1154"/>
      <c r="AO15" s="275">
        <v>-249978</v>
      </c>
      <c r="AP15" s="275">
        <v>-3798</v>
      </c>
      <c r="AQ15" s="276">
        <v>-3962</v>
      </c>
      <c r="AR15" s="277">
        <v>-4.0999999999999996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185</v>
      </c>
      <c r="AL16" s="1153"/>
      <c r="AM16" s="1153"/>
      <c r="AN16" s="1154"/>
      <c r="AO16" s="275">
        <v>4150487</v>
      </c>
      <c r="AP16" s="275">
        <v>63061</v>
      </c>
      <c r="AQ16" s="276">
        <v>72615</v>
      </c>
      <c r="AR16" s="277">
        <v>-13.2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511</v>
      </c>
      <c r="AP20" s="284" t="s">
        <v>512</v>
      </c>
      <c r="AQ20" s="285" t="s">
        <v>513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514</v>
      </c>
      <c r="AL21" s="1156"/>
      <c r="AM21" s="1156"/>
      <c r="AN21" s="1157"/>
      <c r="AO21" s="288">
        <v>6.12</v>
      </c>
      <c r="AP21" s="289">
        <v>6.51</v>
      </c>
      <c r="AQ21" s="290">
        <v>-0.39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515</v>
      </c>
      <c r="AL22" s="1156"/>
      <c r="AM22" s="1156"/>
      <c r="AN22" s="1157"/>
      <c r="AO22" s="293">
        <v>100.6</v>
      </c>
      <c r="AP22" s="294">
        <v>98.4</v>
      </c>
      <c r="AQ22" s="295">
        <v>2.2000000000000002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516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517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497</v>
      </c>
      <c r="AP30" s="263"/>
      <c r="AQ30" s="264" t="s">
        <v>498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499</v>
      </c>
      <c r="AQ31" s="270" t="s">
        <v>500</v>
      </c>
      <c r="AR31" s="271" t="s">
        <v>501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519</v>
      </c>
      <c r="AL32" s="1164"/>
      <c r="AM32" s="1164"/>
      <c r="AN32" s="1165"/>
      <c r="AO32" s="303">
        <v>2488568</v>
      </c>
      <c r="AP32" s="303">
        <v>37810</v>
      </c>
      <c r="AQ32" s="304">
        <v>34910</v>
      </c>
      <c r="AR32" s="305">
        <v>8.3000000000000007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520</v>
      </c>
      <c r="AL33" s="1164"/>
      <c r="AM33" s="1164"/>
      <c r="AN33" s="1165"/>
      <c r="AO33" s="303" t="s">
        <v>506</v>
      </c>
      <c r="AP33" s="303" t="s">
        <v>506</v>
      </c>
      <c r="AQ33" s="304" t="s">
        <v>506</v>
      </c>
      <c r="AR33" s="305" t="s">
        <v>506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521</v>
      </c>
      <c r="AL34" s="1164"/>
      <c r="AM34" s="1164"/>
      <c r="AN34" s="1165"/>
      <c r="AO34" s="303" t="s">
        <v>506</v>
      </c>
      <c r="AP34" s="303" t="s">
        <v>506</v>
      </c>
      <c r="AQ34" s="304">
        <v>4</v>
      </c>
      <c r="AR34" s="305" t="s">
        <v>506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522</v>
      </c>
      <c r="AL35" s="1164"/>
      <c r="AM35" s="1164"/>
      <c r="AN35" s="1165"/>
      <c r="AO35" s="303">
        <v>199135</v>
      </c>
      <c r="AP35" s="303">
        <v>3026</v>
      </c>
      <c r="AQ35" s="304">
        <v>8517</v>
      </c>
      <c r="AR35" s="305">
        <v>-64.5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523</v>
      </c>
      <c r="AL36" s="1164"/>
      <c r="AM36" s="1164"/>
      <c r="AN36" s="1165"/>
      <c r="AO36" s="303">
        <v>33821</v>
      </c>
      <c r="AP36" s="303">
        <v>514</v>
      </c>
      <c r="AQ36" s="304">
        <v>1600</v>
      </c>
      <c r="AR36" s="305">
        <v>-67.900000000000006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524</v>
      </c>
      <c r="AL37" s="1164"/>
      <c r="AM37" s="1164"/>
      <c r="AN37" s="1165"/>
      <c r="AO37" s="303">
        <v>11478</v>
      </c>
      <c r="AP37" s="303">
        <v>174</v>
      </c>
      <c r="AQ37" s="304">
        <v>1669</v>
      </c>
      <c r="AR37" s="305">
        <v>-89.6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525</v>
      </c>
      <c r="AL38" s="1167"/>
      <c r="AM38" s="1167"/>
      <c r="AN38" s="1168"/>
      <c r="AO38" s="306" t="s">
        <v>506</v>
      </c>
      <c r="AP38" s="306" t="s">
        <v>506</v>
      </c>
      <c r="AQ38" s="307">
        <v>1</v>
      </c>
      <c r="AR38" s="295" t="s">
        <v>506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526</v>
      </c>
      <c r="AL39" s="1167"/>
      <c r="AM39" s="1167"/>
      <c r="AN39" s="1168"/>
      <c r="AO39" s="303">
        <v>-286788</v>
      </c>
      <c r="AP39" s="303">
        <v>-4357</v>
      </c>
      <c r="AQ39" s="304">
        <v>-6461</v>
      </c>
      <c r="AR39" s="305">
        <v>-32.6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527</v>
      </c>
      <c r="AL40" s="1164"/>
      <c r="AM40" s="1164"/>
      <c r="AN40" s="1165"/>
      <c r="AO40" s="303">
        <v>-1532420</v>
      </c>
      <c r="AP40" s="303">
        <v>-23283</v>
      </c>
      <c r="AQ40" s="304">
        <v>-28321</v>
      </c>
      <c r="AR40" s="305">
        <v>-17.8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294</v>
      </c>
      <c r="AL41" s="1170"/>
      <c r="AM41" s="1170"/>
      <c r="AN41" s="1171"/>
      <c r="AO41" s="303">
        <v>913794</v>
      </c>
      <c r="AP41" s="303">
        <v>13884</v>
      </c>
      <c r="AQ41" s="304">
        <v>11918</v>
      </c>
      <c r="AR41" s="305">
        <v>16.5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497</v>
      </c>
      <c r="AN49" s="1160" t="s">
        <v>531</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532</v>
      </c>
      <c r="AO50" s="320" t="s">
        <v>533</v>
      </c>
      <c r="AP50" s="321" t="s">
        <v>534</v>
      </c>
      <c r="AQ50" s="322" t="s">
        <v>535</v>
      </c>
      <c r="AR50" s="323" t="s">
        <v>536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537</v>
      </c>
      <c r="AL51" s="316"/>
      <c r="AM51" s="324">
        <v>1297043</v>
      </c>
      <c r="AN51" s="325">
        <v>19335</v>
      </c>
      <c r="AO51" s="326">
        <v>12.2</v>
      </c>
      <c r="AP51" s="327">
        <v>47820</v>
      </c>
      <c r="AQ51" s="328">
        <v>7.5</v>
      </c>
      <c r="AR51" s="329">
        <v>4.7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538</v>
      </c>
      <c r="AM52" s="332">
        <v>839681</v>
      </c>
      <c r="AN52" s="333">
        <v>12517</v>
      </c>
      <c r="AO52" s="334">
        <v>-8.1999999999999993</v>
      </c>
      <c r="AP52" s="335">
        <v>25855</v>
      </c>
      <c r="AQ52" s="336">
        <v>-0.1</v>
      </c>
      <c r="AR52" s="337">
        <v>-8.1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539</v>
      </c>
      <c r="AL53" s="316"/>
      <c r="AM53" s="324">
        <v>924227</v>
      </c>
      <c r="AN53" s="325">
        <v>13863</v>
      </c>
      <c r="AO53" s="326">
        <v>-28.3</v>
      </c>
      <c r="AP53" s="327">
        <v>41934</v>
      </c>
      <c r="AQ53" s="328">
        <v>-12.3</v>
      </c>
      <c r="AR53" s="329">
        <v>-16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538</v>
      </c>
      <c r="AM54" s="332">
        <v>762697</v>
      </c>
      <c r="AN54" s="333">
        <v>11440</v>
      </c>
      <c r="AO54" s="334">
        <v>-8.6</v>
      </c>
      <c r="AP54" s="335">
        <v>23352</v>
      </c>
      <c r="AQ54" s="336">
        <v>-9.6999999999999993</v>
      </c>
      <c r="AR54" s="337">
        <v>1.1000000000000001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540</v>
      </c>
      <c r="AL55" s="316"/>
      <c r="AM55" s="324">
        <v>1266848</v>
      </c>
      <c r="AN55" s="325">
        <v>19145</v>
      </c>
      <c r="AO55" s="326">
        <v>38.1</v>
      </c>
      <c r="AP55" s="327">
        <v>45588</v>
      </c>
      <c r="AQ55" s="328">
        <v>8.6999999999999993</v>
      </c>
      <c r="AR55" s="329">
        <v>29.4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538</v>
      </c>
      <c r="AM56" s="332">
        <v>898564</v>
      </c>
      <c r="AN56" s="333">
        <v>13579</v>
      </c>
      <c r="AO56" s="334">
        <v>18.7</v>
      </c>
      <c r="AP56" s="335">
        <v>24150</v>
      </c>
      <c r="AQ56" s="336">
        <v>3.4</v>
      </c>
      <c r="AR56" s="337">
        <v>15.3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541</v>
      </c>
      <c r="AL57" s="316"/>
      <c r="AM57" s="324">
        <v>806064</v>
      </c>
      <c r="AN57" s="325">
        <v>12209</v>
      </c>
      <c r="AO57" s="326">
        <v>-36.200000000000003</v>
      </c>
      <c r="AP57" s="327">
        <v>45483</v>
      </c>
      <c r="AQ57" s="328">
        <v>-0.2</v>
      </c>
      <c r="AR57" s="329">
        <v>-36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538</v>
      </c>
      <c r="AM58" s="332">
        <v>524323</v>
      </c>
      <c r="AN58" s="333">
        <v>7942</v>
      </c>
      <c r="AO58" s="334">
        <v>-41.5</v>
      </c>
      <c r="AP58" s="335">
        <v>24241</v>
      </c>
      <c r="AQ58" s="336">
        <v>0.4</v>
      </c>
      <c r="AR58" s="337">
        <v>-41.9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542</v>
      </c>
      <c r="AL59" s="316"/>
      <c r="AM59" s="324">
        <v>1015559</v>
      </c>
      <c r="AN59" s="325">
        <v>15430</v>
      </c>
      <c r="AO59" s="326">
        <v>26.4</v>
      </c>
      <c r="AP59" s="327">
        <v>45945</v>
      </c>
      <c r="AQ59" s="328">
        <v>1</v>
      </c>
      <c r="AR59" s="329">
        <v>25.4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538</v>
      </c>
      <c r="AM60" s="332">
        <v>589062</v>
      </c>
      <c r="AN60" s="333">
        <v>8950</v>
      </c>
      <c r="AO60" s="334">
        <v>12.7</v>
      </c>
      <c r="AP60" s="335">
        <v>25180</v>
      </c>
      <c r="AQ60" s="336">
        <v>3.9</v>
      </c>
      <c r="AR60" s="337">
        <v>8.8000000000000007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543</v>
      </c>
      <c r="AL61" s="338"/>
      <c r="AM61" s="339">
        <v>1061948</v>
      </c>
      <c r="AN61" s="340">
        <v>15996</v>
      </c>
      <c r="AO61" s="341">
        <v>2.4</v>
      </c>
      <c r="AP61" s="342">
        <v>45354</v>
      </c>
      <c r="AQ61" s="343">
        <v>0.9</v>
      </c>
      <c r="AR61" s="329">
        <v>1.5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538</v>
      </c>
      <c r="AM62" s="332">
        <v>722865</v>
      </c>
      <c r="AN62" s="333">
        <v>10886</v>
      </c>
      <c r="AO62" s="334">
        <v>-5.4</v>
      </c>
      <c r="AP62" s="335">
        <v>24556</v>
      </c>
      <c r="AQ62" s="336">
        <v>-0.4</v>
      </c>
      <c r="AR62" s="337">
        <v>-5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mJgthIXikrQpQEDaLGOdr4xyXljh9sol/XSxZe5SwWGyS3Awk+F70uOdmF/Wgv8eZOBSf9bQdDVeQGHMl9eWqw==" saltValue="sh5vJnoP5TRPhVV0PRks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C116" sqref="BC11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545</v>
      </c>
    </row>
    <row r="121" spans="125:125" ht="13.5" hidden="1" customHeight="1" x14ac:dyDescent="0.15">
      <c r="DU121" s="250"/>
    </row>
  </sheetData>
  <sheetProtection algorithmName="SHA-512" hashValue="0t4qaO5e2dUfZGxSxCTgZK+M+kN5lGQNOSXX1pzFwiO6ebRp4uJq8siHK6FfQUt0APr9sGdJ+kvEuzpjMJodLA==" saltValue="HgtJ0V0lNSTXkYv1kCKp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K103" sqref="BK10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546</v>
      </c>
    </row>
  </sheetData>
  <sheetProtection algorithmName="SHA-512" hashValue="fQ3habVnrRAoynM4yXOmPsLmSa9ryxRSOF9L2kArpWpf563Ov3fBwOw4FnSpT0s90H6aEgWKdHhA9ajRzuN5fw==" saltValue="dKjBuAfyJmzQ6svSAAFP8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2" t="s">
        <v>3</v>
      </c>
      <c r="D47" s="1172"/>
      <c r="E47" s="1173"/>
      <c r="F47" s="11">
        <v>7.89</v>
      </c>
      <c r="G47" s="12">
        <v>9.2899999999999991</v>
      </c>
      <c r="H47" s="12">
        <v>9.24</v>
      </c>
      <c r="I47" s="12">
        <v>10.93</v>
      </c>
      <c r="J47" s="13">
        <v>14.83</v>
      </c>
    </row>
    <row r="48" spans="2:10" ht="57.75" customHeight="1" x14ac:dyDescent="0.15">
      <c r="B48" s="14"/>
      <c r="C48" s="1174" t="s">
        <v>4</v>
      </c>
      <c r="D48" s="1174"/>
      <c r="E48" s="1175"/>
      <c r="F48" s="15">
        <v>5.22</v>
      </c>
      <c r="G48" s="16">
        <v>6.84</v>
      </c>
      <c r="H48" s="16">
        <v>8.0399999999999991</v>
      </c>
      <c r="I48" s="16">
        <v>8.9499999999999993</v>
      </c>
      <c r="J48" s="17">
        <v>10.78</v>
      </c>
    </row>
    <row r="49" spans="2:10" ht="57.75" customHeight="1" thickBot="1" x14ac:dyDescent="0.2">
      <c r="B49" s="18"/>
      <c r="C49" s="1176" t="s">
        <v>5</v>
      </c>
      <c r="D49" s="1176"/>
      <c r="E49" s="1177"/>
      <c r="F49" s="19" t="s">
        <v>552</v>
      </c>
      <c r="G49" s="20">
        <v>3</v>
      </c>
      <c r="H49" s="20">
        <v>1.52</v>
      </c>
      <c r="I49" s="20">
        <v>2.92</v>
      </c>
      <c r="J49" s="21">
        <v>6.99</v>
      </c>
    </row>
    <row r="50" spans="2:10" x14ac:dyDescent="0.15"/>
  </sheetData>
  <sheetProtection algorithmName="SHA-512" hashValue="dgL5qfk4Or6UecE5C2TmXYIz6Bco5Qm78ovRMosLsAOGOaeskmI7ddERWo0T6NxOnTitCFVjB/CyKNG5LUD8IQ==" saltValue="6v8i2mZWXi2HddjhdL6K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kitamoto</cp:lastModifiedBy>
  <cp:lastPrinted>2023-03-15T04:23:48Z</cp:lastPrinted>
  <dcterms:created xsi:type="dcterms:W3CDTF">2023-02-20T04:29:16Z</dcterms:created>
  <dcterms:modified xsi:type="dcterms:W3CDTF">2023-10-13T04:43:27Z</dcterms:modified>
  <cp:category/>
</cp:coreProperties>
</file>