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ommon\Desktop\"/>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BY37" i="7"/>
  <c r="BE37" i="7"/>
  <c r="AM37" i="7"/>
  <c r="W37" i="7"/>
  <c r="E37" i="7"/>
  <c r="C37" i="7"/>
  <c r="DG36" i="7"/>
  <c r="CQ36" i="7"/>
  <c r="BY36" i="7"/>
  <c r="BE36" i="7"/>
  <c r="AO36" i="7"/>
  <c r="W36" i="7"/>
  <c r="E36" i="7"/>
  <c r="DG35" i="7"/>
  <c r="CQ35" i="7"/>
  <c r="BY35" i="7"/>
  <c r="BG35" i="7"/>
  <c r="AO35" i="7"/>
  <c r="W35" i="7"/>
  <c r="E35" i="7"/>
  <c r="C35" i="7" s="1"/>
  <c r="C36" i="7" s="1"/>
  <c r="DG34" i="7"/>
  <c r="CQ34" i="7"/>
  <c r="BY34" i="7"/>
  <c r="BG34" i="7"/>
  <c r="AO34" i="7"/>
  <c r="W34" i="7"/>
  <c r="E34" i="7"/>
  <c r="C34" i="7"/>
  <c r="U34" i="7" l="1"/>
  <c r="U35" i="7" s="1"/>
  <c r="U36" i="7" l="1"/>
  <c r="U37" i="7" s="1"/>
  <c r="U38" i="7" s="1"/>
  <c r="BE34" i="7"/>
  <c r="BE35" i="7" s="1"/>
  <c r="BW34" i="7"/>
  <c r="BW35" i="7" s="1"/>
  <c r="BW36" i="7" s="1"/>
  <c r="BW37" i="7" s="1"/>
  <c r="BW38" i="7" s="1"/>
  <c r="BW39" i="7" s="1"/>
  <c r="BW40" i="7" s="1"/>
  <c r="BW41" i="7" s="1"/>
  <c r="AM34" i="7"/>
  <c r="AM35" i="7" s="1"/>
  <c r="AM36" i="7" s="1"/>
  <c r="CO34" i="7" l="1"/>
  <c r="CO35" i="7" s="1"/>
  <c r="CO36" i="7" s="1"/>
  <c r="CO37" i="7" s="1"/>
</calcChain>
</file>

<file path=xl/sharedStrings.xml><?xml version="1.0" encoding="utf-8"?>
<sst xmlns="http://schemas.openxmlformats.org/spreadsheetml/2006/main" count="1055" uniqueCount="586">
  <si>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</si>
  <si>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</si>
  <si>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</si>
  <si>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</si>
  <si>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</si>
  <si>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</si>
  <si>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</si>
  <si>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</si>
  <si>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</si>
  <si>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</si>
  <si>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</si>
  <si>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</si>
  <si>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</si>
  <si>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</si>
  <si>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</si>
  <si>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</si>
  <si>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有形固定資産減価償却率、将来負担比率について、いずれも前年度から減少しており、類似団体の平均を下回っている。
将来負担比率については、今後も適正な地方債の運用を図り、水準を抑えるよう努めていく。</t>
    <rPh sb="0" eb="2">
      <t>ユウケイ</t>
    </rPh>
    <rPh sb="2" eb="4">
      <t>コテイ</t>
    </rPh>
    <rPh sb="4" eb="6">
      <t>シサン</t>
    </rPh>
    <rPh sb="6" eb="8">
      <t>ゲンカ</t>
    </rPh>
    <rPh sb="8" eb="10">
      <t>ショウキャク</t>
    </rPh>
    <rPh sb="10" eb="11">
      <t>リツ</t>
    </rPh>
    <rPh sb="12" eb="14">
      <t>ショウライ</t>
    </rPh>
    <rPh sb="14" eb="16">
      <t>フタン</t>
    </rPh>
    <rPh sb="16" eb="18">
      <t>ヒリツ</t>
    </rPh>
    <rPh sb="27" eb="30">
      <t>ゼンネンド</t>
    </rPh>
    <rPh sb="32" eb="34">
      <t>ゲンショウ</t>
    </rPh>
    <rPh sb="39" eb="41">
      <t>ルイジ</t>
    </rPh>
    <rPh sb="41" eb="43">
      <t>ダンタイ</t>
    </rPh>
    <rPh sb="44" eb="46">
      <t>ヘイキン</t>
    </rPh>
    <rPh sb="47" eb="49">
      <t>シタマワ</t>
    </rPh>
    <rPh sb="55" eb="57">
      <t>ショウライ</t>
    </rPh>
    <rPh sb="57" eb="59">
      <t>フタン</t>
    </rPh>
    <rPh sb="59" eb="61">
      <t>ヒリツ</t>
    </rPh>
    <rPh sb="67" eb="69">
      <t>コンゴ</t>
    </rPh>
    <rPh sb="70" eb="72">
      <t>テキセイ</t>
    </rPh>
    <rPh sb="73" eb="75">
      <t>チホウ</t>
    </rPh>
    <rPh sb="75" eb="76">
      <t>サイ</t>
    </rPh>
    <rPh sb="77" eb="79">
      <t>ウンヨウ</t>
    </rPh>
    <rPh sb="80" eb="81">
      <t>ハカ</t>
    </rPh>
    <rPh sb="83" eb="85">
      <t>スイジュン</t>
    </rPh>
    <rPh sb="86" eb="87">
      <t>オサ</t>
    </rPh>
    <rPh sb="91" eb="92">
      <t>ツト</t>
    </rPh>
    <phoneticPr fontId="5"/>
  </si>
  <si>
    <t>将来負担比率については、地方債現在高が増加した一方で、下水道事業債の償還が進んだことなどにより公営企業債等繰入見込額が減少しており、また、充当可能基金残高についても増加となったことから、結果として減少している。一方で実質公債費比率については、大きな変化はないものである。
これらについては、引き続き水準を抑え健全な財政を維持するよう努めていく。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</si>
  <si>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</si>
  <si>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</si>
  <si>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</si>
  <si>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</si>
  <si>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</si>
  <si>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</si>
  <si>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</si>
  <si>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</si>
  <si>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</si>
  <si>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</si>
  <si>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</si>
  <si>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</si>
  <si>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</si>
  <si>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</si>
  <si>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</si>
  <si>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</si>
  <si>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</si>
  <si>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</si>
  <si>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</si>
  <si>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</si>
  <si>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</si>
  <si>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</si>
  <si>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</si>
  <si>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</si>
  <si>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</si>
  <si>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</si>
  <si>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</si>
  <si>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</si>
  <si>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</si>
  <si>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</si>
  <si>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</si>
  <si>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</si>
  <si>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</si>
  <si>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</si>
  <si>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</si>
  <si>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</si>
  <si>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</si>
  <si>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</si>
  <si>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</si>
  <si>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</si>
  <si>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</si>
  <si>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</si>
  <si>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</si>
  <si>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</si>
  <si>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</si>
  <si>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</si>
  <si>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</si>
  <si>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</si>
  <si>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</si>
  <si>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</si>
  <si>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</si>
  <si>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</si>
  <si>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</si>
  <si>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</si>
  <si>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</si>
  <si>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</si>
  <si>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</si>
  <si>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</si>
  <si>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</si>
  <si>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</si>
  <si>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</si>
  <si>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</si>
  <si>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</si>
  <si>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</si>
  <si>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</si>
  <si>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</si>
  <si>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</si>
  <si>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</si>
  <si>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</si>
  <si>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</si>
  <si>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</si>
  <si>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</si>
  <si>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</si>
  <si>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</si>
  <si>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</si>
  <si>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</si>
  <si>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</si>
  <si>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</si>
  <si>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</si>
  <si>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</si>
  <si>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</si>
  <si>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</si>
  <si>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</si>
  <si>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</si>
  <si>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</si>
  <si>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</si>
  <si>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</si>
  <si>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</si>
  <si>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</si>
  <si>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</si>
  <si>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</si>
  <si>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</si>
  <si>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</si>
  <si>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</si>
  <si>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</si>
  <si>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</si>
  <si>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</si>
  <si>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</si>
  <si>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</si>
  <si>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</si>
  <si>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</si>
  <si>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</si>
  <si>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</si>
  <si>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</si>
  <si>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</si>
  <si>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</si>
  <si>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</si>
  <si>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</si>
  <si>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</si>
  <si>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</si>
  <si>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</si>
  <si>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</si>
  <si>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</si>
  <si>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</si>
  <si>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</si>
  <si>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</si>
  <si>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</si>
  <si>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</si>
  <si>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</si>
  <si>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</si>
  <si>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</si>
  <si>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</si>
  <si>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</si>
  <si>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</si>
  <si>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</si>
  <si>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</si>
  <si>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</si>
  <si>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</si>
  <si>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</si>
  <si>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</si>
  <si>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</si>
  <si>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</si>
  <si>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</si>
  <si>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</si>
  <si>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</si>
  <si>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</si>
  <si>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</si>
  <si>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埼玉県草加市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</si>
  <si>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</si>
  <si>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</si>
  <si>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</si>
  <si>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</si>
  <si>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</si>
  <si>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</si>
  <si>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</si>
  <si>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</si>
  <si>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</si>
  <si>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</si>
  <si>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</si>
  <si>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</si>
  <si>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</si>
  <si>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</si>
  <si>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</si>
  <si>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</si>
  <si>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</si>
  <si>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</si>
  <si>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</si>
  <si>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</si>
  <si>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</si>
  <si>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</si>
  <si>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</si>
  <si>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</si>
  <si>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</si>
  <si>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</si>
  <si>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</si>
  <si>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</si>
  <si>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</si>
  <si>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</si>
  <si>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</si>
  <si>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</si>
  <si>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</si>
  <si>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</si>
  <si>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</si>
  <si>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</si>
  <si>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</si>
  <si>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</si>
  <si>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</si>
  <si>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</si>
  <si>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</si>
  <si>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</si>
  <si>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</si>
  <si>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</si>
  <si>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</si>
  <si>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</si>
  <si>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</si>
  <si>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</si>
  <si>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</si>
  <si>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</si>
  <si>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</si>
  <si>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</si>
  <si>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</si>
  <si>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</si>
  <si>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</si>
  <si>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</si>
  <si>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</si>
  <si>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</si>
  <si>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</si>
  <si>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</si>
  <si>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</si>
  <si>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</si>
  <si>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</si>
  <si>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</si>
  <si>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</si>
  <si>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</si>
  <si>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</si>
  <si>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</si>
  <si>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</si>
  <si>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</si>
  <si>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</si>
  <si>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</si>
  <si>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</si>
  <si>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</si>
  <si>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</si>
  <si>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</si>
  <si>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</si>
  <si>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</si>
  <si>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</si>
  <si>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</si>
  <si>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</si>
  <si>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</si>
  <si>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</si>
  <si>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</si>
  <si>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</si>
  <si>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</si>
  <si>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</si>
  <si>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</si>
  <si>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</si>
  <si>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</si>
  <si>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</si>
  <si>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</si>
  <si>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</si>
  <si>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</si>
  <si>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</si>
  <si>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</si>
  <si>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</si>
  <si>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</si>
  <si>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</si>
  <si>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</si>
  <si>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</si>
  <si>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</si>
  <si>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</si>
  <si>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</si>
  <si>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</si>
  <si>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</si>
  <si>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</si>
  <si>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</si>
  <si>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</si>
  <si>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</si>
  <si>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</si>
  <si>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</si>
  <si>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</si>
  <si>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</si>
  <si>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</si>
  <si>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</si>
  <si>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</si>
  <si>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</si>
  <si>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</si>
  <si>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</si>
  <si>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</si>
  <si>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</si>
  <si>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</si>
  <si>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</si>
  <si>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</si>
  <si>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</si>
  <si>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</si>
  <si>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</si>
  <si>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</si>
  <si>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</si>
  <si>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</si>
  <si>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</si>
  <si>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</si>
  <si>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</si>
  <si>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</si>
  <si>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</si>
  <si>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</si>
  <si>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</si>
  <si>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</si>
  <si>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</si>
  <si>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</si>
  <si>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</si>
  <si>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</si>
  <si>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</si>
  <si>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</si>
  <si>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</si>
  <si>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</si>
  <si>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</si>
  <si>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</si>
  <si>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</si>
  <si>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</si>
  <si>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</si>
  <si>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</si>
  <si>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</si>
  <si>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</si>
  <si>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埼玉県草加市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</si>
  <si>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</si>
  <si>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</si>
  <si>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</si>
  <si>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</si>
  <si>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</si>
  <si>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</si>
  <si>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</si>
  <si>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</si>
  <si>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</si>
  <si>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</si>
  <si>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</si>
  <si>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</si>
  <si>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</si>
  <si>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</si>
  <si>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</si>
  <si>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</si>
  <si>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</si>
  <si>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</si>
  <si>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</si>
  <si>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</si>
  <si>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アコス株式会社</t>
    <rPh sb="3" eb="7">
      <t>カブシキガイシャ</t>
    </rPh>
    <phoneticPr fontId="2"/>
  </si>
  <si>
    <t>-</t>
    <phoneticPr fontId="2"/>
  </si>
  <si>
    <t>-</t>
    <phoneticPr fontId="2"/>
  </si>
  <si>
    <t>-</t>
  </si>
  <si>
    <t>草加都市計画新田西部土地区画整理事業特別会計（一般会計等）</t>
    <phoneticPr fontId="5"/>
  </si>
  <si>
    <t>公益財団法人草加市スポーツ協会</t>
    <rPh sb="0" eb="6">
      <t>コウエキザイダンホウジン</t>
    </rPh>
    <rPh sb="6" eb="9">
      <t>ソウカシ</t>
    </rPh>
    <rPh sb="13" eb="15">
      <t>キョウカイ</t>
    </rPh>
    <phoneticPr fontId="2"/>
  </si>
  <si>
    <t>草加都市計画新田駅西口土地区画整理事業特別会計（一般会計等）</t>
    <phoneticPr fontId="5"/>
  </si>
  <si>
    <t>草加市土地開発公社</t>
    <rPh sb="0" eb="3">
      <t>ソウカシ</t>
    </rPh>
    <rPh sb="3" eb="5">
      <t>トチ</t>
    </rPh>
    <rPh sb="5" eb="7">
      <t>カイハツ</t>
    </rPh>
    <rPh sb="7" eb="9">
      <t>コウシャ</t>
    </rPh>
    <phoneticPr fontId="2"/>
  </si>
  <si>
    <t>公益財団法人草加市文化協会</t>
    <rPh sb="0" eb="6">
      <t>コウエキザイダンホウジン</t>
    </rPh>
    <rPh sb="6" eb="9">
      <t>ソウカシ</t>
    </rPh>
    <rPh sb="9" eb="11">
      <t>ブンカ</t>
    </rPh>
    <rPh sb="11" eb="13">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</si>
  <si>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</si>
  <si>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</si>
  <si>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</si>
  <si>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</si>
  <si>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</si>
  <si>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</si>
  <si>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</si>
  <si>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</si>
  <si>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</si>
  <si>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</si>
  <si>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</si>
  <si>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</si>
  <si>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</si>
  <si>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</si>
  <si>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</si>
  <si>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</si>
  <si>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介護サービス事業会計</t>
    <phoneticPr fontId="5"/>
  </si>
  <si>
    <t>駐車場事業特別会計</t>
    <phoneticPr fontId="5"/>
  </si>
  <si>
    <t>水道事業会計</t>
    <phoneticPr fontId="5"/>
  </si>
  <si>
    <t>法適用企業</t>
    <phoneticPr fontId="5"/>
  </si>
  <si>
    <t>法適用企業</t>
    <phoneticPr fontId="5"/>
  </si>
  <si>
    <t>病院事業会計</t>
    <phoneticPr fontId="5"/>
  </si>
  <si>
    <t>公共下水道事業会計</t>
    <phoneticPr fontId="5"/>
  </si>
  <si>
    <t>草加都市計画新田西部土地区画整理事業特別会計</t>
    <phoneticPr fontId="5"/>
  </si>
  <si>
    <t>法非適用企業</t>
    <phoneticPr fontId="5"/>
  </si>
  <si>
    <t>草加都市計画新田駅西口土地区画整理事業特別会計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</si>
  <si>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</si>
  <si>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</si>
  <si>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</si>
  <si>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</si>
  <si>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他会計等
からの
繰入金</t>
    <phoneticPr fontId="5"/>
  </si>
  <si>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</si>
  <si>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5"/>
  </si>
  <si>
    <t>一般会計</t>
    <rPh sb="0" eb="2">
      <t>イッパン</t>
    </rPh>
    <rPh sb="2" eb="4">
      <t>カイケイ</t>
    </rPh>
    <phoneticPr fontId="25"/>
  </si>
  <si>
    <t>特別会計</t>
    <rPh sb="0" eb="4">
      <t>トクベツカイケイ</t>
    </rPh>
    <phoneticPr fontId="25"/>
  </si>
  <si>
    <t>埼玉県市町村総合事務組合</t>
    <rPh sb="0" eb="3">
      <t>サイタマケン</t>
    </rPh>
    <rPh sb="3" eb="6">
      <t>シチョウソン</t>
    </rPh>
    <rPh sb="6" eb="8">
      <t>ソウゴウ</t>
    </rPh>
    <rPh sb="8" eb="10">
      <t>ジム</t>
    </rPh>
    <rPh sb="10" eb="12">
      <t>クミアイ</t>
    </rPh>
    <phoneticPr fontId="25"/>
  </si>
  <si>
    <t>交通災害特別会計</t>
    <rPh sb="0" eb="2">
      <t>コウツウ</t>
    </rPh>
    <rPh sb="2" eb="4">
      <t>サイガイ</t>
    </rPh>
    <rPh sb="4" eb="6">
      <t>トクベツ</t>
    </rPh>
    <rPh sb="6" eb="8">
      <t>カイケイ</t>
    </rPh>
    <phoneticPr fontId="25"/>
  </si>
  <si>
    <t>彩の国さいたま人づくり広域連合</t>
    <rPh sb="0" eb="1">
      <t>サイ</t>
    </rPh>
    <rPh sb="2" eb="3">
      <t>クニ</t>
    </rPh>
    <rPh sb="7" eb="8">
      <t>ヒト</t>
    </rPh>
    <rPh sb="11" eb="15">
      <t>コウイキレンゴウ</t>
    </rPh>
    <phoneticPr fontId="25"/>
  </si>
  <si>
    <t>埼玉県都市競艇組合</t>
    <rPh sb="0" eb="3">
      <t>サイタマケン</t>
    </rPh>
    <rPh sb="3" eb="5">
      <t>トシ</t>
    </rPh>
    <rPh sb="5" eb="7">
      <t>キョウテイ</t>
    </rPh>
    <rPh sb="7" eb="9">
      <t>クミアイ</t>
    </rPh>
    <phoneticPr fontId="2"/>
  </si>
  <si>
    <t>東埼玉資源環境組合</t>
    <rPh sb="0" eb="1">
      <t>ヒガシ</t>
    </rPh>
    <rPh sb="1" eb="3">
      <t>サイタマ</t>
    </rPh>
    <rPh sb="3" eb="5">
      <t>シゲン</t>
    </rPh>
    <rPh sb="5" eb="7">
      <t>カンキョウ</t>
    </rPh>
    <rPh sb="7" eb="9">
      <t>クミアイ</t>
    </rPh>
    <phoneticPr fontId="2"/>
  </si>
  <si>
    <t>草加八潮消防組合</t>
    <rPh sb="0" eb="2">
      <t>ソウカ</t>
    </rPh>
    <rPh sb="2" eb="4">
      <t>ヤシオ</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</si>
  <si>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</si>
  <si>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</si>
  <si>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</si>
  <si>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</si>
  <si>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</si>
  <si>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</si>
  <si>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</si>
  <si>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</si>
  <si>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</si>
  <si>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</si>
  <si>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</si>
  <si>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</si>
  <si>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</si>
  <si>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</si>
  <si>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</si>
  <si>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</si>
  <si>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</si>
  <si>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</si>
  <si>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</si>
  <si>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</si>
  <si>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</si>
  <si>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</si>
  <si>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</si>
  <si>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</si>
  <si>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</si>
  <si>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</si>
  <si>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</si>
  <si>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</si>
  <si>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</si>
  <si>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</si>
  <si>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</si>
  <si>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</si>
  <si>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</si>
  <si>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</si>
  <si>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</si>
  <si>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</si>
  <si>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</si>
  <si>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</si>
  <si>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</si>
  <si>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</si>
  <si>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</si>
  <si>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</si>
  <si>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</si>
  <si>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</si>
  <si>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</si>
  <si>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</si>
  <si>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</si>
  <si>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</si>
  <si>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</si>
  <si>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</si>
  <si>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草加市公共下水道事業会計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</si>
  <si>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</si>
  <si>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</si>
  <si>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</si>
  <si>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</si>
  <si>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草加市水道事業会計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</si>
  <si>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</si>
  <si>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</si>
  <si>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</si>
  <si>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</si>
  <si>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</si>
  <si>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</si>
  <si>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</si>
  <si>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</si>
  <si>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</si>
  <si>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</si>
  <si>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</si>
  <si>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</si>
  <si>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</si>
  <si>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</si>
  <si>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</si>
  <si>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</si>
  <si>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</si>
  <si>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</si>
  <si>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</si>
  <si>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</si>
  <si>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</si>
  <si>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</si>
  <si>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</si>
  <si>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</si>
  <si>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</si>
  <si>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</si>
  <si>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</si>
  <si>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</si>
  <si>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</si>
  <si>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</si>
  <si>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</si>
  <si>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</si>
  <si>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</si>
  <si>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</si>
  <si>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</si>
  <si>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</si>
  <si>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</si>
  <si>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</si>
  <si>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</si>
  <si>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</si>
  <si>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</si>
  <si>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</si>
  <si>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</si>
  <si>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</si>
  <si>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</si>
  <si>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</si>
  <si>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</si>
  <si>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</si>
  <si>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</si>
  <si>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</si>
  <si>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</si>
  <si>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</si>
  <si>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</si>
  <si>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</si>
  <si>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</si>
  <si>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</si>
  <si>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</si>
  <si>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</si>
  <si>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</si>
  <si>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</si>
  <si>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</si>
  <si>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</si>
  <si>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</si>
  <si>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</si>
  <si>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</si>
  <si>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</si>
  <si>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</si>
  <si>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</si>
  <si>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</si>
  <si>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</si>
  <si>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</si>
  <si>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</si>
  <si>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</si>
  <si>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</si>
  <si>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</si>
  <si>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</si>
  <si>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</si>
  <si>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</si>
  <si>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</si>
  <si>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</si>
  <si>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</si>
  <si>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</si>
  <si>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0.13</t>
  </si>
  <si>
    <t>▲ 0.32</t>
  </si>
  <si>
    <t>会計</t>
    <rPh sb="0" eb="2">
      <t>カイケイ</t>
    </rPh>
    <phoneticPr fontId="5"/>
  </si>
  <si>
    <t>一般会計</t>
  </si>
  <si>
    <t>水道事業会計</t>
  </si>
  <si>
    <t>病院事業会計</t>
  </si>
  <si>
    <t>公共下水道事業会計</t>
  </si>
  <si>
    <t>介護保険特別会計</t>
  </si>
  <si>
    <t>草加都市計画新田駅西口土地区画整理事業特別会計（一般会計等）</t>
  </si>
  <si>
    <t>国民健康保険特別会計</t>
  </si>
  <si>
    <t>駐車場事業特別会計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</si>
  <si>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</si>
  <si>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</si>
  <si>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</si>
  <si>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</si>
  <si>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</si>
  <si>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</si>
  <si>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</si>
  <si>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</si>
  <si>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</si>
  <si>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</si>
  <si>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</si>
  <si>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</si>
  <si>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</si>
  <si>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</si>
  <si>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</si>
  <si>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</si>
  <si>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</si>
  <si>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</si>
  <si>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</si>
  <si>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</si>
  <si>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</si>
  <si>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</si>
  <si>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</si>
  <si>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</si>
  <si>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</si>
  <si>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</si>
  <si>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</si>
  <si>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</si>
  <si>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</si>
  <si>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</si>
  <si>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</si>
  <si>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</si>
  <si>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</si>
  <si>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</si>
  <si>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</si>
  <si>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</si>
  <si>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</si>
  <si>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</si>
  <si>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</si>
  <si>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</si>
  <si>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</si>
  <si>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</si>
  <si>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</si>
  <si>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</si>
  <si>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</si>
  <si>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</si>
  <si>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</si>
  <si>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</si>
  <si>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</si>
  <si>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</si>
  <si>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</si>
  <si>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新栄町団地に係る都市計画街路の設置等に関する基金</t>
    <rPh sb="0" eb="2">
      <t>シンエイ</t>
    </rPh>
    <rPh sb="2" eb="3">
      <t>チョウ</t>
    </rPh>
    <rPh sb="3" eb="5">
      <t>ダンチ</t>
    </rPh>
    <rPh sb="6" eb="7">
      <t>カカ</t>
    </rPh>
    <rPh sb="8" eb="10">
      <t>トシ</t>
    </rPh>
    <rPh sb="10" eb="12">
      <t>ケイカク</t>
    </rPh>
    <rPh sb="12" eb="14">
      <t>ガイロ</t>
    </rPh>
    <rPh sb="15" eb="17">
      <t>セッチ</t>
    </rPh>
    <rPh sb="17" eb="18">
      <t>トウ</t>
    </rPh>
    <rPh sb="19" eb="20">
      <t>カン</t>
    </rPh>
    <rPh sb="22" eb="24">
      <t>キキン</t>
    </rPh>
    <phoneticPr fontId="5"/>
  </si>
  <si>
    <t>ふるさとまちづくり応援基金</t>
    <rPh sb="9" eb="11">
      <t>オウエン</t>
    </rPh>
    <rPh sb="11" eb="13">
      <t>キキン</t>
    </rPh>
    <phoneticPr fontId="5"/>
  </si>
  <si>
    <t>新型コロナウイルス感染症緊急対策基金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</si>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</sst>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theme="1"/>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96"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188" fontId="30" fillId="0" borderId="13" xfId="16" applyNumberFormat="1" applyFont="1" applyFill="1" applyBorder="1" applyAlignment="1" applyProtection="1">
      <alignment horizontal="right" vertical="center" shrinkToFit="1"/>
    </xf>
    <xf numFmtId="188" fontId="30" fillId="0" borderId="15" xfId="16" applyNumberFormat="1" applyFont="1" applyFill="1" applyBorder="1" applyAlignment="1" applyProtection="1">
      <alignment horizontal="right" vertical="center" shrinkToFit="1"/>
    </xf>
    <xf numFmtId="188"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188" fontId="30" fillId="0" borderId="35" xfId="16" applyNumberFormat="1" applyFont="1" applyFill="1" applyBorder="1" applyAlignment="1" applyProtection="1">
      <alignment horizontal="right" vertical="center" shrinkToFit="1"/>
    </xf>
    <xf numFmtId="188" fontId="30" fillId="0" borderId="36" xfId="16" applyNumberFormat="1" applyFont="1" applyFill="1" applyBorder="1" applyAlignment="1" applyProtection="1">
      <alignment horizontal="right" vertical="center" shrinkToFit="1"/>
    </xf>
    <xf numFmtId="188"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188" fontId="30" fillId="0" borderId="112" xfId="16" applyNumberFormat="1" applyFont="1" applyFill="1" applyBorder="1" applyAlignment="1" applyProtection="1">
      <alignment horizontal="right" vertical="center" shrinkToFit="1"/>
    </xf>
    <xf numFmtId="188" fontId="30" fillId="0" borderId="182" xfId="16" applyNumberFormat="1" applyFont="1" applyFill="1" applyBorder="1" applyAlignment="1" applyProtection="1">
      <alignment horizontal="right" vertical="center" shrinkToFit="1"/>
    </xf>
    <xf numFmtId="188"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188" fontId="30" fillId="0" borderId="183" xfId="17" applyNumberFormat="1" applyFont="1" applyFill="1" applyBorder="1" applyAlignment="1">
      <alignment horizontal="right" vertical="center" shrinkToFit="1"/>
    </xf>
    <xf numFmtId="188" fontId="30" fillId="0" borderId="184" xfId="17" applyNumberFormat="1" applyFont="1" applyFill="1" applyBorder="1" applyAlignment="1">
      <alignment horizontal="right" vertical="center" shrinkToFit="1"/>
    </xf>
    <xf numFmtId="188"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188" fontId="30" fillId="0" borderId="186" xfId="17" applyNumberFormat="1" applyFont="1" applyFill="1" applyBorder="1" applyAlignment="1">
      <alignment horizontal="right" vertical="center" shrinkToFit="1"/>
    </xf>
    <xf numFmtId="188" fontId="30" fillId="0" borderId="12" xfId="17" applyNumberFormat="1" applyFont="1" applyFill="1" applyBorder="1" applyAlignment="1">
      <alignment horizontal="right" vertical="center" shrinkToFit="1"/>
    </xf>
    <xf numFmtId="188"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188" fontId="30" fillId="0" borderId="112" xfId="17" applyNumberFormat="1" applyFont="1" applyFill="1" applyBorder="1" applyAlignment="1">
      <alignment horizontal="right" vertical="center" shrinkToFit="1"/>
    </xf>
    <xf numFmtId="188" fontId="30" fillId="0" borderId="182" xfId="17" applyNumberFormat="1" applyFont="1" applyFill="1" applyBorder="1" applyAlignment="1">
      <alignment horizontal="right" vertical="center" shrinkToFit="1"/>
    </xf>
    <xf numFmtId="188"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6"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4"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25" fillId="0" borderId="0" xfId="18" applyFont="1" applyAlignment="1"/>
    <xf numFmtId="0" fontId="25" fillId="0" borderId="0" xfId="18" applyFont="1">
      <alignment vertical="center"/>
    </xf>
    <xf numFmtId="181" fontId="25"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25" fillId="8" borderId="21" xfId="18" applyFont="1" applyFill="1" applyBorder="1" applyAlignment="1"/>
    <xf numFmtId="0" fontId="25" fillId="8" borderId="22" xfId="18" applyFont="1" applyFill="1" applyBorder="1" applyAlignment="1"/>
    <xf numFmtId="0" fontId="25" fillId="8" borderId="22" xfId="18" applyFont="1" applyFill="1" applyBorder="1" applyAlignment="1">
      <alignment horizontal="right" vertical="center"/>
    </xf>
    <xf numFmtId="0" fontId="25" fillId="8" borderId="23" xfId="18" applyFont="1" applyFill="1" applyBorder="1" applyAlignment="1">
      <alignment horizontal="right" vertical="top"/>
    </xf>
    <xf numFmtId="0" fontId="25" fillId="8" borderId="14" xfId="18" applyFont="1" applyFill="1" applyBorder="1" applyAlignment="1">
      <alignment horizontal="center" vertical="center"/>
    </xf>
    <xf numFmtId="0" fontId="25" fillId="8" borderId="15" xfId="18" applyFont="1" applyFill="1" applyBorder="1" applyAlignment="1">
      <alignment horizontal="center" vertical="center"/>
    </xf>
    <xf numFmtId="0" fontId="25" fillId="8" borderId="61" xfId="18" applyFont="1" applyFill="1" applyBorder="1" applyAlignment="1">
      <alignment horizontal="center" vertical="center"/>
    </xf>
    <xf numFmtId="0" fontId="25" fillId="0" borderId="183" xfId="18" applyFont="1" applyBorder="1" applyAlignment="1">
      <alignment horizontal="center" vertical="center" wrapText="1"/>
    </xf>
    <xf numFmtId="0" fontId="25" fillId="0" borderId="184" xfId="18" applyFont="1" applyBorder="1" applyAlignment="1">
      <alignment horizontal="center" vertical="center" wrapText="1"/>
    </xf>
    <xf numFmtId="0" fontId="25" fillId="0" borderId="49" xfId="18" applyFont="1" applyBorder="1">
      <alignment vertical="center"/>
    </xf>
    <xf numFmtId="0" fontId="25" fillId="0" borderId="50" xfId="18" applyFont="1" applyBorder="1">
      <alignment vertical="center"/>
    </xf>
    <xf numFmtId="0" fontId="25" fillId="0" borderId="51" xfId="18" applyFont="1" applyBorder="1">
      <alignment vertical="center"/>
    </xf>
    <xf numFmtId="181" fontId="25" fillId="0" borderId="183" xfId="18" applyNumberFormat="1" applyFont="1" applyBorder="1" applyAlignment="1" applyProtection="1">
      <alignment horizontal="right" vertical="center" shrinkToFit="1"/>
      <protection locked="0"/>
    </xf>
    <xf numFmtId="181" fontId="25" fillId="0" borderId="184" xfId="18" applyNumberFormat="1" applyFont="1" applyBorder="1" applyAlignment="1" applyProtection="1">
      <alignment horizontal="right" vertical="center" shrinkToFit="1"/>
      <protection locked="0"/>
    </xf>
    <xf numFmtId="181" fontId="25" fillId="0" borderId="185" xfId="18" applyNumberFormat="1" applyFont="1" applyBorder="1" applyAlignment="1" applyProtection="1">
      <alignment horizontal="right" vertical="center" shrinkToFit="1"/>
      <protection locked="0"/>
    </xf>
    <xf numFmtId="0" fontId="25" fillId="0" borderId="112" xfId="18" applyFont="1" applyBorder="1" applyAlignment="1">
      <alignment horizontal="center" vertical="center" wrapText="1"/>
    </xf>
    <xf numFmtId="0" fontId="25" fillId="0" borderId="182" xfId="18" applyFont="1" applyBorder="1" applyAlignment="1">
      <alignment horizontal="center" vertical="center" wrapText="1"/>
    </xf>
    <xf numFmtId="0" fontId="25" fillId="0" borderId="54" xfId="18" applyFont="1" applyBorder="1">
      <alignment vertical="center"/>
    </xf>
    <xf numFmtId="0" fontId="25" fillId="0" borderId="55" xfId="18" applyFont="1" applyBorder="1">
      <alignment vertical="center"/>
    </xf>
    <xf numFmtId="0" fontId="25" fillId="0" borderId="56" xfId="18" applyFont="1" applyBorder="1">
      <alignment vertical="center"/>
    </xf>
    <xf numFmtId="181" fontId="25" fillId="0" borderId="112" xfId="18" applyNumberFormat="1" applyFont="1" applyBorder="1" applyAlignment="1" applyProtection="1">
      <alignment horizontal="right" vertical="center" shrinkToFit="1"/>
      <protection locked="0"/>
    </xf>
    <xf numFmtId="181" fontId="25" fillId="0" borderId="182" xfId="18" applyNumberFormat="1" applyFont="1" applyBorder="1" applyAlignment="1" applyProtection="1">
      <alignment horizontal="right" vertical="center" shrinkToFit="1"/>
      <protection locked="0"/>
    </xf>
    <xf numFmtId="181" fontId="25"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25"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E485-450A-8B42-DE4D8CC6B1A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22617</c:v>
                </c:pt>
                <c:pt idx="1">
                  <c:v>22446</c:v>
                </c:pt>
                <c:pt idx="2">
                  <c:v>30778</c:v>
                </c:pt>
                <c:pt idx="3">
                  <c:v>39543</c:v>
                </c:pt>
                <c:pt idx="4">
                  <c:v>38259</c:v>
                </c:pt>
              </c:numCache>
            </c:numRef>
          </c:val>
          <c:smooth val="0"/>
          <c:extLst>
            <c:ext xmlns:c16="http://schemas.microsoft.com/office/drawing/2014/chart" uri="{C3380CC4-5D6E-409C-BE32-E72D297353CC}">
              <c16:uniqueId val="{00000001-E485-450A-8B42-DE4D8CC6B1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8.2899999999999991</c:v>
                </c:pt>
                <c:pt idx="1">
                  <c:v>9.4499999999999993</c:v>
                </c:pt>
                <c:pt idx="2">
                  <c:v>7.44</c:v>
                </c:pt>
                <c:pt idx="3">
                  <c:v>8.1199999999999992</c:v>
                </c:pt>
                <c:pt idx="4">
                  <c:v>12.23</c:v>
                </c:pt>
              </c:numCache>
            </c:numRef>
          </c:val>
          <c:extLst>
            <c:ext xmlns:c16="http://schemas.microsoft.com/office/drawing/2014/chart" uri="{C3380CC4-5D6E-409C-BE32-E72D297353CC}">
              <c16:uniqueId val="{00000000-8F6E-4F3A-9D39-5020DD38E42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12.78</c:v>
                </c:pt>
                <c:pt idx="1">
                  <c:v>11.63</c:v>
                </c:pt>
                <c:pt idx="2">
                  <c:v>13.46</c:v>
                </c:pt>
                <c:pt idx="3">
                  <c:v>11.87</c:v>
                </c:pt>
                <c:pt idx="4">
                  <c:v>17.350000000000001</c:v>
                </c:pt>
              </c:numCache>
            </c:numRef>
          </c:val>
          <c:extLst>
            <c:ext xmlns:c16="http://schemas.microsoft.com/office/drawing/2014/chart" uri="{C3380CC4-5D6E-409C-BE32-E72D297353CC}">
              <c16:uniqueId val="{00000001-8F6E-4F3A-9D39-5020DD38E4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4.26</c:v>
                </c:pt>
                <c:pt idx="1">
                  <c:v>0.34</c:v>
                </c:pt>
                <c:pt idx="2">
                  <c:v>-0.13</c:v>
                </c:pt>
                <c:pt idx="3">
                  <c:v>-0.32</c:v>
                </c:pt>
                <c:pt idx="4">
                  <c:v>10.58</c:v>
                </c:pt>
              </c:numCache>
            </c:numRef>
          </c:val>
          <c:smooth val="0"/>
          <c:extLst>
            <c:ext xmlns:c16="http://schemas.microsoft.com/office/drawing/2014/chart" uri="{C3380CC4-5D6E-409C-BE32-E72D297353CC}">
              <c16:uniqueId val="{00000002-8F6E-4F3A-9D39-5020DD38E4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0.25</c:v>
                </c:pt>
                <c:pt idx="2">
                  <c:v>#N/A</c:v>
                </c:pt>
                <c:pt idx="3">
                  <c:v>0.22</c:v>
                </c:pt>
                <c:pt idx="4">
                  <c:v>#N/A</c:v>
                </c:pt>
                <c:pt idx="5">
                  <c:v>0.23</c:v>
                </c:pt>
                <c:pt idx="6">
                  <c:v>#N/A</c:v>
                </c:pt>
                <c:pt idx="7">
                  <c:v>0.08</c:v>
                </c:pt>
                <c:pt idx="8">
                  <c:v>#N/A</c:v>
                </c:pt>
                <c:pt idx="9">
                  <c:v>0.06</c:v>
                </c:pt>
              </c:numCache>
            </c:numRef>
          </c:val>
          <c:extLst>
            <c:ext xmlns:c16="http://schemas.microsoft.com/office/drawing/2014/chart" uri="{C3380CC4-5D6E-409C-BE32-E72D297353CC}">
              <c16:uniqueId val="{00000000-48F3-4CD4-AFD0-3FDEA1AE638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3-4CD4-AFD0-3FDEA1AE6381}"/>
            </c:ext>
          </c:extLst>
        </c:ser>
        <c:ser>
          <c:idx val="2"/>
          <c:order val="2"/>
          <c:tx>
            <c:strRef>
              <c:f>[1]データシート!$A$29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0.02</c:v>
                </c:pt>
                <c:pt idx="2">
                  <c:v>#N/A</c:v>
                </c:pt>
                <c:pt idx="3">
                  <c:v>0.02</c:v>
                </c:pt>
                <c:pt idx="4">
                  <c:v>#N/A</c:v>
                </c:pt>
                <c:pt idx="5">
                  <c:v>7.0000000000000007E-2</c:v>
                </c:pt>
                <c:pt idx="6">
                  <c:v>#N/A</c:v>
                </c:pt>
                <c:pt idx="7">
                  <c:v>0.11</c:v>
                </c:pt>
                <c:pt idx="8">
                  <c:v>#N/A</c:v>
                </c:pt>
                <c:pt idx="9">
                  <c:v>0.06</c:v>
                </c:pt>
              </c:numCache>
            </c:numRef>
          </c:val>
          <c:extLst>
            <c:ext xmlns:c16="http://schemas.microsoft.com/office/drawing/2014/chart" uri="{C3380CC4-5D6E-409C-BE32-E72D297353CC}">
              <c16:uniqueId val="{00000002-48F3-4CD4-AFD0-3FDEA1AE6381}"/>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3.05</c:v>
                </c:pt>
                <c:pt idx="2">
                  <c:v>#N/A</c:v>
                </c:pt>
                <c:pt idx="3">
                  <c:v>1.72</c:v>
                </c:pt>
                <c:pt idx="4">
                  <c:v>#N/A</c:v>
                </c:pt>
                <c:pt idx="5">
                  <c:v>1.55</c:v>
                </c:pt>
                <c:pt idx="6">
                  <c:v>#N/A</c:v>
                </c:pt>
                <c:pt idx="7">
                  <c:v>1.81</c:v>
                </c:pt>
                <c:pt idx="8">
                  <c:v>#N/A</c:v>
                </c:pt>
                <c:pt idx="9">
                  <c:v>0.25</c:v>
                </c:pt>
              </c:numCache>
            </c:numRef>
          </c:val>
          <c:extLst>
            <c:ext xmlns:c16="http://schemas.microsoft.com/office/drawing/2014/chart" uri="{C3380CC4-5D6E-409C-BE32-E72D297353CC}">
              <c16:uniqueId val="{00000003-48F3-4CD4-AFD0-3FDEA1AE6381}"/>
            </c:ext>
          </c:extLst>
        </c:ser>
        <c:ser>
          <c:idx val="4"/>
          <c:order val="4"/>
          <c:tx>
            <c:strRef>
              <c:f>[1]データシート!$A$31</c:f>
              <c:strCache>
                <c:ptCount val="1"/>
                <c:pt idx="0">
                  <c:v>草加都市計画新田駅西口土地区画整理事業特別会計（一般会計等）</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0.05</c:v>
                </c:pt>
                <c:pt idx="2">
                  <c:v>#N/A</c:v>
                </c:pt>
                <c:pt idx="3">
                  <c:v>7.0000000000000007E-2</c:v>
                </c:pt>
                <c:pt idx="4">
                  <c:v>#N/A</c:v>
                </c:pt>
                <c:pt idx="5">
                  <c:v>0.08</c:v>
                </c:pt>
                <c:pt idx="6">
                  <c:v>#N/A</c:v>
                </c:pt>
                <c:pt idx="7">
                  <c:v>0.3</c:v>
                </c:pt>
                <c:pt idx="8">
                  <c:v>#N/A</c:v>
                </c:pt>
                <c:pt idx="9">
                  <c:v>0.41</c:v>
                </c:pt>
              </c:numCache>
            </c:numRef>
          </c:val>
          <c:extLst>
            <c:ext xmlns:c16="http://schemas.microsoft.com/office/drawing/2014/chart" uri="{C3380CC4-5D6E-409C-BE32-E72D297353CC}">
              <c16:uniqueId val="{00000004-48F3-4CD4-AFD0-3FDEA1AE6381}"/>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0.91</c:v>
                </c:pt>
                <c:pt idx="2">
                  <c:v>#N/A</c:v>
                </c:pt>
                <c:pt idx="3">
                  <c:v>0.38</c:v>
                </c:pt>
                <c:pt idx="4">
                  <c:v>#N/A</c:v>
                </c:pt>
                <c:pt idx="5">
                  <c:v>0.2</c:v>
                </c:pt>
                <c:pt idx="6">
                  <c:v>#N/A</c:v>
                </c:pt>
                <c:pt idx="7">
                  <c:v>0.8</c:v>
                </c:pt>
                <c:pt idx="8">
                  <c:v>#N/A</c:v>
                </c:pt>
                <c:pt idx="9">
                  <c:v>1.21</c:v>
                </c:pt>
              </c:numCache>
            </c:numRef>
          </c:val>
          <c:extLst>
            <c:ext xmlns:c16="http://schemas.microsoft.com/office/drawing/2014/chart" uri="{C3380CC4-5D6E-409C-BE32-E72D297353CC}">
              <c16:uniqueId val="{00000005-48F3-4CD4-AFD0-3FDEA1AE6381}"/>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0.45</c:v>
                </c:pt>
                <c:pt idx="2">
                  <c:v>#N/A</c:v>
                </c:pt>
                <c:pt idx="3">
                  <c:v>0.56999999999999995</c:v>
                </c:pt>
                <c:pt idx="4">
                  <c:v>#N/A</c:v>
                </c:pt>
                <c:pt idx="5">
                  <c:v>0.36</c:v>
                </c:pt>
                <c:pt idx="6">
                  <c:v>#N/A</c:v>
                </c:pt>
                <c:pt idx="7">
                  <c:v>0.67</c:v>
                </c:pt>
                <c:pt idx="8">
                  <c:v>#N/A</c:v>
                </c:pt>
                <c:pt idx="9">
                  <c:v>1.63</c:v>
                </c:pt>
              </c:numCache>
            </c:numRef>
          </c:val>
          <c:extLst>
            <c:ext xmlns:c16="http://schemas.microsoft.com/office/drawing/2014/chart" uri="{C3380CC4-5D6E-409C-BE32-E72D297353CC}">
              <c16:uniqueId val="{00000006-48F3-4CD4-AFD0-3FDEA1AE6381}"/>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3.04</c:v>
                </c:pt>
                <c:pt idx="2">
                  <c:v>#N/A</c:v>
                </c:pt>
                <c:pt idx="3">
                  <c:v>1.47</c:v>
                </c:pt>
                <c:pt idx="4">
                  <c:v>#N/A</c:v>
                </c:pt>
                <c:pt idx="5">
                  <c:v>0.95</c:v>
                </c:pt>
                <c:pt idx="6">
                  <c:v>#N/A</c:v>
                </c:pt>
                <c:pt idx="7">
                  <c:v>4.32</c:v>
                </c:pt>
                <c:pt idx="8">
                  <c:v>#N/A</c:v>
                </c:pt>
                <c:pt idx="9">
                  <c:v>7.06</c:v>
                </c:pt>
              </c:numCache>
            </c:numRef>
          </c:val>
          <c:extLst>
            <c:ext xmlns:c16="http://schemas.microsoft.com/office/drawing/2014/chart" uri="{C3380CC4-5D6E-409C-BE32-E72D297353CC}">
              <c16:uniqueId val="{00000007-48F3-4CD4-AFD0-3FDEA1AE6381}"/>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14.82</c:v>
                </c:pt>
                <c:pt idx="2">
                  <c:v>#N/A</c:v>
                </c:pt>
                <c:pt idx="3">
                  <c:v>12.27</c:v>
                </c:pt>
                <c:pt idx="4">
                  <c:v>#N/A</c:v>
                </c:pt>
                <c:pt idx="5">
                  <c:v>10.29</c:v>
                </c:pt>
                <c:pt idx="6">
                  <c:v>#N/A</c:v>
                </c:pt>
                <c:pt idx="7">
                  <c:v>10.4</c:v>
                </c:pt>
                <c:pt idx="8">
                  <c:v>#N/A</c:v>
                </c:pt>
                <c:pt idx="9">
                  <c:v>9.5399999999999991</c:v>
                </c:pt>
              </c:numCache>
            </c:numRef>
          </c:val>
          <c:extLst>
            <c:ext xmlns:c16="http://schemas.microsoft.com/office/drawing/2014/chart" uri="{C3380CC4-5D6E-409C-BE32-E72D297353CC}">
              <c16:uniqueId val="{00000008-48F3-4CD4-AFD0-3FDEA1AE638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8.23</c:v>
                </c:pt>
                <c:pt idx="2">
                  <c:v>#N/A</c:v>
                </c:pt>
                <c:pt idx="3">
                  <c:v>9.3699999999999992</c:v>
                </c:pt>
                <c:pt idx="4">
                  <c:v>#N/A</c:v>
                </c:pt>
                <c:pt idx="5">
                  <c:v>7.32</c:v>
                </c:pt>
                <c:pt idx="6">
                  <c:v>#N/A</c:v>
                </c:pt>
                <c:pt idx="7">
                  <c:v>7.76</c:v>
                </c:pt>
                <c:pt idx="8">
                  <c:v>#N/A</c:v>
                </c:pt>
                <c:pt idx="9">
                  <c:v>11.79</c:v>
                </c:pt>
              </c:numCache>
            </c:numRef>
          </c:val>
          <c:extLst>
            <c:ext xmlns:c16="http://schemas.microsoft.com/office/drawing/2014/chart" uri="{C3380CC4-5D6E-409C-BE32-E72D297353CC}">
              <c16:uniqueId val="{00000009-48F3-4CD4-AFD0-3FDEA1AE6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7533</c:v>
                </c:pt>
                <c:pt idx="5">
                  <c:v>7550</c:v>
                </c:pt>
                <c:pt idx="8">
                  <c:v>7414</c:v>
                </c:pt>
                <c:pt idx="11">
                  <c:v>6794</c:v>
                </c:pt>
                <c:pt idx="14">
                  <c:v>6858</c:v>
                </c:pt>
              </c:numCache>
            </c:numRef>
          </c:val>
          <c:extLst>
            <c:ext xmlns:c16="http://schemas.microsoft.com/office/drawing/2014/chart" uri="{C3380CC4-5D6E-409C-BE32-E72D297353CC}">
              <c16:uniqueId val="{00000000-B2A0-4893-9F36-D7C8B799FD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A0-4893-9F36-D7C8B799FD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26</c:v>
                </c:pt>
                <c:pt idx="3">
                  <c:v>116</c:v>
                </c:pt>
                <c:pt idx="6">
                  <c:v>71</c:v>
                </c:pt>
                <c:pt idx="9">
                  <c:v>30</c:v>
                </c:pt>
                <c:pt idx="12">
                  <c:v>60</c:v>
                </c:pt>
              </c:numCache>
            </c:numRef>
          </c:val>
          <c:extLst>
            <c:ext xmlns:c16="http://schemas.microsoft.com/office/drawing/2014/chart" uri="{C3380CC4-5D6E-409C-BE32-E72D297353CC}">
              <c16:uniqueId val="{00000002-B2A0-4893-9F36-D7C8B799FD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90</c:v>
                </c:pt>
                <c:pt idx="3">
                  <c:v>133</c:v>
                </c:pt>
                <c:pt idx="6">
                  <c:v>175</c:v>
                </c:pt>
                <c:pt idx="9">
                  <c:v>255</c:v>
                </c:pt>
                <c:pt idx="12">
                  <c:v>308</c:v>
                </c:pt>
              </c:numCache>
            </c:numRef>
          </c:val>
          <c:extLst>
            <c:ext xmlns:c16="http://schemas.microsoft.com/office/drawing/2014/chart" uri="{C3380CC4-5D6E-409C-BE32-E72D297353CC}">
              <c16:uniqueId val="{00000003-B2A0-4893-9F36-D7C8B799FD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3339</c:v>
                </c:pt>
                <c:pt idx="3">
                  <c:v>3361</c:v>
                </c:pt>
                <c:pt idx="6">
                  <c:v>3087</c:v>
                </c:pt>
                <c:pt idx="9">
                  <c:v>2162</c:v>
                </c:pt>
                <c:pt idx="12">
                  <c:v>2088</c:v>
                </c:pt>
              </c:numCache>
            </c:numRef>
          </c:val>
          <c:extLst>
            <c:ext xmlns:c16="http://schemas.microsoft.com/office/drawing/2014/chart" uri="{C3380CC4-5D6E-409C-BE32-E72D297353CC}">
              <c16:uniqueId val="{00000004-B2A0-4893-9F36-D7C8B799FD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0-4893-9F36-D7C8B799FD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A0-4893-9F36-D7C8B799FD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5678</c:v>
                </c:pt>
                <c:pt idx="3">
                  <c:v>5584</c:v>
                </c:pt>
                <c:pt idx="6">
                  <c:v>5589</c:v>
                </c:pt>
                <c:pt idx="9">
                  <c:v>5778</c:v>
                </c:pt>
                <c:pt idx="12">
                  <c:v>6195</c:v>
                </c:pt>
              </c:numCache>
            </c:numRef>
          </c:val>
          <c:extLst>
            <c:ext xmlns:c16="http://schemas.microsoft.com/office/drawing/2014/chart" uri="{C3380CC4-5D6E-409C-BE32-E72D297353CC}">
              <c16:uniqueId val="{00000007-B2A0-4893-9F36-D7C8B799FD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1600</c:v>
                </c:pt>
                <c:pt idx="2">
                  <c:v>#N/A</c:v>
                </c:pt>
                <c:pt idx="3">
                  <c:v>#N/A</c:v>
                </c:pt>
                <c:pt idx="4">
                  <c:v>1644</c:v>
                </c:pt>
                <c:pt idx="5">
                  <c:v>#N/A</c:v>
                </c:pt>
                <c:pt idx="6">
                  <c:v>#N/A</c:v>
                </c:pt>
                <c:pt idx="7">
                  <c:v>1508</c:v>
                </c:pt>
                <c:pt idx="8">
                  <c:v>#N/A</c:v>
                </c:pt>
                <c:pt idx="9">
                  <c:v>#N/A</c:v>
                </c:pt>
                <c:pt idx="10">
                  <c:v>1431</c:v>
                </c:pt>
                <c:pt idx="11">
                  <c:v>#N/A</c:v>
                </c:pt>
                <c:pt idx="12">
                  <c:v>#N/A</c:v>
                </c:pt>
                <c:pt idx="13">
                  <c:v>1793</c:v>
                </c:pt>
                <c:pt idx="14">
                  <c:v>#N/A</c:v>
                </c:pt>
              </c:numCache>
            </c:numRef>
          </c:val>
          <c:smooth val="0"/>
          <c:extLst>
            <c:ext xmlns:c16="http://schemas.microsoft.com/office/drawing/2014/chart" uri="{C3380CC4-5D6E-409C-BE32-E72D297353CC}">
              <c16:uniqueId val="{00000008-B2A0-4893-9F36-D7C8B799FD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65490</c:v>
                </c:pt>
                <c:pt idx="5">
                  <c:v>64133</c:v>
                </c:pt>
                <c:pt idx="8">
                  <c:v>62906</c:v>
                </c:pt>
                <c:pt idx="11">
                  <c:v>61849</c:v>
                </c:pt>
                <c:pt idx="14">
                  <c:v>62097</c:v>
                </c:pt>
              </c:numCache>
            </c:numRef>
          </c:val>
          <c:extLst>
            <c:ext xmlns:c16="http://schemas.microsoft.com/office/drawing/2014/chart" uri="{C3380CC4-5D6E-409C-BE32-E72D297353CC}">
              <c16:uniqueId val="{00000000-27E2-4E15-8ED2-ABFC42DED00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16512</c:v>
                </c:pt>
                <c:pt idx="5">
                  <c:v>14481</c:v>
                </c:pt>
                <c:pt idx="8">
                  <c:v>14095</c:v>
                </c:pt>
                <c:pt idx="11">
                  <c:v>12294</c:v>
                </c:pt>
                <c:pt idx="14">
                  <c:v>11008</c:v>
                </c:pt>
              </c:numCache>
            </c:numRef>
          </c:val>
          <c:extLst>
            <c:ext xmlns:c16="http://schemas.microsoft.com/office/drawing/2014/chart" uri="{C3380CC4-5D6E-409C-BE32-E72D297353CC}">
              <c16:uniqueId val="{00000001-27E2-4E15-8ED2-ABFC42DED00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16083</c:v>
                </c:pt>
                <c:pt idx="5">
                  <c:v>16316</c:v>
                </c:pt>
                <c:pt idx="8">
                  <c:v>16918</c:v>
                </c:pt>
                <c:pt idx="11">
                  <c:v>14946</c:v>
                </c:pt>
                <c:pt idx="14">
                  <c:v>16501</c:v>
                </c:pt>
              </c:numCache>
            </c:numRef>
          </c:val>
          <c:extLst>
            <c:ext xmlns:c16="http://schemas.microsoft.com/office/drawing/2014/chart" uri="{C3380CC4-5D6E-409C-BE32-E72D297353CC}">
              <c16:uniqueId val="{00000002-27E2-4E15-8ED2-ABFC42DED00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E2-4E15-8ED2-ABFC42DED00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E2-4E15-8ED2-ABFC42DED00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5-27E2-4E15-8ED2-ABFC42DED00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5296</c:v>
                </c:pt>
                <c:pt idx="3">
                  <c:v>4893</c:v>
                </c:pt>
                <c:pt idx="6">
                  <c:v>4727</c:v>
                </c:pt>
                <c:pt idx="9">
                  <c:v>4219</c:v>
                </c:pt>
                <c:pt idx="12">
                  <c:v>3664</c:v>
                </c:pt>
              </c:numCache>
            </c:numRef>
          </c:val>
          <c:extLst>
            <c:ext xmlns:c16="http://schemas.microsoft.com/office/drawing/2014/chart" uri="{C3380CC4-5D6E-409C-BE32-E72D297353CC}">
              <c16:uniqueId val="{00000006-27E2-4E15-8ED2-ABFC42DED00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2092</c:v>
                </c:pt>
                <c:pt idx="3">
                  <c:v>1823</c:v>
                </c:pt>
                <c:pt idx="6">
                  <c:v>1761</c:v>
                </c:pt>
                <c:pt idx="9">
                  <c:v>1963</c:v>
                </c:pt>
                <c:pt idx="12">
                  <c:v>2130</c:v>
                </c:pt>
              </c:numCache>
            </c:numRef>
          </c:val>
          <c:extLst>
            <c:ext xmlns:c16="http://schemas.microsoft.com/office/drawing/2014/chart" uri="{C3380CC4-5D6E-409C-BE32-E72D297353CC}">
              <c16:uniqueId val="{00000007-27E2-4E15-8ED2-ABFC42DED00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31078</c:v>
                </c:pt>
                <c:pt idx="3">
                  <c:v>29532</c:v>
                </c:pt>
                <c:pt idx="6">
                  <c:v>27115</c:v>
                </c:pt>
                <c:pt idx="9">
                  <c:v>22504</c:v>
                </c:pt>
                <c:pt idx="12">
                  <c:v>18300</c:v>
                </c:pt>
              </c:numCache>
            </c:numRef>
          </c:val>
          <c:extLst>
            <c:ext xmlns:c16="http://schemas.microsoft.com/office/drawing/2014/chart" uri="{C3380CC4-5D6E-409C-BE32-E72D297353CC}">
              <c16:uniqueId val="{00000008-27E2-4E15-8ED2-ABFC42DED00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2337</c:v>
                </c:pt>
                <c:pt idx="3">
                  <c:v>2632</c:v>
                </c:pt>
                <c:pt idx="6">
                  <c:v>2455</c:v>
                </c:pt>
                <c:pt idx="9">
                  <c:v>2197</c:v>
                </c:pt>
                <c:pt idx="12">
                  <c:v>2625</c:v>
                </c:pt>
              </c:numCache>
            </c:numRef>
          </c:val>
          <c:extLst>
            <c:ext xmlns:c16="http://schemas.microsoft.com/office/drawing/2014/chart" uri="{C3380CC4-5D6E-409C-BE32-E72D297353CC}">
              <c16:uniqueId val="{00000009-27E2-4E15-8ED2-ABFC42DED00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58354</c:v>
                </c:pt>
                <c:pt idx="3">
                  <c:v>58402</c:v>
                </c:pt>
                <c:pt idx="6">
                  <c:v>59969</c:v>
                </c:pt>
                <c:pt idx="9">
                  <c:v>63218</c:v>
                </c:pt>
                <c:pt idx="12">
                  <c:v>66978</c:v>
                </c:pt>
              </c:numCache>
            </c:numRef>
          </c:val>
          <c:extLst>
            <c:ext xmlns:c16="http://schemas.microsoft.com/office/drawing/2014/chart" uri="{C3380CC4-5D6E-409C-BE32-E72D297353CC}">
              <c16:uniqueId val="{0000000A-27E2-4E15-8ED2-ABFC42DED0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1074</c:v>
                </c:pt>
                <c:pt idx="2">
                  <c:v>#N/A</c:v>
                </c:pt>
                <c:pt idx="3">
                  <c:v>#N/A</c:v>
                </c:pt>
                <c:pt idx="4">
                  <c:v>2351</c:v>
                </c:pt>
                <c:pt idx="5">
                  <c:v>#N/A</c:v>
                </c:pt>
                <c:pt idx="6">
                  <c:v>#N/A</c:v>
                </c:pt>
                <c:pt idx="7">
                  <c:v>2109</c:v>
                </c:pt>
                <c:pt idx="8">
                  <c:v>#N/A</c:v>
                </c:pt>
                <c:pt idx="9">
                  <c:v>#N/A</c:v>
                </c:pt>
                <c:pt idx="10">
                  <c:v>5012</c:v>
                </c:pt>
                <c:pt idx="11">
                  <c:v>#N/A</c:v>
                </c:pt>
                <c:pt idx="12">
                  <c:v>#N/A</c:v>
                </c:pt>
                <c:pt idx="13">
                  <c:v>4091</c:v>
                </c:pt>
                <c:pt idx="14">
                  <c:v>#N/A</c:v>
                </c:pt>
              </c:numCache>
            </c:numRef>
          </c:val>
          <c:smooth val="0"/>
          <c:extLst>
            <c:ext xmlns:c16="http://schemas.microsoft.com/office/drawing/2014/chart" uri="{C3380CC4-5D6E-409C-BE32-E72D297353CC}">
              <c16:uniqueId val="{0000000B-27E2-4E15-8ED2-ABFC42DED0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5938</c:v>
                </c:pt>
                <c:pt idx="1">
                  <c:v>5385</c:v>
                </c:pt>
                <c:pt idx="2">
                  <c:v>8281</c:v>
                </c:pt>
              </c:numCache>
            </c:numRef>
          </c:val>
          <c:extLst>
            <c:ext xmlns:c16="http://schemas.microsoft.com/office/drawing/2014/chart" uri="{C3380CC4-5D6E-409C-BE32-E72D297353CC}">
              <c16:uniqueId val="{00000000-BCBA-4C88-A200-879585E897E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CBA-4C88-A200-879585E897E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7723</c:v>
                </c:pt>
                <c:pt idx="1">
                  <c:v>6256</c:v>
                </c:pt>
                <c:pt idx="2">
                  <c:v>4513</c:v>
                </c:pt>
              </c:numCache>
            </c:numRef>
          </c:val>
          <c:extLst>
            <c:ext xmlns:c16="http://schemas.microsoft.com/office/drawing/2014/chart" uri="{C3380CC4-5D6E-409C-BE32-E72D297353CC}">
              <c16:uniqueId val="{00000002-BCBA-4C88-A200-879585E897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{3EA26B49-1C7B-4CE0-A134-EEA42EADE79C}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ABD-4A1D-8DC8-3BCBD97600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{330A96F8-6E6D-456A-9DB9-D32453C30FE5}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BD-4A1D-8DC8-3BCBD97600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{E59969E7-8E1A-4858-A19E-2B7F8E76A453}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BD-4A1D-8DC8-3BCBD97600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{85401441-6574-403B-9955-A2EE452636F0}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BD-4A1D-8DC8-3BCBD97600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{AF287005-A049-42C6-8708-CE2953D0435D}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BD-4A1D-8DC8-3BCBD976008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{19C661A1-F86A-497D-91EE-FEAB1F2AE0C5}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ABD-4A1D-8DC8-3BCBD976008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{184085C2-96C2-4B15-93DE-4BD129DD25FB}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ABD-4A1D-8DC8-3BCBD976008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{423C8B7B-B30B-4C40-BC0F-122AE6B106FB}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ABD-4A1D-8DC8-3BCBD976008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{B17DE6F5-9C88-40CF-AAB9-A3C61B4A51E8}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ABD-4A1D-8DC8-3BCBD97600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c:v>
                </c:pt>
                <c:pt idx="16">
                  <c:v>56.8</c:v>
                </c:pt>
                <c:pt idx="24">
                  <c:v>57.5</c:v>
                </c:pt>
                <c:pt idx="32">
                  <c:v>56.3</c:v>
                </c:pt>
              </c:numCache>
            </c:numRef>
          </c:xVal>
          <c:yVal>
            <c:numRef>
              <c:f>公会計指標分析・財政指標組合せ分析表!$BP$51:$DC$51</c:f>
              <c:numCache>
                <c:formatCode>#,##0.0;"▲ "#,##0.0</c:formatCode>
                <c:ptCount val="40"/>
                <c:pt idx="0">
                  <c:v>2.8</c:v>
                </c:pt>
                <c:pt idx="8">
                  <c:v>6.1</c:v>
                </c:pt>
                <c:pt idx="16">
                  <c:v>5.4</c:v>
                </c:pt>
                <c:pt idx="24">
                  <c:v>12.6</c:v>
                </c:pt>
                <c:pt idx="32">
                  <c:v>9.6999999999999993</c:v>
                </c:pt>
              </c:numCache>
            </c:numRef>
          </c:yVal>
          <c:smooth val="0"/>
          <c:extLst>
            <c:ext xmlns:c16="http://schemas.microsoft.com/office/drawing/2014/chart" uri="{C3380CC4-5D6E-409C-BE32-E72D297353CC}">
              <c16:uniqueId val="{00000009-6ABD-4A1D-8DC8-3BCBD97600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{CC4F57C9-5E41-493A-BE27-EBF7CAED364F}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ABD-4A1D-8DC8-3BCBD97600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{154A02A9-3C96-4769-A3D1-FB7DA28551C0}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BD-4A1D-8DC8-3BCBD97600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{FB9B40F5-02CB-46D4-AF14-3280A835D97B}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BD-4A1D-8DC8-3BCBD97600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{6C462836-6CD9-4673-8EA1-F282BFE6FD25}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BD-4A1D-8DC8-3BCBD97600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{7A7B755C-0EAA-4278-AB9F-4150465ACAC6}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BD-4A1D-8DC8-3BCBD976008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{5BB2C9CE-CA03-4425-90EB-8B759AFC34A3}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ABD-4A1D-8DC8-3BCBD976008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{396E1BCD-0298-490F-9AFA-70F18A6F099D}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ABD-4A1D-8DC8-3BCBD976008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{7D6106B9-1998-40C4-BB9F-88AB1C6AC859}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ABD-4A1D-8DC8-3BCBD976008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{4F733F47-F93A-4914-81AF-C45BA52DE120}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ABD-4A1D-8DC8-3BCBD97600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6ABD-4A1D-8DC8-3BCBD9760087}"/>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{6A8A6C7A-37AE-4378-8C5B-39BB2B446197}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A1-4CCA-8F1D-66E803D6A7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{9B2039D7-D8FE-4512-BA0A-A6B3668B8930}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A1-4CCA-8F1D-66E803D6A7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{0F5B80EF-0801-4499-B13E-920E56801493}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A1-4CCA-8F1D-66E803D6A7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{7590A735-813D-40B7-8D9D-5475EFCD8515}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A1-4CCA-8F1D-66E803D6A7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{FB4E1429-2087-453A-B385-01001FD1CD5F}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A1-4CCA-8F1D-66E803D6A7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{4CF1876E-3FFB-451C-9993-DB0CE0D492AF}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A1-4CCA-8F1D-66E803D6A74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{1F56B739-D273-467C-B9CA-D1B02489CCDE}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A1-4CCA-8F1D-66E803D6A7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{DAF6AB76-CE9F-40D3-8F25-6C4FE86046B5}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A1-4CCA-8F1D-66E803D6A7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{CD456C05-A06D-4188-8D3C-F66BC946804F}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A1-4CCA-8F1D-66E803D6A7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4.2</c:v>
                </c:pt>
                <c:pt idx="16">
                  <c:v>4.0999999999999996</c:v>
                </c:pt>
                <c:pt idx="24">
                  <c:v>3.9</c:v>
                </c:pt>
                <c:pt idx="32">
                  <c:v>3.9</c:v>
                </c:pt>
              </c:numCache>
            </c:numRef>
          </c:xVal>
          <c:yVal>
            <c:numRef>
              <c:f>公会計指標分析・財政指標組合せ分析表!$BP$73:$DC$73</c:f>
              <c:numCache>
                <c:formatCode>#,##0.0;"▲ "#,##0.0</c:formatCode>
                <c:ptCount val="40"/>
                <c:pt idx="0">
                  <c:v>2.8</c:v>
                </c:pt>
                <c:pt idx="8">
                  <c:v>6.1</c:v>
                </c:pt>
                <c:pt idx="16">
                  <c:v>5.4</c:v>
                </c:pt>
                <c:pt idx="24">
                  <c:v>12.6</c:v>
                </c:pt>
                <c:pt idx="32">
                  <c:v>9.6999999999999993</c:v>
                </c:pt>
              </c:numCache>
            </c:numRef>
          </c:yVal>
          <c:smooth val="0"/>
          <c:extLst>
            <c:ext xmlns:c16="http://schemas.microsoft.com/office/drawing/2014/chart" uri="{C3380CC4-5D6E-409C-BE32-E72D297353CC}">
              <c16:uniqueId val="{00000009-9AA1-4CCA-8F1D-66E803D6A7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{52744B05-94FE-4E4C-854F-8A93D14E82E7}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A1-4CCA-8F1D-66E803D6A7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{8D2A3DBE-5A14-42A6-B350-FBF1CF5206AA}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A1-4CCA-8F1D-66E803D6A7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{0BF941D9-3CA9-45AB-969C-AA28C83B9DA5}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A1-4CCA-8F1D-66E803D6A7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{2271943A-4E50-4333-94E4-F14C22B3DA33}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A1-4CCA-8F1D-66E803D6A7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{5DB3BCC5-1844-4B73-97EB-D173C15D4669}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A1-4CCA-8F1D-66E803D6A7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{BE131908-622F-4C46-BCD2-BDAD540C8A93}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A1-4CCA-8F1D-66E803D6A74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{D2505C6E-4354-493C-8799-7F047266CC56}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A1-4CCA-8F1D-66E803D6A7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{BFE70E1E-63EB-4EF5-93CB-2C3721D9F854}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A1-4CCA-8F1D-66E803D6A7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{9DB5DC95-265B-4784-9127-3EB12860A0F5}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A1-4CCA-8F1D-66E803D6A7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9AA1-4CCA-8F1D-66E803D6A74B}"/>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実質公債費比率の分子の金額が、前年度と比べ約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億円増加しているが、これは、主に</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年度臨時財政対策債の据置期間が終了したことなど、元利償還金が約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億円増加したことが要因である。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分子を構成するもののうち、将来負担額については、公営企業債等繰入見込額が</a:t>
          </a:r>
          <a:r>
            <a:rPr kumimoji="1" lang="en-US" altLang="ja-JP" sz="1400">
              <a:latin typeface="ＭＳ ゴシック" pitchFamily="49" charset="-128"/>
              <a:ea typeface="ＭＳ ゴシック" pitchFamily="49" charset="-128"/>
            </a:rPr>
            <a:t>42.0</a:t>
          </a:r>
          <a:r>
            <a:rPr kumimoji="1" lang="ja-JP" altLang="en-US" sz="1400">
              <a:latin typeface="ＭＳ ゴシック" pitchFamily="49" charset="-128"/>
              <a:ea typeface="ＭＳ ゴシック" pitchFamily="49" charset="-128"/>
            </a:rPr>
            <a:t>億円減少した一方で、一般会計等に係る地方債の現在高が</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億円増加したことなどにより、</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充当可能財源等については、財政調整基金の増など、充当可能基金が</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億円増加したことなどにより、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将来負担額の減額よりも充当可能財源の増額幅が大きかったことにより、結果として将来負担比率の分子は減少となった。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景気悪化による税収減の補てんや災害対策などの不測の事態に対応するために全体的に維持している。財政調整基金について約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億円積立てを行い、庁舎建設基金について約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億円、公共施設施設整備基金について約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億円等を取り崩したが、全体として増額となった。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公共施設整備基金・・・公共施設の工事、修繕、改修、建替等に要する資金を積み立てている基金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新栄町団地に係る都市計画街路の設置等に関する基金・・・新栄町団地に係る都市計画街路事業の施行に要する資金を積み立てている基金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ふるさとまちづくり基金・・・市民の主体的なまちづくり活動を支援するための基金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新型コロナウイルス感染症緊急対策基金・・・新型コロナウイルス感染症対策事業等に要する経費に充当するための基金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公共施設整備基金・・・公共施設の大規模修繕等のために繰り入れたことによる減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新栄町団地の係る都市計画街路の設置等に関する基金・・・当該地区の街路築造工事のために基金を繰り入れたことによる減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ふるさとまちづくり基金・・・必要な資金を繰り入れたことによる減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新型コロナウイルス感染症緊急対策基金・・・必要な資金を繰り入れたことによる減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普通交付税の臨時的な交付分の約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億）や一時的に過大に入ってきていた国庫支出金約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億円も残高に含まれたことにより増となったが、引き続き、景気悪化による税収減の補てんや災害対策などの不測の事態に対応するために適正な額を維持していく。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策定した草加市公共施設等総合管理計画に基づき、長期的な視点をもって、公共施設の総合的かつ計画的な管理を推進している。類似団体と比較すると下回っているため、類似単体ほど老朽化は進んでいない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9" name="楕円 78"/>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0" name="有形固定資産減価償却率該当値テキスト"/>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1" name="楕円 80"/>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136525</xdr:rowOff>
    </xdr:to>
    <xdr:cxnSp macro="">
      <xdr:nvCxnSpPr>
        <xdr:cNvPr id="82" name="直線コネクタ 81"/>
        <xdr:cNvCxnSpPr/>
      </xdr:nvCxnSpPr>
      <xdr:spPr>
        <a:xfrm flipV="1">
          <a:off x="4051300" y="565683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55499</xdr:rowOff>
    </xdr:from>
    <xdr:to>
      <xdr:col>15</xdr:col>
      <xdr:colOff>187325</xdr:colOff>
      <xdr:row>28</xdr:row>
      <xdr:rowOff>157099</xdr:rowOff>
    </xdr:to>
    <xdr:sp macro="" textlink="">
      <xdr:nvSpPr>
        <xdr:cNvPr id="83" name="楕円 82"/>
        <xdr:cNvSpPr/>
      </xdr:nvSpPr>
      <xdr:spPr>
        <a:xfrm>
          <a:off x="3238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106299</xdr:rowOff>
    </xdr:from>
    <xdr:to>
      <xdr:col>19</xdr:col>
      <xdr:colOff>136525</xdr:colOff>
      <xdr:row>28</xdr:row>
      <xdr:rowOff>136525</xdr:rowOff>
    </xdr:to>
    <xdr:cxnSp macro="">
      <xdr:nvCxnSpPr>
        <xdr:cNvPr id="84" name="直線コネクタ 83"/>
        <xdr:cNvCxnSpPr/>
      </xdr:nvCxnSpPr>
      <xdr:spPr>
        <a:xfrm>
          <a:off x="3289300" y="567842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85" name="楕円 84"/>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106299</xdr:rowOff>
    </xdr:to>
    <xdr:cxnSp macro="">
      <xdr:nvCxnSpPr>
        <xdr:cNvPr id="86" name="直線コネクタ 85"/>
        <xdr:cNvCxnSpPr/>
      </xdr:nvCxnSpPr>
      <xdr:spPr>
        <a:xfrm>
          <a:off x="2527300" y="564388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71755</xdr:rowOff>
    </xdr:to>
    <xdr:cxnSp macro="">
      <xdr:nvCxnSpPr>
        <xdr:cNvPr id="88" name="直線コネクタ 87"/>
        <xdr:cNvCxnSpPr/>
      </xdr:nvCxnSpPr>
      <xdr:spPr>
        <a:xfrm>
          <a:off x="1765300" y="560933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3" name="n_1mainValue有形固定資産減価償却率"/>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2176</xdr:rowOff>
    </xdr:from>
    <xdr:ext cx="405111" cy="259045"/>
    <xdr:sp macro="" textlink="">
      <xdr:nvSpPr>
        <xdr:cNvPr id="94" name="n_2mainValue有形固定資産減価償却率"/>
        <xdr:cNvSpPr txBox="1"/>
      </xdr:nvSpPr>
      <xdr:spPr>
        <a:xfrm>
          <a:off x="3086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95" name="n_3mainValue有形固定資産減価償却率"/>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と比較して高い値となっているが、令和２年度と比較して大きく減少している。地方債の残高は増加しているが、公営企業債等繰入見込額が減少していること、また、新型コロナウイルス感染症の影響により地方税や地方交付税の法定率分が減少したため、臨時財政対策債が大幅に増加したこと等により、結果として債務償還比率が減少したと考えられる。今後も区画整理事業などに加え、大型事業を控えているため、適正な地方債の運用を図っ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137732</xdr:rowOff>
    </xdr:from>
    <xdr:to>
      <xdr:col>76</xdr:col>
      <xdr:colOff>73025</xdr:colOff>
      <xdr:row>30</xdr:row>
      <xdr:rowOff>67882</xdr:rowOff>
    </xdr:to>
    <xdr:sp macro="" textlink="">
      <xdr:nvSpPr>
        <xdr:cNvPr id="140" name="楕円 139"/>
        <xdr:cNvSpPr/>
      </xdr:nvSpPr>
      <xdr:spPr>
        <a:xfrm>
          <a:off x="14744700" y="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116159</xdr:rowOff>
    </xdr:from>
    <xdr:ext cx="469744" cy="259045"/>
    <xdr:sp macro="" textlink="">
      <xdr:nvSpPr>
        <xdr:cNvPr id="141" name="債務償還比率該当値テキスト"/>
        <xdr:cNvSpPr txBox="1"/>
      </xdr:nvSpPr>
      <xdr:spPr>
        <a:xfrm>
          <a:off x="14846300" y="585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56667</xdr:rowOff>
    </xdr:from>
    <xdr:to>
      <xdr:col>72</xdr:col>
      <xdr:colOff>123825</xdr:colOff>
      <xdr:row>33</xdr:row>
      <xdr:rowOff>158268</xdr:rowOff>
    </xdr:to>
    <xdr:sp macro="" textlink="">
      <xdr:nvSpPr>
        <xdr:cNvPr id="142" name="楕円 141"/>
        <xdr:cNvSpPr/>
      </xdr:nvSpPr>
      <xdr:spPr>
        <a:xfrm>
          <a:off x="14033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17082</xdr:rowOff>
    </xdr:from>
    <xdr:to>
      <xdr:col>76</xdr:col>
      <xdr:colOff>22225</xdr:colOff>
      <xdr:row>33</xdr:row>
      <xdr:rowOff>107467</xdr:rowOff>
    </xdr:to>
    <xdr:cxnSp macro="">
      <xdr:nvCxnSpPr>
        <xdr:cNvPr id="143" name="直線コネクタ 142"/>
        <xdr:cNvCxnSpPr/>
      </xdr:nvCxnSpPr>
      <xdr:spPr>
        <a:xfrm flipV="1">
          <a:off x="14084300" y="5932107"/>
          <a:ext cx="711200" cy="60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23660</xdr:rowOff>
    </xdr:from>
    <xdr:to>
      <xdr:col>68</xdr:col>
      <xdr:colOff>123825</xdr:colOff>
      <xdr:row>32</xdr:row>
      <xdr:rowOff>125260</xdr:rowOff>
    </xdr:to>
    <xdr:sp macro="" textlink="">
      <xdr:nvSpPr>
        <xdr:cNvPr id="144" name="楕円 143"/>
        <xdr:cNvSpPr/>
      </xdr:nvSpPr>
      <xdr:spPr>
        <a:xfrm>
          <a:off x="13271500" y="62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74460</xdr:rowOff>
    </xdr:from>
    <xdr:to>
      <xdr:col>72</xdr:col>
      <xdr:colOff>73025</xdr:colOff>
      <xdr:row>33</xdr:row>
      <xdr:rowOff>107467</xdr:rowOff>
    </xdr:to>
    <xdr:cxnSp macro="">
      <xdr:nvCxnSpPr>
        <xdr:cNvPr id="145" name="直線コネクタ 144"/>
        <xdr:cNvCxnSpPr/>
      </xdr:nvCxnSpPr>
      <xdr:spPr>
        <a:xfrm>
          <a:off x="13322300" y="6332385"/>
          <a:ext cx="762000" cy="2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103784</xdr:rowOff>
    </xdr:from>
    <xdr:to>
      <xdr:col>64</xdr:col>
      <xdr:colOff>123825</xdr:colOff>
      <xdr:row>32</xdr:row>
      <xdr:rowOff>33934</xdr:rowOff>
    </xdr:to>
    <xdr:sp macro="" textlink="">
      <xdr:nvSpPr>
        <xdr:cNvPr id="146" name="楕円 145"/>
        <xdr:cNvSpPr/>
      </xdr:nvSpPr>
      <xdr:spPr>
        <a:xfrm>
          <a:off x="12509500" y="61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154584</xdr:rowOff>
    </xdr:from>
    <xdr:to>
      <xdr:col>68</xdr:col>
      <xdr:colOff>73025</xdr:colOff>
      <xdr:row>32</xdr:row>
      <xdr:rowOff>74460</xdr:rowOff>
    </xdr:to>
    <xdr:cxnSp macro="">
      <xdr:nvCxnSpPr>
        <xdr:cNvPr id="147" name="直線コネクタ 146"/>
        <xdr:cNvCxnSpPr/>
      </xdr:nvCxnSpPr>
      <xdr:spPr>
        <a:xfrm>
          <a:off x="12560300" y="6241059"/>
          <a:ext cx="762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140944</xdr:rowOff>
    </xdr:from>
    <xdr:to>
      <xdr:col>60</xdr:col>
      <xdr:colOff>123825</xdr:colOff>
      <xdr:row>31</xdr:row>
      <xdr:rowOff>71094</xdr:rowOff>
    </xdr:to>
    <xdr:sp macro="" textlink="">
      <xdr:nvSpPr>
        <xdr:cNvPr id="148" name="楕円 147"/>
        <xdr:cNvSpPr/>
      </xdr:nvSpPr>
      <xdr:spPr>
        <a:xfrm>
          <a:off x="117475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20294</xdr:rowOff>
    </xdr:from>
    <xdr:to>
      <xdr:col>64</xdr:col>
      <xdr:colOff>73025</xdr:colOff>
      <xdr:row>31</xdr:row>
      <xdr:rowOff>154584</xdr:rowOff>
    </xdr:to>
    <xdr:cxnSp macro="">
      <xdr:nvCxnSpPr>
        <xdr:cNvPr id="149" name="直線コネクタ 148"/>
        <xdr:cNvCxnSpPr/>
      </xdr:nvCxnSpPr>
      <xdr:spPr>
        <a:xfrm>
          <a:off x="11798300" y="6106769"/>
          <a:ext cx="762000" cy="1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3" name="n_4aveValue債務償還比率"/>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149394</xdr:rowOff>
    </xdr:from>
    <xdr:ext cx="469744" cy="259045"/>
    <xdr:sp macro="" textlink="">
      <xdr:nvSpPr>
        <xdr:cNvPr id="154" name="n_1mainValue債務償還比率"/>
        <xdr:cNvSpPr txBox="1"/>
      </xdr:nvSpPr>
      <xdr:spPr>
        <a:xfrm>
          <a:off x="13836727" y="65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116387</xdr:rowOff>
    </xdr:from>
    <xdr:ext cx="469744" cy="259045"/>
    <xdr:sp macro="" textlink="">
      <xdr:nvSpPr>
        <xdr:cNvPr id="155" name="n_2mainValue債務償還比率"/>
        <xdr:cNvSpPr txBox="1"/>
      </xdr:nvSpPr>
      <xdr:spPr>
        <a:xfrm>
          <a:off x="13087427" y="63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50461</xdr:rowOff>
    </xdr:from>
    <xdr:ext cx="469744" cy="259045"/>
    <xdr:sp macro="" textlink="">
      <xdr:nvSpPr>
        <xdr:cNvPr id="156" name="n_3mainValue債務償還比率"/>
        <xdr:cNvSpPr txBox="1"/>
      </xdr:nvSpPr>
      <xdr:spPr>
        <a:xfrm>
          <a:off x="12325427" y="59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87621</xdr:rowOff>
    </xdr:from>
    <xdr:ext cx="469744" cy="259045"/>
    <xdr:sp macro="" textlink="">
      <xdr:nvSpPr>
        <xdr:cNvPr id="157" name="n_4mainValue債務償還比率"/>
        <xdr:cNvSpPr txBox="1"/>
      </xdr:nvSpPr>
      <xdr:spPr>
        <a:xfrm>
          <a:off x="11563427" y="58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3" name="楕円 72"/>
        <xdr:cNvSpPr/>
      </xdr:nvSpPr>
      <xdr:spPr>
        <a:xfrm>
          <a:off x="458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4" name="【道路】&#10;有形固定資産減価償却率該当値テキスト"/>
        <xdr:cNvSpPr txBox="1"/>
      </xdr:nvSpPr>
      <xdr:spPr>
        <a:xfrm>
          <a:off x="4673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5" name="楕円 74"/>
        <xdr:cNvSpPr/>
      </xdr:nvSpPr>
      <xdr:spPr>
        <a:xfrm>
          <a:off x="3746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35</xdr:row>
      <xdr:rowOff>152400</xdr:rowOff>
    </xdr:to>
    <xdr:cxnSp macro="">
      <xdr:nvCxnSpPr>
        <xdr:cNvPr id="76" name="直線コネクタ 75"/>
        <xdr:cNvCxnSpPr/>
      </xdr:nvCxnSpPr>
      <xdr:spPr>
        <a:xfrm flipV="1">
          <a:off x="3797300" y="61379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76835</xdr:rowOff>
    </xdr:from>
    <xdr:to>
      <xdr:col>15</xdr:col>
      <xdr:colOff>101600</xdr:colOff>
      <xdr:row>36</xdr:row>
      <xdr:rowOff>6985</xdr:rowOff>
    </xdr:to>
    <xdr:sp macro="" textlink="">
      <xdr:nvSpPr>
        <xdr:cNvPr id="77" name="楕円 76"/>
        <xdr:cNvSpPr/>
      </xdr:nvSpPr>
      <xdr:spPr>
        <a:xfrm>
          <a:off x="2857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152400</xdr:rowOff>
    </xdr:to>
    <xdr:cxnSp macro="">
      <xdr:nvCxnSpPr>
        <xdr:cNvPr id="78" name="直線コネクタ 77"/>
        <xdr:cNvCxnSpPr/>
      </xdr:nvCxnSpPr>
      <xdr:spPr>
        <a:xfrm>
          <a:off x="2908300" y="61283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55880</xdr:rowOff>
    </xdr:from>
    <xdr:to>
      <xdr:col>10</xdr:col>
      <xdr:colOff>165100</xdr:colOff>
      <xdr:row>35</xdr:row>
      <xdr:rowOff>157480</xdr:rowOff>
    </xdr:to>
    <xdr:sp macro="" textlink="">
      <xdr:nvSpPr>
        <xdr:cNvPr id="79" name="楕円 78"/>
        <xdr:cNvSpPr/>
      </xdr:nvSpPr>
      <xdr:spPr>
        <a:xfrm>
          <a:off x="1968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35</xdr:row>
      <xdr:rowOff>127635</xdr:rowOff>
    </xdr:to>
    <xdr:cxnSp macro="">
      <xdr:nvCxnSpPr>
        <xdr:cNvPr id="80" name="直線コネクタ 79"/>
        <xdr:cNvCxnSpPr/>
      </xdr:nvCxnSpPr>
      <xdr:spPr>
        <a:xfrm>
          <a:off x="2019300" y="61074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33020</xdr:rowOff>
    </xdr:from>
    <xdr:to>
      <xdr:col>6</xdr:col>
      <xdr:colOff>38100</xdr:colOff>
      <xdr:row>35</xdr:row>
      <xdr:rowOff>134620</xdr:rowOff>
    </xdr:to>
    <xdr:sp macro="" textlink="">
      <xdr:nvSpPr>
        <xdr:cNvPr id="81" name="楕円 80"/>
        <xdr:cNvSpPr/>
      </xdr:nvSpPr>
      <xdr:spPr>
        <a:xfrm>
          <a:off x="1079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83820</xdr:rowOff>
    </xdr:from>
    <xdr:to>
      <xdr:col>10</xdr:col>
      <xdr:colOff>114300</xdr:colOff>
      <xdr:row>35</xdr:row>
      <xdr:rowOff>106680</xdr:rowOff>
    </xdr:to>
    <xdr:cxnSp macro="">
      <xdr:nvCxnSpPr>
        <xdr:cNvPr id="82" name="直線コネクタ 81"/>
        <xdr:cNvCxnSpPr/>
      </xdr:nvCxnSpPr>
      <xdr:spPr>
        <a:xfrm>
          <a:off x="1130300" y="608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7" name="n_1mainValue【道路】&#10;有形固定資産減価償却率"/>
        <xdr:cNvSpPr txBox="1"/>
      </xdr:nvSpPr>
      <xdr:spPr>
        <a:xfrm>
          <a:off x="3582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23512</xdr:rowOff>
    </xdr:from>
    <xdr:ext cx="405111" cy="259045"/>
    <xdr:sp macro="" textlink="">
      <xdr:nvSpPr>
        <xdr:cNvPr id="88" name="n_2mainValue【道路】&#10;有形固定資産減価償却率"/>
        <xdr:cNvSpPr txBox="1"/>
      </xdr:nvSpPr>
      <xdr:spPr>
        <a:xfrm>
          <a:off x="2705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2557</xdr:rowOff>
    </xdr:from>
    <xdr:ext cx="405111" cy="259045"/>
    <xdr:sp macro="" textlink="">
      <xdr:nvSpPr>
        <xdr:cNvPr id="89" name="n_3mainValue【道路】&#10;有形固定資産減価償却率"/>
        <xdr:cNvSpPr txBox="1"/>
      </xdr:nvSpPr>
      <xdr:spPr>
        <a:xfrm>
          <a:off x="1816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151147</xdr:rowOff>
    </xdr:from>
    <xdr:ext cx="405111" cy="259045"/>
    <xdr:sp macro="" textlink="">
      <xdr:nvSpPr>
        <xdr:cNvPr id="90" name="n_4mainValue【道路】&#10;有形固定資産減価償却率"/>
        <xdr:cNvSpPr txBox="1"/>
      </xdr:nvSpPr>
      <xdr:spPr>
        <a:xfrm>
          <a:off x="927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142672</xdr:rowOff>
    </xdr:from>
    <xdr:to>
      <xdr:col>55</xdr:col>
      <xdr:colOff>50800</xdr:colOff>
      <xdr:row>41</xdr:row>
      <xdr:rowOff>72822</xdr:rowOff>
    </xdr:to>
    <xdr:sp macro="" textlink="">
      <xdr:nvSpPr>
        <xdr:cNvPr id="128" name="楕円 127"/>
        <xdr:cNvSpPr/>
      </xdr:nvSpPr>
      <xdr:spPr>
        <a:xfrm>
          <a:off x="10426700" y="70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57599</xdr:rowOff>
    </xdr:from>
    <xdr:ext cx="469744" cy="259045"/>
    <xdr:sp macro="" textlink="">
      <xdr:nvSpPr>
        <xdr:cNvPr id="129" name="【道路】&#10;一人当たり延長該当値テキスト"/>
        <xdr:cNvSpPr txBox="1"/>
      </xdr:nvSpPr>
      <xdr:spPr>
        <a:xfrm>
          <a:off x="10515600" y="6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142809</xdr:rowOff>
    </xdr:from>
    <xdr:to>
      <xdr:col>50</xdr:col>
      <xdr:colOff>165100</xdr:colOff>
      <xdr:row>41</xdr:row>
      <xdr:rowOff>72959</xdr:rowOff>
    </xdr:to>
    <xdr:sp macro="" textlink="">
      <xdr:nvSpPr>
        <xdr:cNvPr id="130" name="楕円 129"/>
        <xdr:cNvSpPr/>
      </xdr:nvSpPr>
      <xdr:spPr>
        <a:xfrm>
          <a:off x="9588500" y="70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22022</xdr:rowOff>
    </xdr:from>
    <xdr:to>
      <xdr:col>55</xdr:col>
      <xdr:colOff>0</xdr:colOff>
      <xdr:row>41</xdr:row>
      <xdr:rowOff>22159</xdr:rowOff>
    </xdr:to>
    <xdr:cxnSp macro="">
      <xdr:nvCxnSpPr>
        <xdr:cNvPr id="131" name="直線コネクタ 130"/>
        <xdr:cNvCxnSpPr/>
      </xdr:nvCxnSpPr>
      <xdr:spPr>
        <a:xfrm flipV="1">
          <a:off x="9639300" y="705147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142855</xdr:rowOff>
    </xdr:from>
    <xdr:to>
      <xdr:col>46</xdr:col>
      <xdr:colOff>38100</xdr:colOff>
      <xdr:row>41</xdr:row>
      <xdr:rowOff>73005</xdr:rowOff>
    </xdr:to>
    <xdr:sp macro="" textlink="">
      <xdr:nvSpPr>
        <xdr:cNvPr id="132" name="楕円 131"/>
        <xdr:cNvSpPr/>
      </xdr:nvSpPr>
      <xdr:spPr>
        <a:xfrm>
          <a:off x="86995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22159</xdr:rowOff>
    </xdr:from>
    <xdr:to>
      <xdr:col>50</xdr:col>
      <xdr:colOff>114300</xdr:colOff>
      <xdr:row>41</xdr:row>
      <xdr:rowOff>22205</xdr:rowOff>
    </xdr:to>
    <xdr:cxnSp macro="">
      <xdr:nvCxnSpPr>
        <xdr:cNvPr id="133" name="直線コネクタ 132"/>
        <xdr:cNvCxnSpPr/>
      </xdr:nvCxnSpPr>
      <xdr:spPr>
        <a:xfrm flipV="1">
          <a:off x="8750300" y="705160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142626</xdr:rowOff>
    </xdr:from>
    <xdr:to>
      <xdr:col>41</xdr:col>
      <xdr:colOff>101600</xdr:colOff>
      <xdr:row>41</xdr:row>
      <xdr:rowOff>72776</xdr:rowOff>
    </xdr:to>
    <xdr:sp macro="" textlink="">
      <xdr:nvSpPr>
        <xdr:cNvPr id="134" name="楕円 133"/>
        <xdr:cNvSpPr/>
      </xdr:nvSpPr>
      <xdr:spPr>
        <a:xfrm>
          <a:off x="7810500" y="70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21976</xdr:rowOff>
    </xdr:from>
    <xdr:to>
      <xdr:col>45</xdr:col>
      <xdr:colOff>177800</xdr:colOff>
      <xdr:row>41</xdr:row>
      <xdr:rowOff>22205</xdr:rowOff>
    </xdr:to>
    <xdr:cxnSp macro="">
      <xdr:nvCxnSpPr>
        <xdr:cNvPr id="135" name="直線コネクタ 134"/>
        <xdr:cNvCxnSpPr/>
      </xdr:nvCxnSpPr>
      <xdr:spPr>
        <a:xfrm>
          <a:off x="7861300" y="70514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142398</xdr:rowOff>
    </xdr:from>
    <xdr:to>
      <xdr:col>36</xdr:col>
      <xdr:colOff>165100</xdr:colOff>
      <xdr:row>41</xdr:row>
      <xdr:rowOff>72548</xdr:rowOff>
    </xdr:to>
    <xdr:sp macro="" textlink="">
      <xdr:nvSpPr>
        <xdr:cNvPr id="136" name="楕円 135"/>
        <xdr:cNvSpPr/>
      </xdr:nvSpPr>
      <xdr:spPr>
        <a:xfrm>
          <a:off x="6921500" y="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21748</xdr:rowOff>
    </xdr:from>
    <xdr:to>
      <xdr:col>41</xdr:col>
      <xdr:colOff>50800</xdr:colOff>
      <xdr:row>41</xdr:row>
      <xdr:rowOff>21976</xdr:rowOff>
    </xdr:to>
    <xdr:cxnSp macro="">
      <xdr:nvCxnSpPr>
        <xdr:cNvPr id="137" name="直線コネクタ 136"/>
        <xdr:cNvCxnSpPr/>
      </xdr:nvCxnSpPr>
      <xdr:spPr>
        <a:xfrm>
          <a:off x="6972300" y="705119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64086</xdr:rowOff>
    </xdr:from>
    <xdr:ext cx="469744" cy="259045"/>
    <xdr:sp macro="" textlink="">
      <xdr:nvSpPr>
        <xdr:cNvPr id="142" name="n_1mainValue【道路】&#10;一人当たり延長"/>
        <xdr:cNvSpPr txBox="1"/>
      </xdr:nvSpPr>
      <xdr:spPr>
        <a:xfrm>
          <a:off x="9391727" y="709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64132</xdr:rowOff>
    </xdr:from>
    <xdr:ext cx="469744" cy="259045"/>
    <xdr:sp macro="" textlink="">
      <xdr:nvSpPr>
        <xdr:cNvPr id="143" name="n_2mainValue【道路】&#10;一人当たり延長"/>
        <xdr:cNvSpPr txBox="1"/>
      </xdr:nvSpPr>
      <xdr:spPr>
        <a:xfrm>
          <a:off x="8515427" y="709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63903</xdr:rowOff>
    </xdr:from>
    <xdr:ext cx="469744" cy="259045"/>
    <xdr:sp macro="" textlink="">
      <xdr:nvSpPr>
        <xdr:cNvPr id="144" name="n_3mainValue【道路】&#10;一人当たり延長"/>
        <xdr:cNvSpPr txBox="1"/>
      </xdr:nvSpPr>
      <xdr:spPr>
        <a:xfrm>
          <a:off x="7626427" y="70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63675</xdr:rowOff>
    </xdr:from>
    <xdr:ext cx="469744" cy="259045"/>
    <xdr:sp macro="" textlink="">
      <xdr:nvSpPr>
        <xdr:cNvPr id="145" name="n_4mainValue【道路】&#10;一人当たり延長"/>
        <xdr:cNvSpPr txBox="1"/>
      </xdr:nvSpPr>
      <xdr:spPr>
        <a:xfrm>
          <a:off x="6737427" y="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53703</xdr:rowOff>
    </xdr:from>
    <xdr:to>
      <xdr:col>24</xdr:col>
      <xdr:colOff>114300</xdr:colOff>
      <xdr:row>58</xdr:row>
      <xdr:rowOff>155303</xdr:rowOff>
    </xdr:to>
    <xdr:sp macro="" textlink="">
      <xdr:nvSpPr>
        <xdr:cNvPr id="188" name="楕円 187"/>
        <xdr:cNvSpPr/>
      </xdr:nvSpPr>
      <xdr:spPr>
        <a:xfrm>
          <a:off x="4584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76580</xdr:rowOff>
    </xdr:from>
    <xdr:ext cx="405111" cy="259045"/>
    <xdr:sp macro="" textlink="">
      <xdr:nvSpPr>
        <xdr:cNvPr id="189" name="【橋りょう・トンネル】&#10;有形固定資産減価償却率該当値テキスト"/>
        <xdr:cNvSpPr txBox="1"/>
      </xdr:nvSpPr>
      <xdr:spPr>
        <a:xfrm>
          <a:off x="4673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53703</xdr:rowOff>
    </xdr:from>
    <xdr:to>
      <xdr:col>20</xdr:col>
      <xdr:colOff>38100</xdr:colOff>
      <xdr:row>58</xdr:row>
      <xdr:rowOff>155303</xdr:rowOff>
    </xdr:to>
    <xdr:sp macro="" textlink="">
      <xdr:nvSpPr>
        <xdr:cNvPr id="190" name="楕円 189"/>
        <xdr:cNvSpPr/>
      </xdr:nvSpPr>
      <xdr:spPr>
        <a:xfrm>
          <a:off x="3746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58</xdr:row>
      <xdr:rowOff>104503</xdr:rowOff>
    </xdr:to>
    <xdr:cxnSp macro="">
      <xdr:nvCxnSpPr>
        <xdr:cNvPr id="191" name="直線コネクタ 190"/>
        <xdr:cNvCxnSpPr/>
      </xdr:nvCxnSpPr>
      <xdr:spPr>
        <a:xfrm>
          <a:off x="3797300" y="100486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92" name="楕円 191"/>
        <xdr:cNvSpPr/>
      </xdr:nvSpPr>
      <xdr:spPr>
        <a:xfrm>
          <a:off x="2857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104503</xdr:rowOff>
    </xdr:to>
    <xdr:cxnSp macro="">
      <xdr:nvCxnSpPr>
        <xdr:cNvPr id="193" name="直線コネクタ 192"/>
        <xdr:cNvCxnSpPr/>
      </xdr:nvCxnSpPr>
      <xdr:spPr>
        <a:xfrm>
          <a:off x="2908300" y="99930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153307</xdr:rowOff>
    </xdr:from>
    <xdr:to>
      <xdr:col>10</xdr:col>
      <xdr:colOff>165100</xdr:colOff>
      <xdr:row>58</xdr:row>
      <xdr:rowOff>83457</xdr:rowOff>
    </xdr:to>
    <xdr:sp macro="" textlink="">
      <xdr:nvSpPr>
        <xdr:cNvPr id="194" name="楕円 193"/>
        <xdr:cNvSpPr/>
      </xdr:nvSpPr>
      <xdr:spPr>
        <a:xfrm>
          <a:off x="1968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32657</xdr:rowOff>
    </xdr:from>
    <xdr:to>
      <xdr:col>15</xdr:col>
      <xdr:colOff>50800</xdr:colOff>
      <xdr:row>58</xdr:row>
      <xdr:rowOff>48985</xdr:rowOff>
    </xdr:to>
    <xdr:cxnSp macro="">
      <xdr:nvCxnSpPr>
        <xdr:cNvPr id="195" name="直線コネクタ 194"/>
        <xdr:cNvCxnSpPr/>
      </xdr:nvCxnSpPr>
      <xdr:spPr>
        <a:xfrm>
          <a:off x="2019300" y="99767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94524</xdr:rowOff>
    </xdr:from>
    <xdr:to>
      <xdr:col>6</xdr:col>
      <xdr:colOff>38100</xdr:colOff>
      <xdr:row>58</xdr:row>
      <xdr:rowOff>24674</xdr:rowOff>
    </xdr:to>
    <xdr:sp macro="" textlink="">
      <xdr:nvSpPr>
        <xdr:cNvPr id="196" name="楕円 195"/>
        <xdr:cNvSpPr/>
      </xdr:nvSpPr>
      <xdr:spPr>
        <a:xfrm>
          <a:off x="1079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145324</xdr:rowOff>
    </xdr:from>
    <xdr:to>
      <xdr:col>10</xdr:col>
      <xdr:colOff>114300</xdr:colOff>
      <xdr:row>58</xdr:row>
      <xdr:rowOff>32657</xdr:rowOff>
    </xdr:to>
    <xdr:cxnSp macro="">
      <xdr:nvCxnSpPr>
        <xdr:cNvPr id="197" name="直線コネクタ 196"/>
        <xdr:cNvCxnSpPr/>
      </xdr:nvCxnSpPr>
      <xdr:spPr>
        <a:xfrm>
          <a:off x="1130300" y="99179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380</xdr:rowOff>
    </xdr:from>
    <xdr:ext cx="405111" cy="259045"/>
    <xdr:sp macro="" textlink="">
      <xdr:nvSpPr>
        <xdr:cNvPr id="202" name="n_1mainValue【橋りょう・トンネル】&#10;有形固定資産減価償却率"/>
        <xdr:cNvSpPr txBox="1"/>
      </xdr:nvSpPr>
      <xdr:spPr>
        <a:xfrm>
          <a:off x="3582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116312</xdr:rowOff>
    </xdr:from>
    <xdr:ext cx="405111" cy="259045"/>
    <xdr:sp macro="" textlink="">
      <xdr:nvSpPr>
        <xdr:cNvPr id="203" name="n_2mainValue【橋りょう・トンネル】&#10;有形固定資産減価償却率"/>
        <xdr:cNvSpPr txBox="1"/>
      </xdr:nvSpPr>
      <xdr:spPr>
        <a:xfrm>
          <a:off x="2705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99984</xdr:rowOff>
    </xdr:from>
    <xdr:ext cx="405111" cy="259045"/>
    <xdr:sp macro="" textlink="">
      <xdr:nvSpPr>
        <xdr:cNvPr id="204" name="n_3mainValue【橋りょう・トンネル】&#10;有形固定資産減価償却率"/>
        <xdr:cNvSpPr txBox="1"/>
      </xdr:nvSpPr>
      <xdr:spPr>
        <a:xfrm>
          <a:off x="1816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41201</xdr:rowOff>
    </xdr:from>
    <xdr:ext cx="405111" cy="259045"/>
    <xdr:sp macro="" textlink="">
      <xdr:nvSpPr>
        <xdr:cNvPr id="205" name="n_4mainValue【橋りょう・トンネル】&#10;有形固定資産減価償却率"/>
        <xdr:cNvSpPr txBox="1"/>
      </xdr:nvSpPr>
      <xdr:spPr>
        <a:xfrm>
          <a:off x="927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22192</xdr:rowOff>
    </xdr:from>
    <xdr:to>
      <xdr:col>55</xdr:col>
      <xdr:colOff>50800</xdr:colOff>
      <xdr:row>62</xdr:row>
      <xdr:rowOff>123792</xdr:rowOff>
    </xdr:to>
    <xdr:sp macro="" textlink="">
      <xdr:nvSpPr>
        <xdr:cNvPr id="243" name="楕円 242"/>
        <xdr:cNvSpPr/>
      </xdr:nvSpPr>
      <xdr:spPr>
        <a:xfrm>
          <a:off x="10426700" y="106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619</xdr:rowOff>
    </xdr:from>
    <xdr:ext cx="534377" cy="259045"/>
    <xdr:sp macro="" textlink="">
      <xdr:nvSpPr>
        <xdr:cNvPr id="244" name="【橋りょう・トンネル】&#10;一人当たり有形固定資産（償却資産）額該当値テキスト"/>
        <xdr:cNvSpPr txBox="1"/>
      </xdr:nvSpPr>
      <xdr:spPr>
        <a:xfrm>
          <a:off x="10515600" y="106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21548</xdr:rowOff>
    </xdr:from>
    <xdr:to>
      <xdr:col>50</xdr:col>
      <xdr:colOff>165100</xdr:colOff>
      <xdr:row>62</xdr:row>
      <xdr:rowOff>123148</xdr:rowOff>
    </xdr:to>
    <xdr:sp macro="" textlink="">
      <xdr:nvSpPr>
        <xdr:cNvPr id="245" name="楕円 244"/>
        <xdr:cNvSpPr/>
      </xdr:nvSpPr>
      <xdr:spPr>
        <a:xfrm>
          <a:off x="9588500" y="10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72348</xdr:rowOff>
    </xdr:from>
    <xdr:to>
      <xdr:col>55</xdr:col>
      <xdr:colOff>0</xdr:colOff>
      <xdr:row>62</xdr:row>
      <xdr:rowOff>72992</xdr:rowOff>
    </xdr:to>
    <xdr:cxnSp macro="">
      <xdr:nvCxnSpPr>
        <xdr:cNvPr id="246" name="直線コネクタ 245"/>
        <xdr:cNvCxnSpPr/>
      </xdr:nvCxnSpPr>
      <xdr:spPr>
        <a:xfrm>
          <a:off x="9639300" y="10702248"/>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20917</xdr:rowOff>
    </xdr:from>
    <xdr:to>
      <xdr:col>46</xdr:col>
      <xdr:colOff>38100</xdr:colOff>
      <xdr:row>62</xdr:row>
      <xdr:rowOff>122517</xdr:rowOff>
    </xdr:to>
    <xdr:sp macro="" textlink="">
      <xdr:nvSpPr>
        <xdr:cNvPr id="247" name="楕円 246"/>
        <xdr:cNvSpPr/>
      </xdr:nvSpPr>
      <xdr:spPr>
        <a:xfrm>
          <a:off x="8699500" y="106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71717</xdr:rowOff>
    </xdr:from>
    <xdr:to>
      <xdr:col>50</xdr:col>
      <xdr:colOff>114300</xdr:colOff>
      <xdr:row>62</xdr:row>
      <xdr:rowOff>72348</xdr:rowOff>
    </xdr:to>
    <xdr:cxnSp macro="">
      <xdr:nvCxnSpPr>
        <xdr:cNvPr id="248" name="直線コネクタ 247"/>
        <xdr:cNvCxnSpPr/>
      </xdr:nvCxnSpPr>
      <xdr:spPr>
        <a:xfrm>
          <a:off x="8750300" y="1070161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25498</xdr:rowOff>
    </xdr:from>
    <xdr:to>
      <xdr:col>41</xdr:col>
      <xdr:colOff>101600</xdr:colOff>
      <xdr:row>62</xdr:row>
      <xdr:rowOff>127098</xdr:rowOff>
    </xdr:to>
    <xdr:sp macro="" textlink="">
      <xdr:nvSpPr>
        <xdr:cNvPr id="249" name="楕円 248"/>
        <xdr:cNvSpPr/>
      </xdr:nvSpPr>
      <xdr:spPr>
        <a:xfrm>
          <a:off x="7810500" y="106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71717</xdr:rowOff>
    </xdr:from>
    <xdr:to>
      <xdr:col>45</xdr:col>
      <xdr:colOff>177800</xdr:colOff>
      <xdr:row>62</xdr:row>
      <xdr:rowOff>76298</xdr:rowOff>
    </xdr:to>
    <xdr:cxnSp macro="">
      <xdr:nvCxnSpPr>
        <xdr:cNvPr id="250" name="直線コネクタ 249"/>
        <xdr:cNvCxnSpPr/>
      </xdr:nvCxnSpPr>
      <xdr:spPr>
        <a:xfrm flipV="1">
          <a:off x="7861300" y="10701617"/>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23925</xdr:rowOff>
    </xdr:from>
    <xdr:to>
      <xdr:col>36</xdr:col>
      <xdr:colOff>165100</xdr:colOff>
      <xdr:row>62</xdr:row>
      <xdr:rowOff>125525</xdr:rowOff>
    </xdr:to>
    <xdr:sp macro="" textlink="">
      <xdr:nvSpPr>
        <xdr:cNvPr id="251" name="楕円 250"/>
        <xdr:cNvSpPr/>
      </xdr:nvSpPr>
      <xdr:spPr>
        <a:xfrm>
          <a:off x="6921500" y="106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74725</xdr:rowOff>
    </xdr:from>
    <xdr:to>
      <xdr:col>41</xdr:col>
      <xdr:colOff>50800</xdr:colOff>
      <xdr:row>62</xdr:row>
      <xdr:rowOff>76298</xdr:rowOff>
    </xdr:to>
    <xdr:cxnSp macro="">
      <xdr:nvCxnSpPr>
        <xdr:cNvPr id="252" name="直線コネクタ 251"/>
        <xdr:cNvCxnSpPr/>
      </xdr:nvCxnSpPr>
      <xdr:spPr>
        <a:xfrm>
          <a:off x="6972300" y="1070462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114275</xdr:rowOff>
    </xdr:from>
    <xdr:ext cx="534377" cy="259045"/>
    <xdr:sp macro="" textlink="">
      <xdr:nvSpPr>
        <xdr:cNvPr id="257" name="n_1mainValue【橋りょう・トンネル】&#10;一人当たり有形固定資産（償却資産）額"/>
        <xdr:cNvSpPr txBox="1"/>
      </xdr:nvSpPr>
      <xdr:spPr>
        <a:xfrm>
          <a:off x="9359411" y="10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113644</xdr:rowOff>
    </xdr:from>
    <xdr:ext cx="534377" cy="259045"/>
    <xdr:sp macro="" textlink="">
      <xdr:nvSpPr>
        <xdr:cNvPr id="258" name="n_2mainValue【橋りょう・トンネル】&#10;一人当たり有形固定資産（償却資産）額"/>
        <xdr:cNvSpPr txBox="1"/>
      </xdr:nvSpPr>
      <xdr:spPr>
        <a:xfrm>
          <a:off x="8483111" y="107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118225</xdr:rowOff>
    </xdr:from>
    <xdr:ext cx="534377" cy="259045"/>
    <xdr:sp macro="" textlink="">
      <xdr:nvSpPr>
        <xdr:cNvPr id="259" name="n_3mainValue【橋りょう・トンネル】&#10;一人当たり有形固定資産（償却資産）額"/>
        <xdr:cNvSpPr txBox="1"/>
      </xdr:nvSpPr>
      <xdr:spPr>
        <a:xfrm>
          <a:off x="7594111" y="107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116652</xdr:rowOff>
    </xdr:from>
    <xdr:ext cx="534377" cy="259045"/>
    <xdr:sp macro="" textlink="">
      <xdr:nvSpPr>
        <xdr:cNvPr id="260" name="n_4mainValue【橋りょう・トンネル】&#10;一人当たり有形固定資産（償却資産）額"/>
        <xdr:cNvSpPr txBox="1"/>
      </xdr:nvSpPr>
      <xdr:spPr>
        <a:xfrm>
          <a:off x="6705111" y="10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156463</xdr:rowOff>
    </xdr:from>
    <xdr:to>
      <xdr:col>24</xdr:col>
      <xdr:colOff>114300</xdr:colOff>
      <xdr:row>86</xdr:row>
      <xdr:rowOff>86613</xdr:rowOff>
    </xdr:to>
    <xdr:sp macro="" textlink="">
      <xdr:nvSpPr>
        <xdr:cNvPr id="299" name="楕円 298"/>
        <xdr:cNvSpPr/>
      </xdr:nvSpPr>
      <xdr:spPr>
        <a:xfrm>
          <a:off x="4584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71390</xdr:rowOff>
    </xdr:from>
    <xdr:ext cx="405111" cy="259045"/>
    <xdr:sp macro="" textlink="">
      <xdr:nvSpPr>
        <xdr:cNvPr id="300" name="【公営住宅】&#10;有形固定資産減価償却率該当値テキスト"/>
        <xdr:cNvSpPr txBox="1"/>
      </xdr:nvSpPr>
      <xdr:spPr>
        <a:xfrm>
          <a:off x="4673600" y="1464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156463</xdr:rowOff>
    </xdr:from>
    <xdr:to>
      <xdr:col>20</xdr:col>
      <xdr:colOff>38100</xdr:colOff>
      <xdr:row>86</xdr:row>
      <xdr:rowOff>86613</xdr:rowOff>
    </xdr:to>
    <xdr:sp macro="" textlink="">
      <xdr:nvSpPr>
        <xdr:cNvPr id="301" name="楕円 300"/>
        <xdr:cNvSpPr/>
      </xdr:nvSpPr>
      <xdr:spPr>
        <a:xfrm>
          <a:off x="3746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35813</xdr:rowOff>
    </xdr:from>
    <xdr:to>
      <xdr:col>24</xdr:col>
      <xdr:colOff>63500</xdr:colOff>
      <xdr:row>86</xdr:row>
      <xdr:rowOff>35813</xdr:rowOff>
    </xdr:to>
    <xdr:cxnSp macro="">
      <xdr:nvCxnSpPr>
        <xdr:cNvPr id="302" name="直線コネクタ 301"/>
        <xdr:cNvCxnSpPr/>
      </xdr:nvCxnSpPr>
      <xdr:spPr>
        <a:xfrm>
          <a:off x="3797300" y="14780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149606</xdr:rowOff>
    </xdr:from>
    <xdr:to>
      <xdr:col>15</xdr:col>
      <xdr:colOff>101600</xdr:colOff>
      <xdr:row>86</xdr:row>
      <xdr:rowOff>79756</xdr:rowOff>
    </xdr:to>
    <xdr:sp macro="" textlink="">
      <xdr:nvSpPr>
        <xdr:cNvPr id="303" name="楕円 302"/>
        <xdr:cNvSpPr/>
      </xdr:nvSpPr>
      <xdr:spPr>
        <a:xfrm>
          <a:off x="2857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28956</xdr:rowOff>
    </xdr:from>
    <xdr:to>
      <xdr:col>19</xdr:col>
      <xdr:colOff>177800</xdr:colOff>
      <xdr:row>86</xdr:row>
      <xdr:rowOff>35813</xdr:rowOff>
    </xdr:to>
    <xdr:cxnSp macro="">
      <xdr:nvCxnSpPr>
        <xdr:cNvPr id="304" name="直線コネクタ 303"/>
        <xdr:cNvCxnSpPr/>
      </xdr:nvCxnSpPr>
      <xdr:spPr>
        <a:xfrm>
          <a:off x="2908300" y="147736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305" name="楕円 304"/>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28956</xdr:rowOff>
    </xdr:to>
    <xdr:cxnSp macro="">
      <xdr:nvCxnSpPr>
        <xdr:cNvPr id="306" name="直線コネクタ 305"/>
        <xdr:cNvCxnSpPr/>
      </xdr:nvCxnSpPr>
      <xdr:spPr>
        <a:xfrm>
          <a:off x="2019300" y="14759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117602</xdr:rowOff>
    </xdr:from>
    <xdr:to>
      <xdr:col>6</xdr:col>
      <xdr:colOff>38100</xdr:colOff>
      <xdr:row>86</xdr:row>
      <xdr:rowOff>47752</xdr:rowOff>
    </xdr:to>
    <xdr:sp macro="" textlink="">
      <xdr:nvSpPr>
        <xdr:cNvPr id="307" name="楕円 306"/>
        <xdr:cNvSpPr/>
      </xdr:nvSpPr>
      <xdr:spPr>
        <a:xfrm>
          <a:off x="107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168402</xdr:rowOff>
    </xdr:from>
    <xdr:to>
      <xdr:col>10</xdr:col>
      <xdr:colOff>114300</xdr:colOff>
      <xdr:row>86</xdr:row>
      <xdr:rowOff>15239</xdr:rowOff>
    </xdr:to>
    <xdr:cxnSp macro="">
      <xdr:nvCxnSpPr>
        <xdr:cNvPr id="308" name="直線コネクタ 307"/>
        <xdr:cNvCxnSpPr/>
      </xdr:nvCxnSpPr>
      <xdr:spPr>
        <a:xfrm>
          <a:off x="1130300" y="14741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77740</xdr:rowOff>
    </xdr:from>
    <xdr:ext cx="405111" cy="259045"/>
    <xdr:sp macro="" textlink="">
      <xdr:nvSpPr>
        <xdr:cNvPr id="313" name="n_1mainValue【公営住宅】&#10;有形固定資産減価償却率"/>
        <xdr:cNvSpPr txBox="1"/>
      </xdr:nvSpPr>
      <xdr:spPr>
        <a:xfrm>
          <a:off x="35820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70883</xdr:rowOff>
    </xdr:from>
    <xdr:ext cx="405111" cy="259045"/>
    <xdr:sp macro="" textlink="">
      <xdr:nvSpPr>
        <xdr:cNvPr id="314" name="n_2mainValue【公営住宅】&#10;有形固定資産減価償却率"/>
        <xdr:cNvSpPr txBox="1"/>
      </xdr:nvSpPr>
      <xdr:spPr>
        <a:xfrm>
          <a:off x="27057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315" name="n_3mainValue【公営住宅】&#10;有形固定資産減価償却率"/>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38879</xdr:rowOff>
    </xdr:from>
    <xdr:ext cx="405111" cy="259045"/>
    <xdr:sp macro="" textlink="">
      <xdr:nvSpPr>
        <xdr:cNvPr id="316" name="n_4mainValue【公営住宅】&#10;有形固定資産減価償却率"/>
        <xdr:cNvSpPr txBox="1"/>
      </xdr:nvSpPr>
      <xdr:spPr>
        <a:xfrm>
          <a:off x="9277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60779</xdr:rowOff>
    </xdr:from>
    <xdr:to>
      <xdr:col>55</xdr:col>
      <xdr:colOff>50800</xdr:colOff>
      <xdr:row>86</xdr:row>
      <xdr:rowOff>162379</xdr:rowOff>
    </xdr:to>
    <xdr:sp macro="" textlink="">
      <xdr:nvSpPr>
        <xdr:cNvPr id="358" name="楕円 357"/>
        <xdr:cNvSpPr/>
      </xdr:nvSpPr>
      <xdr:spPr>
        <a:xfrm>
          <a:off x="104267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147156</xdr:rowOff>
    </xdr:from>
    <xdr:ext cx="469744" cy="259045"/>
    <xdr:sp macro="" textlink="">
      <xdr:nvSpPr>
        <xdr:cNvPr id="359" name="【公営住宅】&#10;一人当たり面積該当値テキスト"/>
        <xdr:cNvSpPr txBox="1"/>
      </xdr:nvSpPr>
      <xdr:spPr>
        <a:xfrm>
          <a:off x="10515600" y="147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60779</xdr:rowOff>
    </xdr:from>
    <xdr:to>
      <xdr:col>50</xdr:col>
      <xdr:colOff>165100</xdr:colOff>
      <xdr:row>86</xdr:row>
      <xdr:rowOff>162379</xdr:rowOff>
    </xdr:to>
    <xdr:sp macro="" textlink="">
      <xdr:nvSpPr>
        <xdr:cNvPr id="360" name="楕円 359"/>
        <xdr:cNvSpPr/>
      </xdr:nvSpPr>
      <xdr:spPr>
        <a:xfrm>
          <a:off x="958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111579</xdr:rowOff>
    </xdr:from>
    <xdr:to>
      <xdr:col>55</xdr:col>
      <xdr:colOff>0</xdr:colOff>
      <xdr:row>86</xdr:row>
      <xdr:rowOff>111579</xdr:rowOff>
    </xdr:to>
    <xdr:cxnSp macro="">
      <xdr:nvCxnSpPr>
        <xdr:cNvPr id="361" name="直線コネクタ 360"/>
        <xdr:cNvCxnSpPr/>
      </xdr:nvCxnSpPr>
      <xdr:spPr>
        <a:xfrm>
          <a:off x="9639300" y="14856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60779</xdr:rowOff>
    </xdr:from>
    <xdr:to>
      <xdr:col>46</xdr:col>
      <xdr:colOff>38100</xdr:colOff>
      <xdr:row>86</xdr:row>
      <xdr:rowOff>162379</xdr:rowOff>
    </xdr:to>
    <xdr:sp macro="" textlink="">
      <xdr:nvSpPr>
        <xdr:cNvPr id="362" name="楕円 361"/>
        <xdr:cNvSpPr/>
      </xdr:nvSpPr>
      <xdr:spPr>
        <a:xfrm>
          <a:off x="869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111579</xdr:rowOff>
    </xdr:from>
    <xdr:to>
      <xdr:col>50</xdr:col>
      <xdr:colOff>114300</xdr:colOff>
      <xdr:row>86</xdr:row>
      <xdr:rowOff>111579</xdr:rowOff>
    </xdr:to>
    <xdr:cxnSp macro="">
      <xdr:nvCxnSpPr>
        <xdr:cNvPr id="363" name="直線コネクタ 362"/>
        <xdr:cNvCxnSpPr/>
      </xdr:nvCxnSpPr>
      <xdr:spPr>
        <a:xfrm>
          <a:off x="8750300" y="1485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64" name="楕円 363"/>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111579</xdr:rowOff>
    </xdr:to>
    <xdr:cxnSp macro="">
      <xdr:nvCxnSpPr>
        <xdr:cNvPr id="365" name="直線コネクタ 364"/>
        <xdr:cNvCxnSpPr/>
      </xdr:nvCxnSpPr>
      <xdr:spPr>
        <a:xfrm>
          <a:off x="7861300" y="148546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59145</xdr:rowOff>
    </xdr:from>
    <xdr:to>
      <xdr:col>36</xdr:col>
      <xdr:colOff>165100</xdr:colOff>
      <xdr:row>86</xdr:row>
      <xdr:rowOff>160745</xdr:rowOff>
    </xdr:to>
    <xdr:sp macro="" textlink="">
      <xdr:nvSpPr>
        <xdr:cNvPr id="366" name="楕円 365"/>
        <xdr:cNvSpPr/>
      </xdr:nvSpPr>
      <xdr:spPr>
        <a:xfrm>
          <a:off x="692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109945</xdr:rowOff>
    </xdr:from>
    <xdr:to>
      <xdr:col>41</xdr:col>
      <xdr:colOff>50800</xdr:colOff>
      <xdr:row>86</xdr:row>
      <xdr:rowOff>109945</xdr:rowOff>
    </xdr:to>
    <xdr:cxnSp macro="">
      <xdr:nvCxnSpPr>
        <xdr:cNvPr id="367" name="直線コネクタ 366"/>
        <xdr:cNvCxnSpPr/>
      </xdr:nvCxnSpPr>
      <xdr:spPr>
        <a:xfrm>
          <a:off x="6972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153506</xdr:rowOff>
    </xdr:from>
    <xdr:ext cx="469744" cy="259045"/>
    <xdr:sp macro="" textlink="">
      <xdr:nvSpPr>
        <xdr:cNvPr id="372" name="n_1mainValue【公営住宅】&#10;一人当たり面積"/>
        <xdr:cNvSpPr txBox="1"/>
      </xdr:nvSpPr>
      <xdr:spPr>
        <a:xfrm>
          <a:off x="93917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153506</xdr:rowOff>
    </xdr:from>
    <xdr:ext cx="469744" cy="259045"/>
    <xdr:sp macro="" textlink="">
      <xdr:nvSpPr>
        <xdr:cNvPr id="373" name="n_2mainValue【公営住宅】&#10;一人当たり面積"/>
        <xdr:cNvSpPr txBox="1"/>
      </xdr:nvSpPr>
      <xdr:spPr>
        <a:xfrm>
          <a:off x="8515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74" name="n_3mainValue【公営住宅】&#10;一人当たり面積"/>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151872</xdr:rowOff>
    </xdr:from>
    <xdr:ext cx="469744" cy="259045"/>
    <xdr:sp macro="" textlink="">
      <xdr:nvSpPr>
        <xdr:cNvPr id="375" name="n_4mainValue【公営住宅】&#10;一人当たり面積"/>
        <xdr:cNvSpPr txBox="1"/>
      </xdr:nvSpPr>
      <xdr:spPr>
        <a:xfrm>
          <a:off x="6737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30" name="楕円 429"/>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58437</xdr:rowOff>
    </xdr:from>
    <xdr:ext cx="405111" cy="259045"/>
    <xdr:sp macro="" textlink="">
      <xdr:nvSpPr>
        <xdr:cNvPr id="431" name="【認定こども園・幼稚園・保育所】&#10;有形固定資産減価償却率該当値テキスト"/>
        <xdr:cNvSpPr txBox="1"/>
      </xdr:nvSpPr>
      <xdr:spPr>
        <a:xfrm>
          <a:off x="16357600"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xdr:rowOff>
    </xdr:from>
    <xdr:to>
      <xdr:col>81</xdr:col>
      <xdr:colOff>101600</xdr:colOff>
      <xdr:row>35</xdr:row>
      <xdr:rowOff>113284</xdr:rowOff>
    </xdr:to>
    <xdr:sp macro="" textlink="">
      <xdr:nvSpPr>
        <xdr:cNvPr id="432" name="楕円 431"/>
        <xdr:cNvSpPr/>
      </xdr:nvSpPr>
      <xdr:spPr>
        <a:xfrm>
          <a:off x="15430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62484</xdr:rowOff>
    </xdr:to>
    <xdr:cxnSp macro="">
      <xdr:nvCxnSpPr>
        <xdr:cNvPr id="433" name="直線コネクタ 432"/>
        <xdr:cNvCxnSpPr/>
      </xdr:nvCxnSpPr>
      <xdr:spPr>
        <a:xfrm flipV="1">
          <a:off x="15481300" y="598551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20828</xdr:rowOff>
    </xdr:from>
    <xdr:to>
      <xdr:col>76</xdr:col>
      <xdr:colOff>165100</xdr:colOff>
      <xdr:row>35</xdr:row>
      <xdr:rowOff>122428</xdr:rowOff>
    </xdr:to>
    <xdr:sp macro="" textlink="">
      <xdr:nvSpPr>
        <xdr:cNvPr id="434" name="楕円 433"/>
        <xdr:cNvSpPr/>
      </xdr:nvSpPr>
      <xdr:spPr>
        <a:xfrm>
          <a:off x="14541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62484</xdr:rowOff>
    </xdr:from>
    <xdr:to>
      <xdr:col>81</xdr:col>
      <xdr:colOff>50800</xdr:colOff>
      <xdr:row>35</xdr:row>
      <xdr:rowOff>71628</xdr:rowOff>
    </xdr:to>
    <xdr:cxnSp macro="">
      <xdr:nvCxnSpPr>
        <xdr:cNvPr id="435" name="直線コネクタ 434"/>
        <xdr:cNvCxnSpPr/>
      </xdr:nvCxnSpPr>
      <xdr:spPr>
        <a:xfrm flipV="1">
          <a:off x="14592300" y="60632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123698</xdr:rowOff>
    </xdr:from>
    <xdr:to>
      <xdr:col>72</xdr:col>
      <xdr:colOff>38100</xdr:colOff>
      <xdr:row>36</xdr:row>
      <xdr:rowOff>53848</xdr:rowOff>
    </xdr:to>
    <xdr:sp macro="" textlink="">
      <xdr:nvSpPr>
        <xdr:cNvPr id="436" name="楕円 435"/>
        <xdr:cNvSpPr/>
      </xdr:nvSpPr>
      <xdr:spPr>
        <a:xfrm>
          <a:off x="13652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71628</xdr:rowOff>
    </xdr:from>
    <xdr:to>
      <xdr:col>76</xdr:col>
      <xdr:colOff>114300</xdr:colOff>
      <xdr:row>36</xdr:row>
      <xdr:rowOff>3048</xdr:rowOff>
    </xdr:to>
    <xdr:cxnSp macro="">
      <xdr:nvCxnSpPr>
        <xdr:cNvPr id="437" name="直線コネクタ 436"/>
        <xdr:cNvCxnSpPr/>
      </xdr:nvCxnSpPr>
      <xdr:spPr>
        <a:xfrm flipV="1">
          <a:off x="13703300" y="607237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121412</xdr:rowOff>
    </xdr:from>
    <xdr:to>
      <xdr:col>67</xdr:col>
      <xdr:colOff>101600</xdr:colOff>
      <xdr:row>36</xdr:row>
      <xdr:rowOff>51562</xdr:rowOff>
    </xdr:to>
    <xdr:sp macro="" textlink="">
      <xdr:nvSpPr>
        <xdr:cNvPr id="438" name="楕円 437"/>
        <xdr:cNvSpPr/>
      </xdr:nvSpPr>
      <xdr:spPr>
        <a:xfrm>
          <a:off x="12763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xdr:rowOff>
    </xdr:from>
    <xdr:to>
      <xdr:col>71</xdr:col>
      <xdr:colOff>177800</xdr:colOff>
      <xdr:row>36</xdr:row>
      <xdr:rowOff>3048</xdr:rowOff>
    </xdr:to>
    <xdr:cxnSp macro="">
      <xdr:nvCxnSpPr>
        <xdr:cNvPr id="439" name="直線コネクタ 438"/>
        <xdr:cNvCxnSpPr/>
      </xdr:nvCxnSpPr>
      <xdr:spPr>
        <a:xfrm>
          <a:off x="12814300" y="61729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129811</xdr:rowOff>
    </xdr:from>
    <xdr:ext cx="405111" cy="259045"/>
    <xdr:sp macro="" textlink="">
      <xdr:nvSpPr>
        <xdr:cNvPr id="444" name="n_1mainValue【認定こども園・幼稚園・保育所】&#10;有形固定資産減価償却率"/>
        <xdr:cNvSpPr txBox="1"/>
      </xdr:nvSpPr>
      <xdr:spPr>
        <a:xfrm>
          <a:off x="152660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138955</xdr:rowOff>
    </xdr:from>
    <xdr:ext cx="405111" cy="259045"/>
    <xdr:sp macro="" textlink="">
      <xdr:nvSpPr>
        <xdr:cNvPr id="445" name="n_2mainValue【認定こども園・幼稚園・保育所】&#10;有形固定資産減価償却率"/>
        <xdr:cNvSpPr txBox="1"/>
      </xdr:nvSpPr>
      <xdr:spPr>
        <a:xfrm>
          <a:off x="143897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70375</xdr:rowOff>
    </xdr:from>
    <xdr:ext cx="405111" cy="259045"/>
    <xdr:sp macro="" textlink="">
      <xdr:nvSpPr>
        <xdr:cNvPr id="446" name="n_3mainValue【認定こども園・幼稚園・保育所】&#10;有形固定資産減価償却率"/>
        <xdr:cNvSpPr txBox="1"/>
      </xdr:nvSpPr>
      <xdr:spPr>
        <a:xfrm>
          <a:off x="13500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68089</xdr:rowOff>
    </xdr:from>
    <xdr:ext cx="405111" cy="259045"/>
    <xdr:sp macro="" textlink="">
      <xdr:nvSpPr>
        <xdr:cNvPr id="447" name="n_4mainValue【認定こども園・幼稚園・保育所】&#10;有形固定資産減価償却率"/>
        <xdr:cNvSpPr txBox="1"/>
      </xdr:nvSpPr>
      <xdr:spPr>
        <a:xfrm>
          <a:off x="12611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85" name="楕円 484"/>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86"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87" name="楕円 486"/>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71628</xdr:rowOff>
    </xdr:to>
    <xdr:cxnSp macro="">
      <xdr:nvCxnSpPr>
        <xdr:cNvPr id="488" name="直線コネクタ 487"/>
        <xdr:cNvCxnSpPr/>
      </xdr:nvCxnSpPr>
      <xdr:spPr>
        <a:xfrm flipV="1">
          <a:off x="21323300" y="6915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489" name="楕円 488"/>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71628</xdr:rowOff>
    </xdr:to>
    <xdr:cxnSp macro="">
      <xdr:nvCxnSpPr>
        <xdr:cNvPr id="490" name="直線コネクタ 489"/>
        <xdr:cNvCxnSpPr/>
      </xdr:nvCxnSpPr>
      <xdr:spPr>
        <a:xfrm>
          <a:off x="20434300" y="6920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91" name="楕円 490"/>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62484</xdr:rowOff>
    </xdr:to>
    <xdr:cxnSp macro="">
      <xdr:nvCxnSpPr>
        <xdr:cNvPr id="492" name="直線コネクタ 491"/>
        <xdr:cNvCxnSpPr/>
      </xdr:nvCxnSpPr>
      <xdr:spPr>
        <a:xfrm>
          <a:off x="19545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93" name="楕円 492"/>
        <xdr:cNvSpPr/>
      </xdr:nvSpPr>
      <xdr:spPr>
        <a:xfrm>
          <a:off x="18605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62484</xdr:rowOff>
    </xdr:to>
    <xdr:cxnSp macro="">
      <xdr:nvCxnSpPr>
        <xdr:cNvPr id="494" name="直線コネクタ 493"/>
        <xdr:cNvCxnSpPr/>
      </xdr:nvCxnSpPr>
      <xdr:spPr>
        <a:xfrm>
          <a:off x="18656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99" name="n_1mainValue【認定こども園・幼稚園・保育所】&#10;一人当たり面積"/>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500" name="n_2main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1" name="n_3main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main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45" name="楕円 544"/>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46" name="【学校施設】&#10;有形固定資産減価償却率該当値テキスト"/>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47" name="楕円 546"/>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1633</xdr:rowOff>
    </xdr:to>
    <xdr:cxnSp macro="">
      <xdr:nvCxnSpPr>
        <xdr:cNvPr id="548" name="直線コネクタ 547"/>
        <xdr:cNvCxnSpPr/>
      </xdr:nvCxnSpPr>
      <xdr:spPr>
        <a:xfrm flipV="1">
          <a:off x="15481300" y="103947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49" name="楕円 548"/>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24493</xdr:rowOff>
    </xdr:to>
    <xdr:cxnSp macro="">
      <xdr:nvCxnSpPr>
        <xdr:cNvPr id="550" name="直線コネクタ 549"/>
        <xdr:cNvCxnSpPr/>
      </xdr:nvCxnSpPr>
      <xdr:spPr>
        <a:xfrm flipV="1">
          <a:off x="14592300" y="104600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51" name="楕円 550"/>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24493</xdr:rowOff>
    </xdr:to>
    <xdr:cxnSp macro="">
      <xdr:nvCxnSpPr>
        <xdr:cNvPr id="552" name="直線コネクタ 551"/>
        <xdr:cNvCxnSpPr/>
      </xdr:nvCxnSpPr>
      <xdr:spPr>
        <a:xfrm>
          <a:off x="13703300" y="1047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53" name="楕円 552"/>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31024</xdr:rowOff>
    </xdr:to>
    <xdr:cxnSp macro="">
      <xdr:nvCxnSpPr>
        <xdr:cNvPr id="554" name="直線コネクタ 553"/>
        <xdr:cNvCxnSpPr/>
      </xdr:nvCxnSpPr>
      <xdr:spPr>
        <a:xfrm flipV="1">
          <a:off x="12814300" y="1047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559" name="n_1main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60" name="n_2mainValue【学校施設】&#10;有形固定資産減価償却率"/>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61" name="n_3mainValue【学校施設】&#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62" name="n_4mainValue【学校施設】&#10;有形固定資産減価償却率"/>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03" name="楕円 602"/>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604" name="【学校施設】&#10;一人当たり面積該当値テキスト"/>
        <xdr:cNvSpPr txBox="1"/>
      </xdr:nvSpPr>
      <xdr:spPr>
        <a:xfrm>
          <a:off x="22199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49530</xdr:rowOff>
    </xdr:from>
    <xdr:to>
      <xdr:col>112</xdr:col>
      <xdr:colOff>38100</xdr:colOff>
      <xdr:row>63</xdr:row>
      <xdr:rowOff>151130</xdr:rowOff>
    </xdr:to>
    <xdr:sp macro="" textlink="">
      <xdr:nvSpPr>
        <xdr:cNvPr id="605" name="楕円 604"/>
        <xdr:cNvSpPr/>
      </xdr:nvSpPr>
      <xdr:spPr>
        <a:xfrm>
          <a:off x="21272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100330</xdr:rowOff>
    </xdr:from>
    <xdr:to>
      <xdr:col>116</xdr:col>
      <xdr:colOff>63500</xdr:colOff>
      <xdr:row>63</xdr:row>
      <xdr:rowOff>102870</xdr:rowOff>
    </xdr:to>
    <xdr:cxnSp macro="">
      <xdr:nvCxnSpPr>
        <xdr:cNvPr id="606" name="直線コネクタ 605"/>
        <xdr:cNvCxnSpPr/>
      </xdr:nvCxnSpPr>
      <xdr:spPr>
        <a:xfrm>
          <a:off x="21323300" y="1090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07" name="楕円 606"/>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100330</xdr:rowOff>
    </xdr:from>
    <xdr:to>
      <xdr:col>111</xdr:col>
      <xdr:colOff>177800</xdr:colOff>
      <xdr:row>63</xdr:row>
      <xdr:rowOff>118110</xdr:rowOff>
    </xdr:to>
    <xdr:cxnSp macro="">
      <xdr:nvCxnSpPr>
        <xdr:cNvPr id="608" name="直線コネクタ 607"/>
        <xdr:cNvCxnSpPr/>
      </xdr:nvCxnSpPr>
      <xdr:spPr>
        <a:xfrm flipV="1">
          <a:off x="20434300" y="109016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60960</xdr:rowOff>
    </xdr:from>
    <xdr:to>
      <xdr:col>102</xdr:col>
      <xdr:colOff>165100</xdr:colOff>
      <xdr:row>63</xdr:row>
      <xdr:rowOff>162560</xdr:rowOff>
    </xdr:to>
    <xdr:sp macro="" textlink="">
      <xdr:nvSpPr>
        <xdr:cNvPr id="609" name="楕円 608"/>
        <xdr:cNvSpPr/>
      </xdr:nvSpPr>
      <xdr:spPr>
        <a:xfrm>
          <a:off x="19494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111760</xdr:rowOff>
    </xdr:from>
    <xdr:to>
      <xdr:col>107</xdr:col>
      <xdr:colOff>50800</xdr:colOff>
      <xdr:row>63</xdr:row>
      <xdr:rowOff>118110</xdr:rowOff>
    </xdr:to>
    <xdr:cxnSp macro="">
      <xdr:nvCxnSpPr>
        <xdr:cNvPr id="610" name="直線コネクタ 609"/>
        <xdr:cNvCxnSpPr/>
      </xdr:nvCxnSpPr>
      <xdr:spPr>
        <a:xfrm>
          <a:off x="19545300" y="109131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38100</xdr:rowOff>
    </xdr:from>
    <xdr:to>
      <xdr:col>98</xdr:col>
      <xdr:colOff>38100</xdr:colOff>
      <xdr:row>63</xdr:row>
      <xdr:rowOff>139700</xdr:rowOff>
    </xdr:to>
    <xdr:sp macro="" textlink="">
      <xdr:nvSpPr>
        <xdr:cNvPr id="611" name="楕円 610"/>
        <xdr:cNvSpPr/>
      </xdr:nvSpPr>
      <xdr:spPr>
        <a:xfrm>
          <a:off x="18605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88900</xdr:rowOff>
    </xdr:from>
    <xdr:to>
      <xdr:col>102</xdr:col>
      <xdr:colOff>114300</xdr:colOff>
      <xdr:row>63</xdr:row>
      <xdr:rowOff>111760</xdr:rowOff>
    </xdr:to>
    <xdr:cxnSp macro="">
      <xdr:nvCxnSpPr>
        <xdr:cNvPr id="612" name="直線コネクタ 611"/>
        <xdr:cNvCxnSpPr/>
      </xdr:nvCxnSpPr>
      <xdr:spPr>
        <a:xfrm>
          <a:off x="18656300" y="10890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142257</xdr:rowOff>
    </xdr:from>
    <xdr:ext cx="469744" cy="259045"/>
    <xdr:sp macro="" textlink="">
      <xdr:nvSpPr>
        <xdr:cNvPr id="617" name="n_1mainValue【学校施設】&#10;一人当たり面積"/>
        <xdr:cNvSpPr txBox="1"/>
      </xdr:nvSpPr>
      <xdr:spPr>
        <a:xfrm>
          <a:off x="210757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main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153687</xdr:rowOff>
    </xdr:from>
    <xdr:ext cx="469744" cy="259045"/>
    <xdr:sp macro="" textlink="">
      <xdr:nvSpPr>
        <xdr:cNvPr id="619" name="n_3mainValue【学校施設】&#10;一人当たり面積"/>
        <xdr:cNvSpPr txBox="1"/>
      </xdr:nvSpPr>
      <xdr:spPr>
        <a:xfrm>
          <a:off x="19310427"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130827</xdr:rowOff>
    </xdr:from>
    <xdr:ext cx="469744" cy="259045"/>
    <xdr:sp macro="" textlink="">
      <xdr:nvSpPr>
        <xdr:cNvPr id="620" name="n_4mainValue【学校施設】&#10;一人当たり面積"/>
        <xdr:cNvSpPr txBox="1"/>
      </xdr:nvSpPr>
      <xdr:spPr>
        <a:xfrm>
          <a:off x="18421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151892</xdr:rowOff>
    </xdr:from>
    <xdr:to>
      <xdr:col>85</xdr:col>
      <xdr:colOff>177800</xdr:colOff>
      <xdr:row>86</xdr:row>
      <xdr:rowOff>82042</xdr:rowOff>
    </xdr:to>
    <xdr:sp macro="" textlink="">
      <xdr:nvSpPr>
        <xdr:cNvPr id="659" name="楕円 658"/>
        <xdr:cNvSpPr/>
      </xdr:nvSpPr>
      <xdr:spPr>
        <a:xfrm>
          <a:off x="16268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66819</xdr:rowOff>
    </xdr:from>
    <xdr:ext cx="405111" cy="259045"/>
    <xdr:sp macro="" textlink="">
      <xdr:nvSpPr>
        <xdr:cNvPr id="660" name="【児童館】&#10;有形固定資産減価償却率該当値テキスト"/>
        <xdr:cNvSpPr txBox="1"/>
      </xdr:nvSpPr>
      <xdr:spPr>
        <a:xfrm>
          <a:off x="16357600" y="1464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151892</xdr:rowOff>
    </xdr:from>
    <xdr:to>
      <xdr:col>81</xdr:col>
      <xdr:colOff>101600</xdr:colOff>
      <xdr:row>86</xdr:row>
      <xdr:rowOff>82042</xdr:rowOff>
    </xdr:to>
    <xdr:sp macro="" textlink="">
      <xdr:nvSpPr>
        <xdr:cNvPr id="661" name="楕円 660"/>
        <xdr:cNvSpPr/>
      </xdr:nvSpPr>
      <xdr:spPr>
        <a:xfrm>
          <a:off x="1543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31242</xdr:rowOff>
    </xdr:from>
    <xdr:to>
      <xdr:col>85</xdr:col>
      <xdr:colOff>127000</xdr:colOff>
      <xdr:row>86</xdr:row>
      <xdr:rowOff>31242</xdr:rowOff>
    </xdr:to>
    <xdr:cxnSp macro="">
      <xdr:nvCxnSpPr>
        <xdr:cNvPr id="662" name="直線コネクタ 661"/>
        <xdr:cNvCxnSpPr/>
      </xdr:nvCxnSpPr>
      <xdr:spPr>
        <a:xfrm>
          <a:off x="15481300" y="14775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133604</xdr:rowOff>
    </xdr:from>
    <xdr:to>
      <xdr:col>76</xdr:col>
      <xdr:colOff>165100</xdr:colOff>
      <xdr:row>86</xdr:row>
      <xdr:rowOff>63754</xdr:rowOff>
    </xdr:to>
    <xdr:sp macro="" textlink="">
      <xdr:nvSpPr>
        <xdr:cNvPr id="663" name="楕円 662"/>
        <xdr:cNvSpPr/>
      </xdr:nvSpPr>
      <xdr:spPr>
        <a:xfrm>
          <a:off x="14541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12954</xdr:rowOff>
    </xdr:from>
    <xdr:to>
      <xdr:col>81</xdr:col>
      <xdr:colOff>50800</xdr:colOff>
      <xdr:row>86</xdr:row>
      <xdr:rowOff>31242</xdr:rowOff>
    </xdr:to>
    <xdr:cxnSp macro="">
      <xdr:nvCxnSpPr>
        <xdr:cNvPr id="664" name="直線コネクタ 663"/>
        <xdr:cNvCxnSpPr/>
      </xdr:nvCxnSpPr>
      <xdr:spPr>
        <a:xfrm>
          <a:off x="14592300" y="147576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110744</xdr:rowOff>
    </xdr:from>
    <xdr:to>
      <xdr:col>72</xdr:col>
      <xdr:colOff>38100</xdr:colOff>
      <xdr:row>86</xdr:row>
      <xdr:rowOff>40894</xdr:rowOff>
    </xdr:to>
    <xdr:sp macro="" textlink="">
      <xdr:nvSpPr>
        <xdr:cNvPr id="665" name="楕円 664"/>
        <xdr:cNvSpPr/>
      </xdr:nvSpPr>
      <xdr:spPr>
        <a:xfrm>
          <a:off x="1365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161544</xdr:rowOff>
    </xdr:from>
    <xdr:to>
      <xdr:col>76</xdr:col>
      <xdr:colOff>114300</xdr:colOff>
      <xdr:row>86</xdr:row>
      <xdr:rowOff>12954</xdr:rowOff>
    </xdr:to>
    <xdr:cxnSp macro="">
      <xdr:nvCxnSpPr>
        <xdr:cNvPr id="666" name="直線コネクタ 665"/>
        <xdr:cNvCxnSpPr/>
      </xdr:nvCxnSpPr>
      <xdr:spPr>
        <a:xfrm>
          <a:off x="13703300" y="147347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12446</xdr:rowOff>
    </xdr:from>
    <xdr:to>
      <xdr:col>67</xdr:col>
      <xdr:colOff>101600</xdr:colOff>
      <xdr:row>85</xdr:row>
      <xdr:rowOff>114046</xdr:rowOff>
    </xdr:to>
    <xdr:sp macro="" textlink="">
      <xdr:nvSpPr>
        <xdr:cNvPr id="667" name="楕円 666"/>
        <xdr:cNvSpPr/>
      </xdr:nvSpPr>
      <xdr:spPr>
        <a:xfrm>
          <a:off x="1276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63246</xdr:rowOff>
    </xdr:from>
    <xdr:to>
      <xdr:col>71</xdr:col>
      <xdr:colOff>177800</xdr:colOff>
      <xdr:row>85</xdr:row>
      <xdr:rowOff>161544</xdr:rowOff>
    </xdr:to>
    <xdr:cxnSp macro="">
      <xdr:nvCxnSpPr>
        <xdr:cNvPr id="668" name="直線コネクタ 667"/>
        <xdr:cNvCxnSpPr/>
      </xdr:nvCxnSpPr>
      <xdr:spPr>
        <a:xfrm>
          <a:off x="12814300" y="1463649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73169</xdr:rowOff>
    </xdr:from>
    <xdr:ext cx="405111" cy="259045"/>
    <xdr:sp macro="" textlink="">
      <xdr:nvSpPr>
        <xdr:cNvPr id="673" name="n_1mainValue【児童館】&#10;有形固定資産減価償却率"/>
        <xdr:cNvSpPr txBox="1"/>
      </xdr:nvSpPr>
      <xdr:spPr>
        <a:xfrm>
          <a:off x="152660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54881</xdr:rowOff>
    </xdr:from>
    <xdr:ext cx="405111" cy="259045"/>
    <xdr:sp macro="" textlink="">
      <xdr:nvSpPr>
        <xdr:cNvPr id="674" name="n_2mainValue【児童館】&#10;有形固定資産減価償却率"/>
        <xdr:cNvSpPr txBox="1"/>
      </xdr:nvSpPr>
      <xdr:spPr>
        <a:xfrm>
          <a:off x="14389744"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32021</xdr:rowOff>
    </xdr:from>
    <xdr:ext cx="405111" cy="259045"/>
    <xdr:sp macro="" textlink="">
      <xdr:nvSpPr>
        <xdr:cNvPr id="675" name="n_3mainValue【児童館】&#10;有形固定資産減価償却率"/>
        <xdr:cNvSpPr txBox="1"/>
      </xdr:nvSpPr>
      <xdr:spPr>
        <a:xfrm>
          <a:off x="13500744" y="147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105173</xdr:rowOff>
    </xdr:from>
    <xdr:ext cx="405111" cy="259045"/>
    <xdr:sp macro="" textlink="">
      <xdr:nvSpPr>
        <xdr:cNvPr id="676" name="n_4mainValue【児童館】&#10;有形固定資産減価償却率"/>
        <xdr:cNvSpPr txBox="1"/>
      </xdr:nvSpPr>
      <xdr:spPr>
        <a:xfrm>
          <a:off x="126117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16" name="楕円 71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17"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18" name="楕円 71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19" name="直線コネクタ 718"/>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0" name="楕円 719"/>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1" name="直線コネクタ 720"/>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2" name="楕円 72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57150</xdr:rowOff>
    </xdr:to>
    <xdr:cxnSp macro="">
      <xdr:nvCxnSpPr>
        <xdr:cNvPr id="723" name="直線コネクタ 722"/>
        <xdr:cNvCxnSpPr/>
      </xdr:nvCxnSpPr>
      <xdr:spPr>
        <a:xfrm>
          <a:off x="19545300" y="1455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4" name="楕円 723"/>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5" name="直線コネクタ 724"/>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9" name="n_4ave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0"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1"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2"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3"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72" name="楕円 771"/>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73" name="【公民館】&#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98552</xdr:rowOff>
    </xdr:from>
    <xdr:to>
      <xdr:col>81</xdr:col>
      <xdr:colOff>101600</xdr:colOff>
      <xdr:row>104</xdr:row>
      <xdr:rowOff>28702</xdr:rowOff>
    </xdr:to>
    <xdr:sp macro="" textlink="">
      <xdr:nvSpPr>
        <xdr:cNvPr id="774" name="楕円 773"/>
        <xdr:cNvSpPr/>
      </xdr:nvSpPr>
      <xdr:spPr>
        <a:xfrm>
          <a:off x="154305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103</xdr:row>
      <xdr:rowOff>149352</xdr:rowOff>
    </xdr:to>
    <xdr:cxnSp macro="">
      <xdr:nvCxnSpPr>
        <xdr:cNvPr id="775" name="直線コネクタ 774"/>
        <xdr:cNvCxnSpPr/>
      </xdr:nvCxnSpPr>
      <xdr:spPr>
        <a:xfrm flipV="1">
          <a:off x="15481300" y="178041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45974</xdr:rowOff>
    </xdr:from>
    <xdr:to>
      <xdr:col>76</xdr:col>
      <xdr:colOff>165100</xdr:colOff>
      <xdr:row>103</xdr:row>
      <xdr:rowOff>147574</xdr:rowOff>
    </xdr:to>
    <xdr:sp macro="" textlink="">
      <xdr:nvSpPr>
        <xdr:cNvPr id="776" name="楕円 775"/>
        <xdr:cNvSpPr/>
      </xdr:nvSpPr>
      <xdr:spPr>
        <a:xfrm>
          <a:off x="14541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96774</xdr:rowOff>
    </xdr:from>
    <xdr:to>
      <xdr:col>81</xdr:col>
      <xdr:colOff>50800</xdr:colOff>
      <xdr:row>103</xdr:row>
      <xdr:rowOff>149352</xdr:rowOff>
    </xdr:to>
    <xdr:cxnSp macro="">
      <xdr:nvCxnSpPr>
        <xdr:cNvPr id="777" name="直線コネクタ 776"/>
        <xdr:cNvCxnSpPr/>
      </xdr:nvCxnSpPr>
      <xdr:spPr>
        <a:xfrm>
          <a:off x="14592300" y="177561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778" name="楕円 777"/>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44196</xdr:rowOff>
    </xdr:from>
    <xdr:to>
      <xdr:col>76</xdr:col>
      <xdr:colOff>114300</xdr:colOff>
      <xdr:row>103</xdr:row>
      <xdr:rowOff>96774</xdr:rowOff>
    </xdr:to>
    <xdr:cxnSp macro="">
      <xdr:nvCxnSpPr>
        <xdr:cNvPr id="779" name="直線コネクタ 778"/>
        <xdr:cNvCxnSpPr/>
      </xdr:nvCxnSpPr>
      <xdr:spPr>
        <a:xfrm>
          <a:off x="13703300" y="177035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114554</xdr:rowOff>
    </xdr:from>
    <xdr:to>
      <xdr:col>67</xdr:col>
      <xdr:colOff>101600</xdr:colOff>
      <xdr:row>103</xdr:row>
      <xdr:rowOff>44704</xdr:rowOff>
    </xdr:to>
    <xdr:sp macro="" textlink="">
      <xdr:nvSpPr>
        <xdr:cNvPr id="780" name="楕円 779"/>
        <xdr:cNvSpPr/>
      </xdr:nvSpPr>
      <xdr:spPr>
        <a:xfrm>
          <a:off x="12763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165354</xdr:rowOff>
    </xdr:from>
    <xdr:to>
      <xdr:col>71</xdr:col>
      <xdr:colOff>177800</xdr:colOff>
      <xdr:row>103</xdr:row>
      <xdr:rowOff>44196</xdr:rowOff>
    </xdr:to>
    <xdr:cxnSp macro="">
      <xdr:nvCxnSpPr>
        <xdr:cNvPr id="781" name="直線コネクタ 780"/>
        <xdr:cNvCxnSpPr/>
      </xdr:nvCxnSpPr>
      <xdr:spPr>
        <a:xfrm>
          <a:off x="12814300" y="1765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782" name="n_1aveValue【公民館】&#10;有形固定資産減価償却率"/>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83"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84"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785" name="n_4aveValue【公民館】&#10;有形固定資産減価償却率"/>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45229</xdr:rowOff>
    </xdr:from>
    <xdr:ext cx="405111" cy="259045"/>
    <xdr:sp macro="" textlink="">
      <xdr:nvSpPr>
        <xdr:cNvPr id="786" name="n_1mainValue【公民館】&#10;有形固定資産減価償却率"/>
        <xdr:cNvSpPr txBox="1"/>
      </xdr:nvSpPr>
      <xdr:spPr>
        <a:xfrm>
          <a:off x="152660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164101</xdr:rowOff>
    </xdr:from>
    <xdr:ext cx="405111" cy="259045"/>
    <xdr:sp macro="" textlink="">
      <xdr:nvSpPr>
        <xdr:cNvPr id="787" name="n_2mainValue【公民館】&#10;有形固定資産減価償却率"/>
        <xdr:cNvSpPr txBox="1"/>
      </xdr:nvSpPr>
      <xdr:spPr>
        <a:xfrm>
          <a:off x="14389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111523</xdr:rowOff>
    </xdr:from>
    <xdr:ext cx="405111" cy="259045"/>
    <xdr:sp macro="" textlink="">
      <xdr:nvSpPr>
        <xdr:cNvPr id="788" name="n_3mainValue【公民館】&#10;有形固定資産減価償却率"/>
        <xdr:cNvSpPr txBox="1"/>
      </xdr:nvSpPr>
      <xdr:spPr>
        <a:xfrm>
          <a:off x="13500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61231</xdr:rowOff>
    </xdr:from>
    <xdr:ext cx="405111" cy="259045"/>
    <xdr:sp macro="" textlink="">
      <xdr:nvSpPr>
        <xdr:cNvPr id="789" name="n_4mainValue【公民館】&#10;有形固定資産減価償却率"/>
        <xdr:cNvSpPr txBox="1"/>
      </xdr:nvSpPr>
      <xdr:spPr>
        <a:xfrm>
          <a:off x="12611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818" name="【公民館】&#10;一人当たり面積平均値テキスト"/>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829" name="楕円 828"/>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830" name="【公民館】&#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831" name="楕円 830"/>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832" name="直線コネクタ 831"/>
        <xdr:cNvCxnSpPr/>
      </xdr:nvCxnSpPr>
      <xdr:spPr>
        <a:xfrm>
          <a:off x="21323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3" name="楕円 832"/>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137161</xdr:rowOff>
    </xdr:to>
    <xdr:cxnSp macro="">
      <xdr:nvCxnSpPr>
        <xdr:cNvPr id="834" name="直線コネクタ 833"/>
        <xdr:cNvCxnSpPr/>
      </xdr:nvCxnSpPr>
      <xdr:spPr>
        <a:xfrm>
          <a:off x="20434300" y="1829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35" name="楕円 834"/>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836" name="直線コネクタ 835"/>
        <xdr:cNvCxnSpPr/>
      </xdr:nvCxnSpPr>
      <xdr:spPr>
        <a:xfrm>
          <a:off x="19545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37" name="楕円 836"/>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129539</xdr:rowOff>
    </xdr:to>
    <xdr:cxnSp macro="">
      <xdr:nvCxnSpPr>
        <xdr:cNvPr id="838" name="直線コネクタ 837"/>
        <xdr:cNvCxnSpPr/>
      </xdr:nvCxnSpPr>
      <xdr:spPr>
        <a:xfrm flipV="1">
          <a:off x="18656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39"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0"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1"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2"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843"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4"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845" name="n_3mainValue【公民館】&#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46" name="n_4mainValue【公民館】&#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公営住宅及び児童館の有形固定資産減価償却率が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を超えており、老朽化していることや老朽化がさらに進んでいることが読み取れる。また、一人当たりの面積を見てみると、公営住宅の値が類似団体内平均値と比較して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程度となっている。</a:t>
          </a:r>
        </a:p>
        <a:p>
          <a:r>
            <a:rPr kumimoji="1" lang="ja-JP" altLang="en-US" sz="1300">
              <a:latin typeface="ＭＳ Ｐゴシック" panose="020B0600070205080204" pitchFamily="50" charset="-128"/>
              <a:ea typeface="ＭＳ Ｐゴシック" panose="020B0600070205080204" pitchFamily="50" charset="-128"/>
            </a:rPr>
            <a:t>これは、借上による公営住宅管理を進めていること等によると考えられるが、今後も公営住宅の管理計画について、より検討する必要があると考えられる。</a:t>
          </a:r>
        </a:p>
        <a:p>
          <a:r>
            <a:rPr kumimoji="1" lang="ja-JP" altLang="en-US" sz="1300">
              <a:latin typeface="ＭＳ Ｐゴシック" panose="020B0600070205080204" pitchFamily="50" charset="-128"/>
              <a:ea typeface="ＭＳ Ｐゴシック" panose="020B0600070205080204" pitchFamily="50" charset="-128"/>
            </a:rPr>
            <a:t>なお、道路、認定こども園・幼稚園・保育所については、有形固定資産減価償却率が類似団体内平均値より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以上低く抑えられており、比較的老朽化の程度は低いと考えられるが、今後も適切な維持管理を行っていく。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類似団体内平均値より低く抑えられており、比較的老朽化の程度は高くないと考えられるが、平成２９年からの推移では類似団体内平均値との差が縮小してきており、徐々に老朽化が進んでいることも踏まえ、今後も適切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93634</xdr:rowOff>
    </xdr:from>
    <xdr:ext cx="405111" cy="259045"/>
    <xdr:sp macro="" textlink="">
      <xdr:nvSpPr>
        <xdr:cNvPr id="63" name="【図書館】&#10;有形固定資産減価償却率平均値テキスト"/>
        <xdr:cNvSpPr txBox="1"/>
      </xdr:nvSpPr>
      <xdr:spPr>
        <a:xfrm>
          <a:off x="4673600" y="643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4" name="楕円 73"/>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5" name="【図書館】&#10;有形固定資産減価償却率該当値テキスト"/>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6" name="楕円 75"/>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50074</xdr:rowOff>
    </xdr:to>
    <xdr:cxnSp macro="">
      <xdr:nvCxnSpPr>
        <xdr:cNvPr id="77" name="直線コネクタ 76"/>
        <xdr:cNvCxnSpPr/>
      </xdr:nvCxnSpPr>
      <xdr:spPr>
        <a:xfrm>
          <a:off x="3797300" y="62222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141514</xdr:rowOff>
    </xdr:to>
    <xdr:cxnSp macro="">
      <xdr:nvCxnSpPr>
        <xdr:cNvPr id="79" name="直線コネクタ 78"/>
        <xdr:cNvCxnSpPr/>
      </xdr:nvCxnSpPr>
      <xdr:spPr>
        <a:xfrm flipV="1">
          <a:off x="2908300" y="62222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80" name="楕円 79"/>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141514</xdr:rowOff>
    </xdr:to>
    <xdr:cxnSp macro="">
      <xdr:nvCxnSpPr>
        <xdr:cNvPr id="81" name="直線コネクタ 80"/>
        <xdr:cNvCxnSpPr/>
      </xdr:nvCxnSpPr>
      <xdr:spPr>
        <a:xfrm>
          <a:off x="2019300" y="62598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87630</xdr:rowOff>
    </xdr:to>
    <xdr:cxnSp macro="">
      <xdr:nvCxnSpPr>
        <xdr:cNvPr id="83" name="直線コネクタ 82"/>
        <xdr:cNvCxnSpPr/>
      </xdr:nvCxnSpPr>
      <xdr:spPr>
        <a:xfrm>
          <a:off x="1130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163847</xdr:rowOff>
    </xdr:from>
    <xdr:ext cx="405111" cy="259045"/>
    <xdr:sp macro="" textlink="">
      <xdr:nvSpPr>
        <xdr:cNvPr id="84" name="n_1aveValue【図書館】&#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5" name="n_2ave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8" name="n_1mainValue【図書館】&#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90" name="n_3mainValue【図書館】&#10;有形固定資産減価償却率"/>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19050</xdr:rowOff>
    </xdr:to>
    <xdr:cxnSp macro="">
      <xdr:nvCxnSpPr>
        <xdr:cNvPr id="138" name="直線コネクタ 137"/>
        <xdr:cNvCxnSpPr/>
      </xdr:nvCxnSpPr>
      <xdr:spPr>
        <a:xfrm>
          <a:off x="6972300" y="668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9" name="楕円 188"/>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61</xdr:row>
      <xdr:rowOff>148590</xdr:rowOff>
    </xdr:to>
    <xdr:cxnSp macro="">
      <xdr:nvCxnSpPr>
        <xdr:cNvPr id="190" name="直線コネクタ 189"/>
        <xdr:cNvCxnSpPr/>
      </xdr:nvCxnSpPr>
      <xdr:spPr>
        <a:xfrm>
          <a:off x="3797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1" name="楕円 190"/>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148590</xdr:rowOff>
    </xdr:to>
    <xdr:cxnSp macro="">
      <xdr:nvCxnSpPr>
        <xdr:cNvPr id="192" name="直線コネクタ 191"/>
        <xdr:cNvCxnSpPr/>
      </xdr:nvCxnSpPr>
      <xdr:spPr>
        <a:xfrm>
          <a:off x="2908300" y="1056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3" name="楕円 192"/>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106680</xdr:rowOff>
    </xdr:to>
    <xdr:cxnSp macro="">
      <xdr:nvCxnSpPr>
        <xdr:cNvPr id="194" name="直線コネクタ 193"/>
        <xdr:cNvCxnSpPr/>
      </xdr:nvCxnSpPr>
      <xdr:spPr>
        <a:xfrm>
          <a:off x="2019300" y="10530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156845</xdr:rowOff>
    </xdr:from>
    <xdr:to>
      <xdr:col>6</xdr:col>
      <xdr:colOff>38100</xdr:colOff>
      <xdr:row>61</xdr:row>
      <xdr:rowOff>86995</xdr:rowOff>
    </xdr:to>
    <xdr:sp macro="" textlink="">
      <xdr:nvSpPr>
        <xdr:cNvPr id="195" name="楕円 194"/>
        <xdr:cNvSpPr/>
      </xdr:nvSpPr>
      <xdr:spPr>
        <a:xfrm>
          <a:off x="1079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36195</xdr:rowOff>
    </xdr:from>
    <xdr:to>
      <xdr:col>10</xdr:col>
      <xdr:colOff>114300</xdr:colOff>
      <xdr:row>61</xdr:row>
      <xdr:rowOff>72390</xdr:rowOff>
    </xdr:to>
    <xdr:cxnSp macro="">
      <xdr:nvCxnSpPr>
        <xdr:cNvPr id="196" name="直線コネクタ 195"/>
        <xdr:cNvCxnSpPr/>
      </xdr:nvCxnSpPr>
      <xdr:spPr>
        <a:xfrm>
          <a:off x="1130300" y="104946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1" name="n_1mainValue【体育館・プー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2"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203" name="n_3mainValue【体育館・プール】&#10;有形固定資産減価償却率"/>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78122</xdr:rowOff>
    </xdr:from>
    <xdr:ext cx="405111" cy="259045"/>
    <xdr:sp macro="" textlink="">
      <xdr:nvSpPr>
        <xdr:cNvPr id="204" name="n_4mainValue【体育館・プール】&#10;有形固定資産減価償却率"/>
        <xdr:cNvSpPr txBox="1"/>
      </xdr:nvSpPr>
      <xdr:spPr>
        <a:xfrm>
          <a:off x="927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44" name="楕円 243"/>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146067</xdr:rowOff>
    </xdr:from>
    <xdr:ext cx="469744" cy="259045"/>
    <xdr:sp macro="" textlink="">
      <xdr:nvSpPr>
        <xdr:cNvPr id="245" name="【体育館・プール】&#10;一人当たり面積該当値テキスト"/>
        <xdr:cNvSpPr txBox="1"/>
      </xdr:nvSpPr>
      <xdr:spPr>
        <a:xfrm>
          <a:off x="105156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46" name="楕円 245"/>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110490</xdr:rowOff>
    </xdr:to>
    <xdr:cxnSp macro="">
      <xdr:nvCxnSpPr>
        <xdr:cNvPr id="247" name="直線コネクタ 246"/>
        <xdr:cNvCxnSpPr/>
      </xdr:nvCxnSpPr>
      <xdr:spPr>
        <a:xfrm>
          <a:off x="9639300" y="1073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48" name="楕円 247"/>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49" name="直線コネクタ 248"/>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0" name="楕円 249"/>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51" name="直線コネクタ 250"/>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2" name="楕円 251"/>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106680</xdr:rowOff>
    </xdr:to>
    <xdr:cxnSp macro="">
      <xdr:nvCxnSpPr>
        <xdr:cNvPr id="253" name="直線コネクタ 252"/>
        <xdr:cNvCxnSpPr/>
      </xdr:nvCxnSpPr>
      <xdr:spPr>
        <a:xfrm>
          <a:off x="6972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58"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59"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0"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1" name="n_4mainValue【体育館・プール】&#10;一人当たり面積"/>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304" name="楕円 303"/>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305" name="【福祉施設】&#10;有形固定資産減価償却率該当値テキスト"/>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306" name="楕円 305"/>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82</xdr:row>
      <xdr:rowOff>149134</xdr:rowOff>
    </xdr:to>
    <xdr:cxnSp macro="">
      <xdr:nvCxnSpPr>
        <xdr:cNvPr id="307" name="直線コネクタ 306"/>
        <xdr:cNvCxnSpPr/>
      </xdr:nvCxnSpPr>
      <xdr:spPr>
        <a:xfrm>
          <a:off x="3797300" y="1420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26488</xdr:rowOff>
    </xdr:from>
    <xdr:to>
      <xdr:col>15</xdr:col>
      <xdr:colOff>101600</xdr:colOff>
      <xdr:row>82</xdr:row>
      <xdr:rowOff>128088</xdr:rowOff>
    </xdr:to>
    <xdr:sp macro="" textlink="">
      <xdr:nvSpPr>
        <xdr:cNvPr id="308" name="楕円 307"/>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149134</xdr:rowOff>
    </xdr:to>
    <xdr:cxnSp macro="">
      <xdr:nvCxnSpPr>
        <xdr:cNvPr id="309" name="直線コネクタ 308"/>
        <xdr:cNvCxnSpPr/>
      </xdr:nvCxnSpPr>
      <xdr:spPr>
        <a:xfrm>
          <a:off x="2908300" y="141361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0" name="楕円 309"/>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77288</xdr:rowOff>
    </xdr:to>
    <xdr:cxnSp macro="">
      <xdr:nvCxnSpPr>
        <xdr:cNvPr id="311" name="直線コネクタ 310"/>
        <xdr:cNvCxnSpPr/>
      </xdr:nvCxnSpPr>
      <xdr:spPr>
        <a:xfrm>
          <a:off x="2019300" y="140643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73842</xdr:rowOff>
    </xdr:from>
    <xdr:to>
      <xdr:col>6</xdr:col>
      <xdr:colOff>38100</xdr:colOff>
      <xdr:row>82</xdr:row>
      <xdr:rowOff>3992</xdr:rowOff>
    </xdr:to>
    <xdr:sp macro="" textlink="">
      <xdr:nvSpPr>
        <xdr:cNvPr id="312" name="楕円 311"/>
        <xdr:cNvSpPr/>
      </xdr:nvSpPr>
      <xdr:spPr>
        <a:xfrm>
          <a:off x="1079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124642</xdr:rowOff>
    </xdr:from>
    <xdr:to>
      <xdr:col>10</xdr:col>
      <xdr:colOff>114300</xdr:colOff>
      <xdr:row>82</xdr:row>
      <xdr:rowOff>5443</xdr:rowOff>
    </xdr:to>
    <xdr:cxnSp macro="">
      <xdr:nvCxnSpPr>
        <xdr:cNvPr id="313" name="直線コネクタ 312"/>
        <xdr:cNvCxnSpPr/>
      </xdr:nvCxnSpPr>
      <xdr:spPr>
        <a:xfrm>
          <a:off x="1130300" y="140120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19611</xdr:rowOff>
    </xdr:from>
    <xdr:ext cx="405111" cy="259045"/>
    <xdr:sp macro="" textlink="">
      <xdr:nvSpPr>
        <xdr:cNvPr id="318" name="n_1mainValue【福祉施設】&#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119215</xdr:rowOff>
    </xdr:from>
    <xdr:ext cx="405111" cy="259045"/>
    <xdr:sp macro="" textlink="">
      <xdr:nvSpPr>
        <xdr:cNvPr id="319" name="n_2mainValue【福祉施設】&#10;有形固定資産減価償却率"/>
        <xdr:cNvSpPr txBox="1"/>
      </xdr:nvSpPr>
      <xdr:spPr>
        <a:xfrm>
          <a:off x="2705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47370</xdr:rowOff>
    </xdr:from>
    <xdr:ext cx="405111" cy="259045"/>
    <xdr:sp macro="" textlink="">
      <xdr:nvSpPr>
        <xdr:cNvPr id="320" name="n_3mainValue【福祉施設】&#10;有形固定資産減価償却率"/>
        <xdr:cNvSpPr txBox="1"/>
      </xdr:nvSpPr>
      <xdr:spPr>
        <a:xfrm>
          <a:off x="1816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21" name="n_4mainValue【福祉施設】&#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1" name="楕円 360"/>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2" name="【福祉施設】&#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63" name="楕円 362"/>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64" name="直線コネクタ 363"/>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65" name="楕円 364"/>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66" name="直線コネクタ 365"/>
        <xdr:cNvCxnSpPr/>
      </xdr:nvCxnSpPr>
      <xdr:spPr>
        <a:xfrm>
          <a:off x="8750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67" name="楕円 366"/>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68" name="直線コネクタ 367"/>
        <xdr:cNvCxnSpPr/>
      </xdr:nvCxnSpPr>
      <xdr:spPr>
        <a:xfrm>
          <a:off x="7861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9" name="楕円 368"/>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0</xdr:rowOff>
    </xdr:to>
    <xdr:cxnSp macro="">
      <xdr:nvCxnSpPr>
        <xdr:cNvPr id="370" name="直線コネクタ 369"/>
        <xdr:cNvCxnSpPr/>
      </xdr:nvCxnSpPr>
      <xdr:spPr>
        <a:xfrm>
          <a:off x="6972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5"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76" name="n_2mainValue【福祉施設】&#10;一人当たり面積"/>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77" name="n_3main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8" name="n_4main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420" name="楕円 419"/>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421"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2" name="楕円 421"/>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72934</xdr:rowOff>
    </xdr:to>
    <xdr:cxnSp macro="">
      <xdr:nvCxnSpPr>
        <xdr:cNvPr id="423" name="直線コネクタ 422"/>
        <xdr:cNvCxnSpPr/>
      </xdr:nvCxnSpPr>
      <xdr:spPr>
        <a:xfrm flipV="1">
          <a:off x="3797300" y="17991908"/>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4" name="楕円 423"/>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72934</xdr:rowOff>
    </xdr:to>
    <xdr:cxnSp macro="">
      <xdr:nvCxnSpPr>
        <xdr:cNvPr id="425" name="直線コネクタ 424"/>
        <xdr:cNvCxnSpPr/>
      </xdr:nvCxnSpPr>
      <xdr:spPr>
        <a:xfrm>
          <a:off x="2908300" y="180670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51526</xdr:rowOff>
    </xdr:from>
    <xdr:to>
      <xdr:col>10</xdr:col>
      <xdr:colOff>165100</xdr:colOff>
      <xdr:row>105</xdr:row>
      <xdr:rowOff>153126</xdr:rowOff>
    </xdr:to>
    <xdr:sp macro="" textlink="">
      <xdr:nvSpPr>
        <xdr:cNvPr id="426" name="楕円 425"/>
        <xdr:cNvSpPr/>
      </xdr:nvSpPr>
      <xdr:spPr>
        <a:xfrm>
          <a:off x="1968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102326</xdr:rowOff>
    </xdr:to>
    <xdr:cxnSp macro="">
      <xdr:nvCxnSpPr>
        <xdr:cNvPr id="427" name="直線コネクタ 426"/>
        <xdr:cNvCxnSpPr/>
      </xdr:nvCxnSpPr>
      <xdr:spPr>
        <a:xfrm flipV="1">
          <a:off x="2019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428" name="楕円 427"/>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106</xdr:row>
      <xdr:rowOff>66402</xdr:rowOff>
    </xdr:to>
    <xdr:cxnSp macro="">
      <xdr:nvCxnSpPr>
        <xdr:cNvPr id="429" name="直線コネクタ 428"/>
        <xdr:cNvCxnSpPr/>
      </xdr:nvCxnSpPr>
      <xdr:spPr>
        <a:xfrm flipV="1">
          <a:off x="1130300" y="181045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34" name="n_1mainValue【市民会館】&#10;有形固定資産減価償却率"/>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5" name="n_2main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144253</xdr:rowOff>
    </xdr:from>
    <xdr:ext cx="405111" cy="259045"/>
    <xdr:sp macro="" textlink="">
      <xdr:nvSpPr>
        <xdr:cNvPr id="436" name="n_3mainValue【市民会館】&#10;有形固定資産減価償却率"/>
        <xdr:cNvSpPr txBox="1"/>
      </xdr:nvSpPr>
      <xdr:spPr>
        <a:xfrm>
          <a:off x="1816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437" name="n_4mainValue【市民会館】&#10;有形固定資産減価償却率"/>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7" name="楕円 476"/>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478"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9" name="楕円 478"/>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80" name="直線コネクタ 479"/>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81" name="楕円 480"/>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82" name="直線コネクタ 481"/>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83" name="楕円 482"/>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84" name="直線コネクタ 483"/>
        <xdr:cNvCxnSpPr/>
      </xdr:nvCxnSpPr>
      <xdr:spPr>
        <a:xfrm>
          <a:off x="7861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85" name="楕円 484"/>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72389</xdr:rowOff>
    </xdr:to>
    <xdr:cxnSp macro="">
      <xdr:nvCxnSpPr>
        <xdr:cNvPr id="486" name="直線コネクタ 485"/>
        <xdr:cNvCxnSpPr/>
      </xdr:nvCxnSpPr>
      <xdr:spPr>
        <a:xfrm flipV="1">
          <a:off x="6972300" y="1840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91"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92"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93"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94" name="n_4mainValue【市民会館】&#10;一人当たり面積"/>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535" name="楕円 534"/>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536" name="【一般廃棄物処理施設】&#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37" name="楕円 536"/>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36</xdr:row>
      <xdr:rowOff>89535</xdr:rowOff>
    </xdr:to>
    <xdr:cxnSp macro="">
      <xdr:nvCxnSpPr>
        <xdr:cNvPr id="538" name="直線コネクタ 537"/>
        <xdr:cNvCxnSpPr/>
      </xdr:nvCxnSpPr>
      <xdr:spPr>
        <a:xfrm>
          <a:off x="15481300" y="62103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539" name="楕円 538"/>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38100</xdr:rowOff>
    </xdr:to>
    <xdr:cxnSp macro="">
      <xdr:nvCxnSpPr>
        <xdr:cNvPr id="540" name="直線コネクタ 539"/>
        <xdr:cNvCxnSpPr/>
      </xdr:nvCxnSpPr>
      <xdr:spPr>
        <a:xfrm>
          <a:off x="14592300" y="61588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541" name="楕円 540"/>
        <xdr:cNvSpPr/>
      </xdr:nvSpPr>
      <xdr:spPr>
        <a:xfrm>
          <a:off x="1365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35</xdr:row>
      <xdr:rowOff>158115</xdr:rowOff>
    </xdr:to>
    <xdr:cxnSp macro="">
      <xdr:nvCxnSpPr>
        <xdr:cNvPr id="542" name="直線コネクタ 541"/>
        <xdr:cNvCxnSpPr/>
      </xdr:nvCxnSpPr>
      <xdr:spPr>
        <a:xfrm>
          <a:off x="13703300" y="6107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116840</xdr:rowOff>
    </xdr:from>
    <xdr:to>
      <xdr:col>67</xdr:col>
      <xdr:colOff>101600</xdr:colOff>
      <xdr:row>35</xdr:row>
      <xdr:rowOff>46990</xdr:rowOff>
    </xdr:to>
    <xdr:sp macro="" textlink="">
      <xdr:nvSpPr>
        <xdr:cNvPr id="543" name="楕円 542"/>
        <xdr:cNvSpPr/>
      </xdr:nvSpPr>
      <xdr:spPr>
        <a:xfrm>
          <a:off x="1276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167640</xdr:rowOff>
    </xdr:from>
    <xdr:to>
      <xdr:col>71</xdr:col>
      <xdr:colOff>177800</xdr:colOff>
      <xdr:row>35</xdr:row>
      <xdr:rowOff>106680</xdr:rowOff>
    </xdr:to>
    <xdr:cxnSp macro="">
      <xdr:nvCxnSpPr>
        <xdr:cNvPr id="544" name="直線コネクタ 543"/>
        <xdr:cNvCxnSpPr/>
      </xdr:nvCxnSpPr>
      <xdr:spPr>
        <a:xfrm>
          <a:off x="12814300" y="59969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549" name="n_1mainValue【一般廃棄物処理施設】&#10;有形固定資産減価償却率"/>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550" name="n_2mainValue【一般廃棄物処理施設】&#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2557</xdr:rowOff>
    </xdr:from>
    <xdr:ext cx="405111" cy="259045"/>
    <xdr:sp macro="" textlink="">
      <xdr:nvSpPr>
        <xdr:cNvPr id="551" name="n_3mainValue【一般廃棄物処理施設】&#10;有形固定資産減価償却率"/>
        <xdr:cNvSpPr txBox="1"/>
      </xdr:nvSpPr>
      <xdr:spPr>
        <a:xfrm>
          <a:off x="13500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63517</xdr:rowOff>
    </xdr:from>
    <xdr:ext cx="405111" cy="259045"/>
    <xdr:sp macro="" textlink="">
      <xdr:nvSpPr>
        <xdr:cNvPr id="552" name="n_4mainValue【一般廃棄物処理施設】&#10;有形固定資産減価償却率"/>
        <xdr:cNvSpPr txBox="1"/>
      </xdr:nvSpPr>
      <xdr:spPr>
        <a:xfrm>
          <a:off x="12611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21996</xdr:rowOff>
    </xdr:from>
    <xdr:to>
      <xdr:col>116</xdr:col>
      <xdr:colOff>114300</xdr:colOff>
      <xdr:row>40</xdr:row>
      <xdr:rowOff>123596</xdr:rowOff>
    </xdr:to>
    <xdr:sp macro="" textlink="">
      <xdr:nvSpPr>
        <xdr:cNvPr id="592" name="楕円 591"/>
        <xdr:cNvSpPr/>
      </xdr:nvSpPr>
      <xdr:spPr>
        <a:xfrm>
          <a:off x="22110700" y="68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423</xdr:rowOff>
    </xdr:from>
    <xdr:ext cx="534377" cy="259045"/>
    <xdr:sp macro="" textlink="">
      <xdr:nvSpPr>
        <xdr:cNvPr id="593" name="【一般廃棄物処理施設】&#10;一人当たり有形固定資産（償却資産）額該当値テキスト"/>
        <xdr:cNvSpPr txBox="1"/>
      </xdr:nvSpPr>
      <xdr:spPr>
        <a:xfrm>
          <a:off x="22199600" y="68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25222</xdr:rowOff>
    </xdr:from>
    <xdr:to>
      <xdr:col>112</xdr:col>
      <xdr:colOff>38100</xdr:colOff>
      <xdr:row>40</xdr:row>
      <xdr:rowOff>126822</xdr:rowOff>
    </xdr:to>
    <xdr:sp macro="" textlink="">
      <xdr:nvSpPr>
        <xdr:cNvPr id="594" name="楕円 593"/>
        <xdr:cNvSpPr/>
      </xdr:nvSpPr>
      <xdr:spPr>
        <a:xfrm>
          <a:off x="21272500" y="68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72796</xdr:rowOff>
    </xdr:from>
    <xdr:to>
      <xdr:col>116</xdr:col>
      <xdr:colOff>63500</xdr:colOff>
      <xdr:row>40</xdr:row>
      <xdr:rowOff>76022</xdr:rowOff>
    </xdr:to>
    <xdr:cxnSp macro="">
      <xdr:nvCxnSpPr>
        <xdr:cNvPr id="595" name="直線コネクタ 594"/>
        <xdr:cNvCxnSpPr/>
      </xdr:nvCxnSpPr>
      <xdr:spPr>
        <a:xfrm flipV="1">
          <a:off x="21323300" y="6930796"/>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59245</xdr:rowOff>
    </xdr:from>
    <xdr:to>
      <xdr:col>107</xdr:col>
      <xdr:colOff>101600</xdr:colOff>
      <xdr:row>40</xdr:row>
      <xdr:rowOff>160845</xdr:rowOff>
    </xdr:to>
    <xdr:sp macro="" textlink="">
      <xdr:nvSpPr>
        <xdr:cNvPr id="596" name="楕円 595"/>
        <xdr:cNvSpPr/>
      </xdr:nvSpPr>
      <xdr:spPr>
        <a:xfrm>
          <a:off x="20383500" y="69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76022</xdr:rowOff>
    </xdr:from>
    <xdr:to>
      <xdr:col>111</xdr:col>
      <xdr:colOff>177800</xdr:colOff>
      <xdr:row>40</xdr:row>
      <xdr:rowOff>110045</xdr:rowOff>
    </xdr:to>
    <xdr:cxnSp macro="">
      <xdr:nvCxnSpPr>
        <xdr:cNvPr id="597" name="直線コネクタ 596"/>
        <xdr:cNvCxnSpPr/>
      </xdr:nvCxnSpPr>
      <xdr:spPr>
        <a:xfrm flipV="1">
          <a:off x="20434300" y="693402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37287</xdr:rowOff>
    </xdr:from>
    <xdr:to>
      <xdr:col>102</xdr:col>
      <xdr:colOff>165100</xdr:colOff>
      <xdr:row>40</xdr:row>
      <xdr:rowOff>138887</xdr:rowOff>
    </xdr:to>
    <xdr:sp macro="" textlink="">
      <xdr:nvSpPr>
        <xdr:cNvPr id="598" name="楕円 597"/>
        <xdr:cNvSpPr/>
      </xdr:nvSpPr>
      <xdr:spPr>
        <a:xfrm>
          <a:off x="19494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88087</xdr:rowOff>
    </xdr:from>
    <xdr:to>
      <xdr:col>107</xdr:col>
      <xdr:colOff>50800</xdr:colOff>
      <xdr:row>40</xdr:row>
      <xdr:rowOff>110045</xdr:rowOff>
    </xdr:to>
    <xdr:cxnSp macro="">
      <xdr:nvCxnSpPr>
        <xdr:cNvPr id="599" name="直線コネクタ 598"/>
        <xdr:cNvCxnSpPr/>
      </xdr:nvCxnSpPr>
      <xdr:spPr>
        <a:xfrm>
          <a:off x="19545300" y="6946087"/>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10566</xdr:rowOff>
    </xdr:from>
    <xdr:to>
      <xdr:col>98</xdr:col>
      <xdr:colOff>38100</xdr:colOff>
      <xdr:row>40</xdr:row>
      <xdr:rowOff>112166</xdr:rowOff>
    </xdr:to>
    <xdr:sp macro="" textlink="">
      <xdr:nvSpPr>
        <xdr:cNvPr id="600" name="楕円 599"/>
        <xdr:cNvSpPr/>
      </xdr:nvSpPr>
      <xdr:spPr>
        <a:xfrm>
          <a:off x="18605500" y="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61366</xdr:rowOff>
    </xdr:from>
    <xdr:to>
      <xdr:col>102</xdr:col>
      <xdr:colOff>114300</xdr:colOff>
      <xdr:row>40</xdr:row>
      <xdr:rowOff>88087</xdr:rowOff>
    </xdr:to>
    <xdr:cxnSp macro="">
      <xdr:nvCxnSpPr>
        <xdr:cNvPr id="601" name="直線コネクタ 600"/>
        <xdr:cNvCxnSpPr/>
      </xdr:nvCxnSpPr>
      <xdr:spPr>
        <a:xfrm>
          <a:off x="18656300" y="6919366"/>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117949</xdr:rowOff>
    </xdr:from>
    <xdr:ext cx="534377" cy="259045"/>
    <xdr:sp macro="" textlink="">
      <xdr:nvSpPr>
        <xdr:cNvPr id="606" name="n_1mainValue【一般廃棄物処理施設】&#10;一人当たり有形固定資産（償却資産）額"/>
        <xdr:cNvSpPr txBox="1"/>
      </xdr:nvSpPr>
      <xdr:spPr>
        <a:xfrm>
          <a:off x="21043411" y="69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151972</xdr:rowOff>
    </xdr:from>
    <xdr:ext cx="534377" cy="259045"/>
    <xdr:sp macro="" textlink="">
      <xdr:nvSpPr>
        <xdr:cNvPr id="607" name="n_2mainValue【一般廃棄物処理施設】&#10;一人当たり有形固定資産（償却資産）額"/>
        <xdr:cNvSpPr txBox="1"/>
      </xdr:nvSpPr>
      <xdr:spPr>
        <a:xfrm>
          <a:off x="20167111" y="700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130014</xdr:rowOff>
    </xdr:from>
    <xdr:ext cx="534377" cy="259045"/>
    <xdr:sp macro="" textlink="">
      <xdr:nvSpPr>
        <xdr:cNvPr id="608" name="n_3mainValue【一般廃棄物処理施設】&#10;一人当たり有形固定資産（償却資産）額"/>
        <xdr:cNvSpPr txBox="1"/>
      </xdr:nvSpPr>
      <xdr:spPr>
        <a:xfrm>
          <a:off x="19278111" y="69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103293</xdr:rowOff>
    </xdr:from>
    <xdr:ext cx="534377" cy="259045"/>
    <xdr:sp macro="" textlink="">
      <xdr:nvSpPr>
        <xdr:cNvPr id="609" name="n_4mainValue【一般廃棄物処理施設】&#10;一人当たり有形固定資産（償却資産）額"/>
        <xdr:cNvSpPr txBox="1"/>
      </xdr:nvSpPr>
      <xdr:spPr>
        <a:xfrm>
          <a:off x="18389111" y="69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62</xdr:row>
      <xdr:rowOff>68580</xdr:rowOff>
    </xdr:to>
    <xdr:cxnSp macro="">
      <xdr:nvCxnSpPr>
        <xdr:cNvPr id="634" name="直線コネクタ 633"/>
        <xdr:cNvCxnSpPr/>
      </xdr:nvCxnSpPr>
      <xdr:spPr>
        <a:xfrm flipV="1">
          <a:off x="16318864" y="967740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72407</xdr:rowOff>
    </xdr:from>
    <xdr:ext cx="405111" cy="259045"/>
    <xdr:sp macro="" textlink="">
      <xdr:nvSpPr>
        <xdr:cNvPr id="635" name="【保健センター・保健所】&#10;有形固定資産減価償却率最小値テキスト"/>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68580</xdr:rowOff>
    </xdr:from>
    <xdr:to>
      <xdr:col>86</xdr:col>
      <xdr:colOff>25400</xdr:colOff>
      <xdr:row>62</xdr:row>
      <xdr:rowOff>68580</xdr:rowOff>
    </xdr:to>
    <xdr:cxnSp macro="">
      <xdr:nvCxnSpPr>
        <xdr:cNvPr id="636" name="直線コネクタ 635"/>
        <xdr:cNvCxnSpPr/>
      </xdr:nvCxnSpPr>
      <xdr:spPr>
        <a:xfrm>
          <a:off x="16230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7" name="【保健センター・保健所】&#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8" name="直線コネクタ 6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39"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40" name="フローチャート: 判断 639"/>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147320</xdr:rowOff>
    </xdr:from>
    <xdr:to>
      <xdr:col>81</xdr:col>
      <xdr:colOff>101600</xdr:colOff>
      <xdr:row>59</xdr:row>
      <xdr:rowOff>77470</xdr:rowOff>
    </xdr:to>
    <xdr:sp macro="" textlink="">
      <xdr:nvSpPr>
        <xdr:cNvPr id="641" name="フローチャート: 判断 640"/>
        <xdr:cNvSpPr/>
      </xdr:nvSpPr>
      <xdr:spPr>
        <a:xfrm>
          <a:off x="15430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2" name="フローチャート: 判断 641"/>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42545</xdr:rowOff>
    </xdr:from>
    <xdr:to>
      <xdr:col>72</xdr:col>
      <xdr:colOff>38100</xdr:colOff>
      <xdr:row>58</xdr:row>
      <xdr:rowOff>144145</xdr:rowOff>
    </xdr:to>
    <xdr:sp macro="" textlink="">
      <xdr:nvSpPr>
        <xdr:cNvPr id="643" name="フローチャート: 判断 642"/>
        <xdr:cNvSpPr/>
      </xdr:nvSpPr>
      <xdr:spPr>
        <a:xfrm>
          <a:off x="13652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164465</xdr:rowOff>
    </xdr:from>
    <xdr:to>
      <xdr:col>67</xdr:col>
      <xdr:colOff>101600</xdr:colOff>
      <xdr:row>58</xdr:row>
      <xdr:rowOff>94615</xdr:rowOff>
    </xdr:to>
    <xdr:sp macro="" textlink="">
      <xdr:nvSpPr>
        <xdr:cNvPr id="644" name="フローチャート: 判断 643"/>
        <xdr:cNvSpPr/>
      </xdr:nvSpPr>
      <xdr:spPr>
        <a:xfrm>
          <a:off x="12763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50" name="楕円 649"/>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104157</xdr:rowOff>
    </xdr:from>
    <xdr:ext cx="405111" cy="259045"/>
    <xdr:sp macro="" textlink="">
      <xdr:nvSpPr>
        <xdr:cNvPr id="651" name="【保健センター・保健所】&#10;有形固定資産減価償却率該当値テキスト"/>
        <xdr:cNvSpPr txBox="1"/>
      </xdr:nvSpPr>
      <xdr:spPr>
        <a:xfrm>
          <a:off x="1635760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652" name="楕円 651"/>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68580</xdr:rowOff>
    </xdr:to>
    <xdr:cxnSp macro="">
      <xdr:nvCxnSpPr>
        <xdr:cNvPr id="653" name="直線コネクタ 652"/>
        <xdr:cNvCxnSpPr/>
      </xdr:nvCxnSpPr>
      <xdr:spPr>
        <a:xfrm>
          <a:off x="15481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124460</xdr:rowOff>
    </xdr:from>
    <xdr:to>
      <xdr:col>76</xdr:col>
      <xdr:colOff>165100</xdr:colOff>
      <xdr:row>63</xdr:row>
      <xdr:rowOff>54610</xdr:rowOff>
    </xdr:to>
    <xdr:sp macro="" textlink="">
      <xdr:nvSpPr>
        <xdr:cNvPr id="654" name="楕円 653"/>
        <xdr:cNvSpPr/>
      </xdr:nvSpPr>
      <xdr:spPr>
        <a:xfrm>
          <a:off x="1454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63</xdr:row>
      <xdr:rowOff>3810</xdr:rowOff>
    </xdr:to>
    <xdr:cxnSp macro="">
      <xdr:nvCxnSpPr>
        <xdr:cNvPr id="655" name="直線コネクタ 654"/>
        <xdr:cNvCxnSpPr/>
      </xdr:nvCxnSpPr>
      <xdr:spPr>
        <a:xfrm flipV="1">
          <a:off x="14592300" y="10698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656" name="楕円 655"/>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3810</xdr:rowOff>
    </xdr:to>
    <xdr:cxnSp macro="">
      <xdr:nvCxnSpPr>
        <xdr:cNvPr id="657" name="直線コネクタ 656"/>
        <xdr:cNvCxnSpPr/>
      </xdr:nvCxnSpPr>
      <xdr:spPr>
        <a:xfrm>
          <a:off x="13703300" y="1076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57785</xdr:rowOff>
    </xdr:from>
    <xdr:to>
      <xdr:col>67</xdr:col>
      <xdr:colOff>101600</xdr:colOff>
      <xdr:row>62</xdr:row>
      <xdr:rowOff>159385</xdr:rowOff>
    </xdr:to>
    <xdr:sp macro="" textlink="">
      <xdr:nvSpPr>
        <xdr:cNvPr id="658" name="楕円 657"/>
        <xdr:cNvSpPr/>
      </xdr:nvSpPr>
      <xdr:spPr>
        <a:xfrm>
          <a:off x="12763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108585</xdr:rowOff>
    </xdr:from>
    <xdr:to>
      <xdr:col>71</xdr:col>
      <xdr:colOff>177800</xdr:colOff>
      <xdr:row>62</xdr:row>
      <xdr:rowOff>137160</xdr:rowOff>
    </xdr:to>
    <xdr:cxnSp macro="">
      <xdr:nvCxnSpPr>
        <xdr:cNvPr id="659" name="直線コネクタ 658"/>
        <xdr:cNvCxnSpPr/>
      </xdr:nvCxnSpPr>
      <xdr:spPr>
        <a:xfrm>
          <a:off x="12814300" y="10738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93997</xdr:rowOff>
    </xdr:from>
    <xdr:ext cx="405111" cy="259045"/>
    <xdr:sp macro="" textlink="">
      <xdr:nvSpPr>
        <xdr:cNvPr id="660" name="n_1aveValue【保健センター・保健所】&#10;有形固定資産減価償却率"/>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61" name="n_2ave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662" name="n_3aveValue【保健センター・保健所】&#10;有形固定資産減価償却率"/>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663" name="n_4aveValue【保健センター・保健所】&#10;有形固定資産減価償却率"/>
        <xdr:cNvSpPr txBox="1"/>
      </xdr:nvSpPr>
      <xdr:spPr>
        <a:xfrm>
          <a:off x="12611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664"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45737</xdr:rowOff>
    </xdr:from>
    <xdr:ext cx="405111" cy="259045"/>
    <xdr:sp macro="" textlink="">
      <xdr:nvSpPr>
        <xdr:cNvPr id="665" name="n_2mainValue【保健センター・保健所】&#10;有形固定資産減価償却率"/>
        <xdr:cNvSpPr txBox="1"/>
      </xdr:nvSpPr>
      <xdr:spPr>
        <a:xfrm>
          <a:off x="14389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666" name="n_3mainValue【保健センター・保健所】&#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150512</xdr:rowOff>
    </xdr:from>
    <xdr:ext cx="405111" cy="259045"/>
    <xdr:sp macro="" textlink="">
      <xdr:nvSpPr>
        <xdr:cNvPr id="667" name="n_4mainValue【保健センター・保健所】&#10;有形固定資産減価償却率"/>
        <xdr:cNvSpPr txBox="1"/>
      </xdr:nvSpPr>
      <xdr:spPr>
        <a:xfrm>
          <a:off x="12611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3" name="直線コネクタ 692"/>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4"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5" name="直線コネクタ 694"/>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6"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7" name="直線コネクタ 696"/>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8"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9" name="フローチャート: 判断 698"/>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700" name="フローチャート: 判断 699"/>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1" name="フローチャート: 判断 700"/>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2" name="フローチャート: 判断 7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3" name="フローチャート: 判断 702"/>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9" name="楕円 708"/>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141712</xdr:rowOff>
    </xdr:from>
    <xdr:ext cx="469744" cy="259045"/>
    <xdr:sp macro="" textlink="">
      <xdr:nvSpPr>
        <xdr:cNvPr id="710" name="【保健センター・保健所】&#10;一人当たり面積該当値テキスト"/>
        <xdr:cNvSpPr txBox="1"/>
      </xdr:nvSpPr>
      <xdr:spPr>
        <a:xfrm>
          <a:off x="22199600" y="107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11" name="楕円 710"/>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12" name="直線コネクタ 711"/>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3" name="楕円 712"/>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714" name="直線コネクタ 713"/>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5" name="楕円 714"/>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6" name="直線コネクタ 715"/>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717" name="楕円 716"/>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106135</xdr:rowOff>
    </xdr:from>
    <xdr:to>
      <xdr:col>102</xdr:col>
      <xdr:colOff>114300</xdr:colOff>
      <xdr:row>63</xdr:row>
      <xdr:rowOff>106135</xdr:rowOff>
    </xdr:to>
    <xdr:cxnSp macro="">
      <xdr:nvCxnSpPr>
        <xdr:cNvPr id="718" name="直線コネクタ 717"/>
        <xdr:cNvCxnSpPr/>
      </xdr:nvCxnSpPr>
      <xdr:spPr>
        <a:xfrm>
          <a:off x="18656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9"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20"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2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2"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23"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4"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5"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26" name="n_4mainValue【保健センター・保健所】&#10;一人当たり面積"/>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9" name="直線コネクタ 748"/>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50"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51" name="直線コネクタ 750"/>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2"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3" name="直線コネクタ 752"/>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4" name="【消防施設】&#10;有形固定資産減価償却率平均値テキスト"/>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5" name="フローチャート: 判断 754"/>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6" name="フローチャート: 判断 755"/>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7" name="フローチャート: 判断 756"/>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8" name="フローチャート: 判断 757"/>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9" name="フローチャート: 判断 758"/>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163322</xdr:rowOff>
    </xdr:from>
    <xdr:to>
      <xdr:col>85</xdr:col>
      <xdr:colOff>177800</xdr:colOff>
      <xdr:row>86</xdr:row>
      <xdr:rowOff>93472</xdr:rowOff>
    </xdr:to>
    <xdr:sp macro="" textlink="">
      <xdr:nvSpPr>
        <xdr:cNvPr id="765" name="楕円 764"/>
        <xdr:cNvSpPr/>
      </xdr:nvSpPr>
      <xdr:spPr>
        <a:xfrm>
          <a:off x="162687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78249</xdr:rowOff>
    </xdr:from>
    <xdr:ext cx="405111" cy="259045"/>
    <xdr:sp macro="" textlink="">
      <xdr:nvSpPr>
        <xdr:cNvPr id="766" name="【消防施設】&#10;有形固定資産減価償却率該当値テキスト"/>
        <xdr:cNvSpPr txBox="1"/>
      </xdr:nvSpPr>
      <xdr:spPr>
        <a:xfrm>
          <a:off x="16357600" y="146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156463</xdr:rowOff>
    </xdr:from>
    <xdr:to>
      <xdr:col>81</xdr:col>
      <xdr:colOff>101600</xdr:colOff>
      <xdr:row>86</xdr:row>
      <xdr:rowOff>86613</xdr:rowOff>
    </xdr:to>
    <xdr:sp macro="" textlink="">
      <xdr:nvSpPr>
        <xdr:cNvPr id="767" name="楕円 766"/>
        <xdr:cNvSpPr/>
      </xdr:nvSpPr>
      <xdr:spPr>
        <a:xfrm>
          <a:off x="15430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35813</xdr:rowOff>
    </xdr:from>
    <xdr:to>
      <xdr:col>85</xdr:col>
      <xdr:colOff>127000</xdr:colOff>
      <xdr:row>86</xdr:row>
      <xdr:rowOff>42672</xdr:rowOff>
    </xdr:to>
    <xdr:cxnSp macro="">
      <xdr:nvCxnSpPr>
        <xdr:cNvPr id="768" name="直線コネクタ 767"/>
        <xdr:cNvCxnSpPr/>
      </xdr:nvCxnSpPr>
      <xdr:spPr>
        <a:xfrm>
          <a:off x="15481300" y="1478051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769" name="楕円 768"/>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15239</xdr:rowOff>
    </xdr:from>
    <xdr:to>
      <xdr:col>81</xdr:col>
      <xdr:colOff>50800</xdr:colOff>
      <xdr:row>86</xdr:row>
      <xdr:rowOff>35813</xdr:rowOff>
    </xdr:to>
    <xdr:cxnSp macro="">
      <xdr:nvCxnSpPr>
        <xdr:cNvPr id="770" name="直線コネクタ 769"/>
        <xdr:cNvCxnSpPr/>
      </xdr:nvCxnSpPr>
      <xdr:spPr>
        <a:xfrm>
          <a:off x="14592300" y="147599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71" name="楕円 770"/>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86</xdr:row>
      <xdr:rowOff>15239</xdr:rowOff>
    </xdr:to>
    <xdr:cxnSp macro="">
      <xdr:nvCxnSpPr>
        <xdr:cNvPr id="772" name="直線コネクタ 771"/>
        <xdr:cNvCxnSpPr/>
      </xdr:nvCxnSpPr>
      <xdr:spPr>
        <a:xfrm>
          <a:off x="13703300" y="14645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163322</xdr:rowOff>
    </xdr:from>
    <xdr:to>
      <xdr:col>67</xdr:col>
      <xdr:colOff>101600</xdr:colOff>
      <xdr:row>85</xdr:row>
      <xdr:rowOff>93472</xdr:rowOff>
    </xdr:to>
    <xdr:sp macro="" textlink="">
      <xdr:nvSpPr>
        <xdr:cNvPr id="773" name="楕円 772"/>
        <xdr:cNvSpPr/>
      </xdr:nvSpPr>
      <xdr:spPr>
        <a:xfrm>
          <a:off x="1276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42672</xdr:rowOff>
    </xdr:from>
    <xdr:to>
      <xdr:col>71</xdr:col>
      <xdr:colOff>177800</xdr:colOff>
      <xdr:row>85</xdr:row>
      <xdr:rowOff>72389</xdr:rowOff>
    </xdr:to>
    <xdr:cxnSp macro="">
      <xdr:nvCxnSpPr>
        <xdr:cNvPr id="774" name="直線コネクタ 773"/>
        <xdr:cNvCxnSpPr/>
      </xdr:nvCxnSpPr>
      <xdr:spPr>
        <a:xfrm>
          <a:off x="12814300" y="146159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5" name="n_1aveValue【消防施設】&#10;有形固定資産減価償却率"/>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6" name="n_2aveValue【消防施設】&#10;有形固定資産減価償却率"/>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7" name="n_3aveValue【消防施設】&#10;有形固定資産減価償却率"/>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8" name="n_4aveValue【消防施設】&#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77740</xdr:rowOff>
    </xdr:from>
    <xdr:ext cx="405111" cy="259045"/>
    <xdr:sp macro="" textlink="">
      <xdr:nvSpPr>
        <xdr:cNvPr id="779" name="n_1mainValue【消防施設】&#10;有形固定資産減価償却率"/>
        <xdr:cNvSpPr txBox="1"/>
      </xdr:nvSpPr>
      <xdr:spPr>
        <a:xfrm>
          <a:off x="152660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57166</xdr:rowOff>
    </xdr:from>
    <xdr:ext cx="405111" cy="259045"/>
    <xdr:sp macro="" textlink="">
      <xdr:nvSpPr>
        <xdr:cNvPr id="780" name="n_2mainValue【消防施設】&#10;有形固定資産減価償却率"/>
        <xdr:cNvSpPr txBox="1"/>
      </xdr:nvSpPr>
      <xdr:spPr>
        <a:xfrm>
          <a:off x="14389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81" name="n_3mainValue【消防施設】&#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84599</xdr:rowOff>
    </xdr:from>
    <xdr:ext cx="405111" cy="259045"/>
    <xdr:sp macro="" textlink="">
      <xdr:nvSpPr>
        <xdr:cNvPr id="782" name="n_4mainValue【消防施設】&#10;有形固定資産減価償却率"/>
        <xdr:cNvSpPr txBox="1"/>
      </xdr:nvSpPr>
      <xdr:spPr>
        <a:xfrm>
          <a:off x="12611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7" name="直線コネクタ 806"/>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8"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9" name="直線コネクタ 80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0"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1" name="直線コネクタ 810"/>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2"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フローチャート: 判断 81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4" name="フローチャート: 判断 813"/>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5" name="フローチャート: 判断 81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6" name="フローチャート: 判断 81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7" name="フローチャート: 判断 816"/>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3" name="楕円 822"/>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4"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5" name="楕円 824"/>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6" name="直線コネクタ 825"/>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827" name="楕円 826"/>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828" name="直線コネクタ 827"/>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9" name="楕円 828"/>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95250</xdr:rowOff>
    </xdr:to>
    <xdr:cxnSp macro="">
      <xdr:nvCxnSpPr>
        <xdr:cNvPr id="830" name="直線コネクタ 829"/>
        <xdr:cNvCxnSpPr/>
      </xdr:nvCxnSpPr>
      <xdr:spPr>
        <a:xfrm>
          <a:off x="19545300" y="1482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31" name="楕円 830"/>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32" name="直線コネクタ 831"/>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3" name="n_1ave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5"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6"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838"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9" name="n_3mainValue【消防施設】&#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40" name="n_4main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5" name="直線コネクタ 864"/>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8"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9" name="直線コネクタ 868"/>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70"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71" name="フローチャート: 判断 870"/>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2" name="フローチャート: 判断 87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3" name="フローチャート: 判断 872"/>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4" name="フローチャート: 判断 873"/>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5" name="フローチャート: 判断 874"/>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124461</xdr:rowOff>
    </xdr:from>
    <xdr:to>
      <xdr:col>85</xdr:col>
      <xdr:colOff>177800</xdr:colOff>
      <xdr:row>101</xdr:row>
      <xdr:rowOff>54611</xdr:rowOff>
    </xdr:to>
    <xdr:sp macro="" textlink="">
      <xdr:nvSpPr>
        <xdr:cNvPr id="881" name="楕円 880"/>
        <xdr:cNvSpPr/>
      </xdr:nvSpPr>
      <xdr:spPr>
        <a:xfrm>
          <a:off x="16268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39388</xdr:rowOff>
    </xdr:from>
    <xdr:ext cx="405111" cy="259045"/>
    <xdr:sp macro="" textlink="">
      <xdr:nvSpPr>
        <xdr:cNvPr id="882" name="【庁舎】&#10;有形固定資産減価償却率該当値テキスト"/>
        <xdr:cNvSpPr txBox="1"/>
      </xdr:nvSpPr>
      <xdr:spPr>
        <a:xfrm>
          <a:off x="16357600" y="1718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126364</xdr:rowOff>
    </xdr:from>
    <xdr:to>
      <xdr:col>81</xdr:col>
      <xdr:colOff>101600</xdr:colOff>
      <xdr:row>101</xdr:row>
      <xdr:rowOff>56514</xdr:rowOff>
    </xdr:to>
    <xdr:sp macro="" textlink="">
      <xdr:nvSpPr>
        <xdr:cNvPr id="883" name="楕円 882"/>
        <xdr:cNvSpPr/>
      </xdr:nvSpPr>
      <xdr:spPr>
        <a:xfrm>
          <a:off x="15430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3811</xdr:rowOff>
    </xdr:from>
    <xdr:to>
      <xdr:col>85</xdr:col>
      <xdr:colOff>127000</xdr:colOff>
      <xdr:row>101</xdr:row>
      <xdr:rowOff>5714</xdr:rowOff>
    </xdr:to>
    <xdr:cxnSp macro="">
      <xdr:nvCxnSpPr>
        <xdr:cNvPr id="884" name="直線コネクタ 883"/>
        <xdr:cNvCxnSpPr/>
      </xdr:nvCxnSpPr>
      <xdr:spPr>
        <a:xfrm flipV="1">
          <a:off x="15481300" y="173202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78739</xdr:rowOff>
    </xdr:from>
    <xdr:to>
      <xdr:col>76</xdr:col>
      <xdr:colOff>165100</xdr:colOff>
      <xdr:row>101</xdr:row>
      <xdr:rowOff>8889</xdr:rowOff>
    </xdr:to>
    <xdr:sp macro="" textlink="">
      <xdr:nvSpPr>
        <xdr:cNvPr id="885" name="楕円 884"/>
        <xdr:cNvSpPr/>
      </xdr:nvSpPr>
      <xdr:spPr>
        <a:xfrm>
          <a:off x="14541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129539</xdr:rowOff>
    </xdr:from>
    <xdr:to>
      <xdr:col>81</xdr:col>
      <xdr:colOff>50800</xdr:colOff>
      <xdr:row>101</xdr:row>
      <xdr:rowOff>5714</xdr:rowOff>
    </xdr:to>
    <xdr:cxnSp macro="">
      <xdr:nvCxnSpPr>
        <xdr:cNvPr id="886" name="直線コネクタ 885"/>
        <xdr:cNvCxnSpPr/>
      </xdr:nvCxnSpPr>
      <xdr:spPr>
        <a:xfrm>
          <a:off x="14592300" y="17274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143511</xdr:rowOff>
    </xdr:from>
    <xdr:to>
      <xdr:col>72</xdr:col>
      <xdr:colOff>38100</xdr:colOff>
      <xdr:row>101</xdr:row>
      <xdr:rowOff>73661</xdr:rowOff>
    </xdr:to>
    <xdr:sp macro="" textlink="">
      <xdr:nvSpPr>
        <xdr:cNvPr id="887" name="楕円 886"/>
        <xdr:cNvSpPr/>
      </xdr:nvSpPr>
      <xdr:spPr>
        <a:xfrm>
          <a:off x="1365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129539</xdr:rowOff>
    </xdr:from>
    <xdr:to>
      <xdr:col>76</xdr:col>
      <xdr:colOff>114300</xdr:colOff>
      <xdr:row>101</xdr:row>
      <xdr:rowOff>22861</xdr:rowOff>
    </xdr:to>
    <xdr:cxnSp macro="">
      <xdr:nvCxnSpPr>
        <xdr:cNvPr id="888" name="直線コネクタ 887"/>
        <xdr:cNvCxnSpPr/>
      </xdr:nvCxnSpPr>
      <xdr:spPr>
        <a:xfrm flipV="1">
          <a:off x="13703300" y="17274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97789</xdr:rowOff>
    </xdr:from>
    <xdr:to>
      <xdr:col>67</xdr:col>
      <xdr:colOff>101600</xdr:colOff>
      <xdr:row>101</xdr:row>
      <xdr:rowOff>27939</xdr:rowOff>
    </xdr:to>
    <xdr:sp macro="" textlink="">
      <xdr:nvSpPr>
        <xdr:cNvPr id="889" name="楕円 888"/>
        <xdr:cNvSpPr/>
      </xdr:nvSpPr>
      <xdr:spPr>
        <a:xfrm>
          <a:off x="1276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101</xdr:row>
      <xdr:rowOff>22861</xdr:rowOff>
    </xdr:to>
    <xdr:cxnSp macro="">
      <xdr:nvCxnSpPr>
        <xdr:cNvPr id="890" name="直線コネクタ 889"/>
        <xdr:cNvCxnSpPr/>
      </xdr:nvCxnSpPr>
      <xdr:spPr>
        <a:xfrm>
          <a:off x="12814300" y="17293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91"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92" name="n_2aveValue【庁舎】&#10;有形固定資産減価償却率"/>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93" name="n_3aveValue【庁舎】&#10;有形固定資産減価償却率"/>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4"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73041</xdr:rowOff>
    </xdr:from>
    <xdr:ext cx="405111" cy="259045"/>
    <xdr:sp macro="" textlink="">
      <xdr:nvSpPr>
        <xdr:cNvPr id="895" name="n_1mainValue【庁舎】&#10;有形固定資産減価償却率"/>
        <xdr:cNvSpPr txBox="1"/>
      </xdr:nvSpPr>
      <xdr:spPr>
        <a:xfrm>
          <a:off x="152660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25416</xdr:rowOff>
    </xdr:from>
    <xdr:ext cx="405111" cy="259045"/>
    <xdr:sp macro="" textlink="">
      <xdr:nvSpPr>
        <xdr:cNvPr id="896" name="n_2mainValue【庁舎】&#10;有形固定資産減価償却率"/>
        <xdr:cNvSpPr txBox="1"/>
      </xdr:nvSpPr>
      <xdr:spPr>
        <a:xfrm>
          <a:off x="143897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90188</xdr:rowOff>
    </xdr:from>
    <xdr:ext cx="405111" cy="259045"/>
    <xdr:sp macro="" textlink="">
      <xdr:nvSpPr>
        <xdr:cNvPr id="897" name="n_3mainValue【庁舎】&#10;有形固定資産減価償却率"/>
        <xdr:cNvSpPr txBox="1"/>
      </xdr:nvSpPr>
      <xdr:spPr>
        <a:xfrm>
          <a:off x="13500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44466</xdr:rowOff>
    </xdr:from>
    <xdr:ext cx="405111" cy="259045"/>
    <xdr:sp macro="" textlink="">
      <xdr:nvSpPr>
        <xdr:cNvPr id="898" name="n_4mainValue【庁舎】&#10;有形固定資産減価償却率"/>
        <xdr:cNvSpPr txBox="1"/>
      </xdr:nvSpPr>
      <xdr:spPr>
        <a:xfrm>
          <a:off x="12611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2" name="直線コネクタ 921"/>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5"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6" name="直線コネクタ 925"/>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7"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8" name="フローチャート: 判断 927"/>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9" name="フローチャート: 判断 92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30" name="フローチャート: 判断 929"/>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31" name="フローチャート: 判断 93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2" name="フローチャート: 判断 931"/>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938" name="楕円 937"/>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939" name="【庁舎】&#10;一人当たり面積該当値テキスト"/>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940" name="楕円 939"/>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19050</xdr:rowOff>
    </xdr:to>
    <xdr:cxnSp macro="">
      <xdr:nvCxnSpPr>
        <xdr:cNvPr id="941" name="直線コネクタ 940"/>
        <xdr:cNvCxnSpPr/>
      </xdr:nvCxnSpPr>
      <xdr:spPr>
        <a:xfrm>
          <a:off x="21323300" y="1853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42" name="楕円 941"/>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19050</xdr:rowOff>
    </xdr:to>
    <xdr:cxnSp macro="">
      <xdr:nvCxnSpPr>
        <xdr:cNvPr id="943" name="直線コネクタ 942"/>
        <xdr:cNvCxnSpPr/>
      </xdr:nvCxnSpPr>
      <xdr:spPr>
        <a:xfrm>
          <a:off x="20434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944" name="楕円 943"/>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108</xdr:row>
      <xdr:rowOff>19050</xdr:rowOff>
    </xdr:to>
    <xdr:cxnSp macro="">
      <xdr:nvCxnSpPr>
        <xdr:cNvPr id="945" name="直線コネクタ 944"/>
        <xdr:cNvCxnSpPr/>
      </xdr:nvCxnSpPr>
      <xdr:spPr>
        <a:xfrm>
          <a:off x="19545300" y="18459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63500</xdr:rowOff>
    </xdr:from>
    <xdr:to>
      <xdr:col>98</xdr:col>
      <xdr:colOff>38100</xdr:colOff>
      <xdr:row>107</xdr:row>
      <xdr:rowOff>165100</xdr:rowOff>
    </xdr:to>
    <xdr:sp macro="" textlink="">
      <xdr:nvSpPr>
        <xdr:cNvPr id="946" name="楕円 945"/>
        <xdr:cNvSpPr/>
      </xdr:nvSpPr>
      <xdr:spPr>
        <a:xfrm>
          <a:off x="18605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114300</xdr:rowOff>
    </xdr:to>
    <xdr:cxnSp macro="">
      <xdr:nvCxnSpPr>
        <xdr:cNvPr id="947" name="直線コネクタ 946"/>
        <xdr:cNvCxnSpPr/>
      </xdr:nvCxnSpPr>
      <xdr:spPr>
        <a:xfrm>
          <a:off x="18656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8"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9"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50"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51"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952" name="n_1mainValue【庁舎】&#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3" name="n_2mainValue【庁舎】&#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954" name="n_3mainValue【庁舎】&#10;一人当たり面積"/>
        <xdr:cNvSpPr txBox="1"/>
      </xdr:nvSpPr>
      <xdr:spPr>
        <a:xfrm>
          <a:off x="19310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156227</xdr:rowOff>
    </xdr:from>
    <xdr:ext cx="469744" cy="259045"/>
    <xdr:sp macro="" textlink="">
      <xdr:nvSpPr>
        <xdr:cNvPr id="955" name="n_4mainValue【庁舎】&#10;一人当たり面積"/>
        <xdr:cNvSpPr txBox="1"/>
      </xdr:nvSpPr>
      <xdr:spPr>
        <a:xfrm>
          <a:off x="18421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保健センター・保健所の有形固定資産減価償却率が類似団体内平均と比較しても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ポイント高い値であり、老朽化していることが読み取れる。</a:t>
          </a:r>
        </a:p>
        <a:p>
          <a:r>
            <a:rPr kumimoji="1" lang="ja-JP" altLang="en-US" sz="1300">
              <a:latin typeface="ＭＳ Ｐゴシック" panose="020B0600070205080204" pitchFamily="50" charset="-128"/>
              <a:ea typeface="ＭＳ Ｐゴシック" panose="020B0600070205080204" pitchFamily="50" charset="-128"/>
            </a:rPr>
            <a:t>したがって、今後も計画的な改修等を行いつつ、適切な維持管理を行う必要があると考えらえる。</a:t>
          </a:r>
        </a:p>
        <a:p>
          <a:r>
            <a:rPr kumimoji="1" lang="ja-JP" altLang="en-US" sz="1300">
              <a:latin typeface="ＭＳ Ｐゴシック" panose="020B0600070205080204" pitchFamily="50" charset="-128"/>
              <a:ea typeface="ＭＳ Ｐゴシック" panose="020B0600070205080204" pitchFamily="50" charset="-128"/>
            </a:rPr>
            <a:t>また、市民会館、保健センター・保健所、消防施設及び庁舎の一人当たりの面積が類似団体内平均をいずれも大きく下回ることから、今後の人口動向を見ながら、利便性に配慮した施設・環境づくりを検討する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令和３年度単年度において、普通交付税の再算定により基準財政需要額の費目に臨時経済対策費が創設され、需要額が大きく増となったことで、前年度比で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ポイントの減となった。引き続き、税収入の収納率向上等による歳入の確保に努めるほか、事業効果・成果を検証し、事業の見直しを行う中で財政基盤の強化を図っていく。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102870</xdr:rowOff>
    </xdr:to>
    <xdr:cxnSp macro="">
      <xdr:nvCxnSpPr>
        <xdr:cNvPr id="67" name="直線コネクタ 66"/>
        <xdr:cNvCxnSpPr/>
      </xdr:nvCxnSpPr>
      <xdr:spPr>
        <a:xfrm>
          <a:off x="4114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78740</xdr:rowOff>
    </xdr:to>
    <xdr:cxnSp macro="">
      <xdr:nvCxnSpPr>
        <xdr:cNvPr id="70" name="直線コネクタ 69"/>
        <xdr:cNvCxnSpPr/>
      </xdr:nvCxnSpPr>
      <xdr:spPr>
        <a:xfrm flipV="1">
          <a:off x="3225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xdr:cNvCxnSpPr/>
      </xdr:nvCxnSpPr>
      <xdr:spPr>
        <a:xfrm>
          <a:off x="2336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経常収支比率は、病院事業会計繰出金の減や普通交付税の増等を主な原因として、</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今後も各方面で経常的な経費の増が見込まれる中、広く事業の見直しを行い、優先度の低い事務事業について計画的に廃止・縮小を進めるなど、弾力性のある財政構造の構築を図っていく。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21227</xdr:rowOff>
    </xdr:from>
    <xdr:to>
      <xdr:col>23</xdr:col>
      <xdr:colOff>133350</xdr:colOff>
      <xdr:row>66</xdr:row>
      <xdr:rowOff>161834</xdr:rowOff>
    </xdr:to>
    <xdr:cxnSp macro="">
      <xdr:nvCxnSpPr>
        <xdr:cNvPr id="132" name="直線コネクタ 131"/>
        <xdr:cNvCxnSpPr/>
      </xdr:nvCxnSpPr>
      <xdr:spPr>
        <a:xfrm flipV="1">
          <a:off x="4114800" y="10822577"/>
          <a:ext cx="8382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4553</xdr:rowOff>
    </xdr:from>
    <xdr:ext cx="762000" cy="259045"/>
    <xdr:sp macro="" textlink="">
      <xdr:nvSpPr>
        <xdr:cNvPr id="133" name="財政構造の弾力性平均値テキスト"/>
        <xdr:cNvSpPr txBox="1"/>
      </xdr:nvSpPr>
      <xdr:spPr>
        <a:xfrm>
          <a:off x="5041900" y="10805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99785</xdr:rowOff>
    </xdr:from>
    <xdr:to>
      <xdr:col>19</xdr:col>
      <xdr:colOff>133350</xdr:colOff>
      <xdr:row>66</xdr:row>
      <xdr:rowOff>161834</xdr:rowOff>
    </xdr:to>
    <xdr:cxnSp macro="">
      <xdr:nvCxnSpPr>
        <xdr:cNvPr id="135" name="直線コネクタ 134"/>
        <xdr:cNvCxnSpPr/>
      </xdr:nvCxnSpPr>
      <xdr:spPr>
        <a:xfrm>
          <a:off x="3225800" y="114154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154033</xdr:rowOff>
    </xdr:from>
    <xdr:to>
      <xdr:col>15</xdr:col>
      <xdr:colOff>82550</xdr:colOff>
      <xdr:row>66</xdr:row>
      <xdr:rowOff>99785</xdr:rowOff>
    </xdr:to>
    <xdr:cxnSp macro="">
      <xdr:nvCxnSpPr>
        <xdr:cNvPr id="138" name="直線コネクタ 137"/>
        <xdr:cNvCxnSpPr/>
      </xdr:nvCxnSpPr>
      <xdr:spPr>
        <a:xfrm>
          <a:off x="2336800" y="11298283"/>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104866</xdr:rowOff>
    </xdr:from>
    <xdr:to>
      <xdr:col>11</xdr:col>
      <xdr:colOff>31750</xdr:colOff>
      <xdr:row>65</xdr:row>
      <xdr:rowOff>154033</xdr:rowOff>
    </xdr:to>
    <xdr:cxnSp macro="">
      <xdr:nvCxnSpPr>
        <xdr:cNvPr id="141" name="直線コネクタ 140"/>
        <xdr:cNvCxnSpPr/>
      </xdr:nvCxnSpPr>
      <xdr:spPr>
        <a:xfrm>
          <a:off x="1447800" y="1107766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17253</xdr:rowOff>
    </xdr:from>
    <xdr:ext cx="762000" cy="259045"/>
    <xdr:sp macro="" textlink="">
      <xdr:nvSpPr>
        <xdr:cNvPr id="145" name="テキスト ボックス 144"/>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141877</xdr:rowOff>
    </xdr:from>
    <xdr:to>
      <xdr:col>23</xdr:col>
      <xdr:colOff>184150</xdr:colOff>
      <xdr:row>63</xdr:row>
      <xdr:rowOff>72027</xdr:rowOff>
    </xdr:to>
    <xdr:sp macro="" textlink="">
      <xdr:nvSpPr>
        <xdr:cNvPr id="151" name="楕円 150"/>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158404</xdr:rowOff>
    </xdr:from>
    <xdr:ext cx="762000" cy="259045"/>
    <xdr:sp macro="" textlink="">
      <xdr:nvSpPr>
        <xdr:cNvPr id="152" name="財政構造の弾力性該当値テキスト"/>
        <xdr:cNvSpPr txBox="1"/>
      </xdr:nvSpPr>
      <xdr:spPr>
        <a:xfrm>
          <a:off x="50419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111034</xdr:rowOff>
    </xdr:from>
    <xdr:to>
      <xdr:col>19</xdr:col>
      <xdr:colOff>184150</xdr:colOff>
      <xdr:row>67</xdr:row>
      <xdr:rowOff>41184</xdr:rowOff>
    </xdr:to>
    <xdr:sp macro="" textlink="">
      <xdr:nvSpPr>
        <xdr:cNvPr id="153" name="楕円 152"/>
        <xdr:cNvSpPr/>
      </xdr:nvSpPr>
      <xdr:spPr>
        <a:xfrm>
          <a:off x="4064000" y="114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25961</xdr:rowOff>
    </xdr:from>
    <xdr:ext cx="736600" cy="259045"/>
    <xdr:sp macro="" textlink="">
      <xdr:nvSpPr>
        <xdr:cNvPr id="154" name="テキスト ボックス 153"/>
        <xdr:cNvSpPr txBox="1"/>
      </xdr:nvSpPr>
      <xdr:spPr>
        <a:xfrm>
          <a:off x="3733800" y="1151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48985</xdr:rowOff>
    </xdr:from>
    <xdr:to>
      <xdr:col>15</xdr:col>
      <xdr:colOff>133350</xdr:colOff>
      <xdr:row>66</xdr:row>
      <xdr:rowOff>150585</xdr:rowOff>
    </xdr:to>
    <xdr:sp macro="" textlink="">
      <xdr:nvSpPr>
        <xdr:cNvPr id="155" name="楕円 154"/>
        <xdr:cNvSpPr/>
      </xdr:nvSpPr>
      <xdr:spPr>
        <a:xfrm>
          <a:off x="3175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135362</xdr:rowOff>
    </xdr:from>
    <xdr:ext cx="762000" cy="259045"/>
    <xdr:sp macro="" textlink="">
      <xdr:nvSpPr>
        <xdr:cNvPr id="156" name="テキスト ボックス 155"/>
        <xdr:cNvSpPr txBox="1"/>
      </xdr:nvSpPr>
      <xdr:spPr>
        <a:xfrm>
          <a:off x="2844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7" name="楕円 156"/>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8" name="テキスト ボックス 157"/>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59" name="楕円 158"/>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165843</xdr:rowOff>
    </xdr:from>
    <xdr:ext cx="762000" cy="259045"/>
    <xdr:sp macro="" textlink="">
      <xdr:nvSpPr>
        <xdr:cNvPr id="160" name="テキスト ボックス 159"/>
        <xdr:cNvSpPr txBox="1"/>
      </xdr:nvSpPr>
      <xdr:spPr>
        <a:xfrm>
          <a:off x="1066800" y="107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類似団体と比べ低くなっているのは、業務の民間委託や指定管理者制度の導入等を用いた経費抑制や事務効率化によるものである。</a:t>
          </a:r>
        </a:p>
        <a:p>
          <a:r>
            <a:rPr kumimoji="1" lang="ja-JP" altLang="en-US" sz="1300">
              <a:latin typeface="ＭＳ Ｐゴシック" panose="020B0600070205080204" pitchFamily="50" charset="-128"/>
              <a:ea typeface="ＭＳ Ｐゴシック" panose="020B0600070205080204" pitchFamily="50" charset="-128"/>
            </a:rPr>
            <a:t>　令和２年度に会計年度任用職員制度による臨時職員等からの任用替えによる増や令和３年度においては市町村共済組合負担金の増などがあり、増加傾向にある。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45476</xdr:rowOff>
    </xdr:from>
    <xdr:to>
      <xdr:col>23</xdr:col>
      <xdr:colOff>133350</xdr:colOff>
      <xdr:row>90</xdr:row>
      <xdr:rowOff>54722</xdr:rowOff>
    </xdr:to>
    <xdr:cxnSp macro="">
      <xdr:nvCxnSpPr>
        <xdr:cNvPr id="190" name="直線コネクタ 189"/>
        <xdr:cNvCxnSpPr/>
      </xdr:nvCxnSpPr>
      <xdr:spPr>
        <a:xfrm flipV="1">
          <a:off x="4953000" y="14275826"/>
          <a:ext cx="0" cy="1209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26799</xdr:rowOff>
    </xdr:from>
    <xdr:ext cx="762000" cy="259045"/>
    <xdr:sp macro="" textlink="">
      <xdr:nvSpPr>
        <xdr:cNvPr id="191" name="人件費・物件費等の状況最小値テキスト"/>
        <xdr:cNvSpPr txBox="1"/>
      </xdr:nvSpPr>
      <xdr:spPr>
        <a:xfrm>
          <a:off x="5041900" y="154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54722</xdr:rowOff>
    </xdr:from>
    <xdr:to>
      <xdr:col>24</xdr:col>
      <xdr:colOff>12700</xdr:colOff>
      <xdr:row>90</xdr:row>
      <xdr:rowOff>54722</xdr:rowOff>
    </xdr:to>
    <xdr:cxnSp macro="">
      <xdr:nvCxnSpPr>
        <xdr:cNvPr id="192" name="直線コネクタ 191"/>
        <xdr:cNvCxnSpPr/>
      </xdr:nvCxnSpPr>
      <xdr:spPr>
        <a:xfrm>
          <a:off x="4864100" y="1548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131853</xdr:rowOff>
    </xdr:from>
    <xdr:ext cx="762000" cy="259045"/>
    <xdr:sp macro="" textlink="">
      <xdr:nvSpPr>
        <xdr:cNvPr id="193" name="人件費・物件費等の状況最大値テキスト"/>
        <xdr:cNvSpPr txBox="1"/>
      </xdr:nvSpPr>
      <xdr:spPr>
        <a:xfrm>
          <a:off x="50419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45476</xdr:rowOff>
    </xdr:from>
    <xdr:to>
      <xdr:col>24</xdr:col>
      <xdr:colOff>12700</xdr:colOff>
      <xdr:row>83</xdr:row>
      <xdr:rowOff>45476</xdr:rowOff>
    </xdr:to>
    <xdr:cxnSp macro="">
      <xdr:nvCxnSpPr>
        <xdr:cNvPr id="194" name="直線コネクタ 193"/>
        <xdr:cNvCxnSpPr/>
      </xdr:nvCxnSpPr>
      <xdr:spPr>
        <a:xfrm>
          <a:off x="4864100" y="1427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24457</xdr:rowOff>
    </xdr:from>
    <xdr:to>
      <xdr:col>23</xdr:col>
      <xdr:colOff>133350</xdr:colOff>
      <xdr:row>83</xdr:row>
      <xdr:rowOff>45476</xdr:rowOff>
    </xdr:to>
    <xdr:cxnSp macro="">
      <xdr:nvCxnSpPr>
        <xdr:cNvPr id="195" name="直線コネクタ 194"/>
        <xdr:cNvCxnSpPr/>
      </xdr:nvCxnSpPr>
      <xdr:spPr>
        <a:xfrm>
          <a:off x="4114800" y="14254807"/>
          <a:ext cx="8382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35766</xdr:rowOff>
    </xdr:from>
    <xdr:ext cx="762000" cy="259045"/>
    <xdr:sp macro="" textlink="">
      <xdr:nvSpPr>
        <xdr:cNvPr id="196" name="人件費・物件費等の状況平均値テキスト"/>
        <xdr:cNvSpPr txBox="1"/>
      </xdr:nvSpPr>
      <xdr:spPr>
        <a:xfrm>
          <a:off x="5041900" y="1460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63689</xdr:rowOff>
    </xdr:from>
    <xdr:to>
      <xdr:col>23</xdr:col>
      <xdr:colOff>184150</xdr:colOff>
      <xdr:row>85</xdr:row>
      <xdr:rowOff>165289</xdr:rowOff>
    </xdr:to>
    <xdr:sp macro="" textlink="">
      <xdr:nvSpPr>
        <xdr:cNvPr id="197" name="フローチャート: 判断 196"/>
        <xdr:cNvSpPr/>
      </xdr:nvSpPr>
      <xdr:spPr>
        <a:xfrm>
          <a:off x="4902200" y="146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78487</xdr:rowOff>
    </xdr:from>
    <xdr:to>
      <xdr:col>19</xdr:col>
      <xdr:colOff>133350</xdr:colOff>
      <xdr:row>83</xdr:row>
      <xdr:rowOff>24457</xdr:rowOff>
    </xdr:to>
    <xdr:cxnSp macro="">
      <xdr:nvCxnSpPr>
        <xdr:cNvPr id="198" name="直線コネクタ 197"/>
        <xdr:cNvCxnSpPr/>
      </xdr:nvCxnSpPr>
      <xdr:spPr>
        <a:xfrm>
          <a:off x="3225800" y="14137387"/>
          <a:ext cx="889000" cy="1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126662</xdr:rowOff>
    </xdr:from>
    <xdr:to>
      <xdr:col>19</xdr:col>
      <xdr:colOff>184150</xdr:colOff>
      <xdr:row>85</xdr:row>
      <xdr:rowOff>56812</xdr:rowOff>
    </xdr:to>
    <xdr:sp macro="" textlink="">
      <xdr:nvSpPr>
        <xdr:cNvPr id="199" name="フローチャート: 判断 198"/>
        <xdr:cNvSpPr/>
      </xdr:nvSpPr>
      <xdr:spPr>
        <a:xfrm>
          <a:off x="4064000" y="1452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41589</xdr:rowOff>
    </xdr:from>
    <xdr:ext cx="736600" cy="259045"/>
    <xdr:sp macro="" textlink="">
      <xdr:nvSpPr>
        <xdr:cNvPr id="200" name="テキスト ボックス 199"/>
        <xdr:cNvSpPr txBox="1"/>
      </xdr:nvSpPr>
      <xdr:spPr>
        <a:xfrm>
          <a:off x="3733800" y="146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36447</xdr:rowOff>
    </xdr:from>
    <xdr:to>
      <xdr:col>15</xdr:col>
      <xdr:colOff>82550</xdr:colOff>
      <xdr:row>82</xdr:row>
      <xdr:rowOff>78487</xdr:rowOff>
    </xdr:to>
    <xdr:cxnSp macro="">
      <xdr:nvCxnSpPr>
        <xdr:cNvPr id="201" name="直線コネクタ 200"/>
        <xdr:cNvCxnSpPr/>
      </xdr:nvCxnSpPr>
      <xdr:spPr>
        <a:xfrm>
          <a:off x="2336800" y="14095347"/>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43842</xdr:rowOff>
    </xdr:from>
    <xdr:to>
      <xdr:col>15</xdr:col>
      <xdr:colOff>133350</xdr:colOff>
      <xdr:row>84</xdr:row>
      <xdr:rowOff>145442</xdr:rowOff>
    </xdr:to>
    <xdr:sp macro="" textlink="">
      <xdr:nvSpPr>
        <xdr:cNvPr id="202" name="フローチャート: 判断 201"/>
        <xdr:cNvSpPr/>
      </xdr:nvSpPr>
      <xdr:spPr>
        <a:xfrm>
          <a:off x="3175000" y="1444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130219</xdr:rowOff>
    </xdr:from>
    <xdr:ext cx="762000" cy="259045"/>
    <xdr:sp macro="" textlink="">
      <xdr:nvSpPr>
        <xdr:cNvPr id="203" name="テキスト ボックス 202"/>
        <xdr:cNvSpPr txBox="1"/>
      </xdr:nvSpPr>
      <xdr:spPr>
        <a:xfrm>
          <a:off x="2844800" y="1453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153189</xdr:rowOff>
    </xdr:from>
    <xdr:to>
      <xdr:col>11</xdr:col>
      <xdr:colOff>31750</xdr:colOff>
      <xdr:row>82</xdr:row>
      <xdr:rowOff>36447</xdr:rowOff>
    </xdr:to>
    <xdr:cxnSp macro="">
      <xdr:nvCxnSpPr>
        <xdr:cNvPr id="204" name="直線コネクタ 203"/>
        <xdr:cNvCxnSpPr/>
      </xdr:nvCxnSpPr>
      <xdr:spPr>
        <a:xfrm>
          <a:off x="1447800" y="14040639"/>
          <a:ext cx="889000" cy="5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157085</xdr:rowOff>
    </xdr:from>
    <xdr:to>
      <xdr:col>11</xdr:col>
      <xdr:colOff>82550</xdr:colOff>
      <xdr:row>84</xdr:row>
      <xdr:rowOff>87235</xdr:rowOff>
    </xdr:to>
    <xdr:sp macro="" textlink="">
      <xdr:nvSpPr>
        <xdr:cNvPr id="205" name="フローチャート: 判断 204"/>
        <xdr:cNvSpPr/>
      </xdr:nvSpPr>
      <xdr:spPr>
        <a:xfrm>
          <a:off x="2286000" y="143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72012</xdr:rowOff>
    </xdr:from>
    <xdr:ext cx="762000" cy="259045"/>
    <xdr:sp macro="" textlink="">
      <xdr:nvSpPr>
        <xdr:cNvPr id="206" name="テキスト ボックス 205"/>
        <xdr:cNvSpPr txBox="1"/>
      </xdr:nvSpPr>
      <xdr:spPr>
        <a:xfrm>
          <a:off x="1955800" y="1447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144176</xdr:rowOff>
    </xdr:from>
    <xdr:to>
      <xdr:col>7</xdr:col>
      <xdr:colOff>31750</xdr:colOff>
      <xdr:row>84</xdr:row>
      <xdr:rowOff>74326</xdr:rowOff>
    </xdr:to>
    <xdr:sp macro="" textlink="">
      <xdr:nvSpPr>
        <xdr:cNvPr id="207" name="フローチャート: 判断 206"/>
        <xdr:cNvSpPr/>
      </xdr:nvSpPr>
      <xdr:spPr>
        <a:xfrm>
          <a:off x="1397000" y="1437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59103</xdr:rowOff>
    </xdr:from>
    <xdr:ext cx="762000" cy="259045"/>
    <xdr:sp macro="" textlink="">
      <xdr:nvSpPr>
        <xdr:cNvPr id="208" name="テキスト ボックス 207"/>
        <xdr:cNvSpPr txBox="1"/>
      </xdr:nvSpPr>
      <xdr:spPr>
        <a:xfrm>
          <a:off x="1066800" y="144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166126</xdr:rowOff>
    </xdr:from>
    <xdr:to>
      <xdr:col>23</xdr:col>
      <xdr:colOff>184150</xdr:colOff>
      <xdr:row>83</xdr:row>
      <xdr:rowOff>96276</xdr:rowOff>
    </xdr:to>
    <xdr:sp macro="" textlink="">
      <xdr:nvSpPr>
        <xdr:cNvPr id="214" name="楕円 213"/>
        <xdr:cNvSpPr/>
      </xdr:nvSpPr>
      <xdr:spPr>
        <a:xfrm>
          <a:off x="4902200" y="142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87403</xdr:rowOff>
    </xdr:from>
    <xdr:ext cx="762000" cy="259045"/>
    <xdr:sp macro="" textlink="">
      <xdr:nvSpPr>
        <xdr:cNvPr id="215" name="人件費・物件費等の状況該当値テキスト"/>
        <xdr:cNvSpPr txBox="1"/>
      </xdr:nvSpPr>
      <xdr:spPr>
        <a:xfrm>
          <a:off x="5041900" y="141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145107</xdr:rowOff>
    </xdr:from>
    <xdr:to>
      <xdr:col>19</xdr:col>
      <xdr:colOff>184150</xdr:colOff>
      <xdr:row>83</xdr:row>
      <xdr:rowOff>75257</xdr:rowOff>
    </xdr:to>
    <xdr:sp macro="" textlink="">
      <xdr:nvSpPr>
        <xdr:cNvPr id="216" name="楕円 215"/>
        <xdr:cNvSpPr/>
      </xdr:nvSpPr>
      <xdr:spPr>
        <a:xfrm>
          <a:off x="4064000" y="142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85434</xdr:rowOff>
    </xdr:from>
    <xdr:ext cx="736600" cy="259045"/>
    <xdr:sp macro="" textlink="">
      <xdr:nvSpPr>
        <xdr:cNvPr id="217" name="テキスト ボックス 216"/>
        <xdr:cNvSpPr txBox="1"/>
      </xdr:nvSpPr>
      <xdr:spPr>
        <a:xfrm>
          <a:off x="3733800" y="1397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27687</xdr:rowOff>
    </xdr:from>
    <xdr:to>
      <xdr:col>15</xdr:col>
      <xdr:colOff>133350</xdr:colOff>
      <xdr:row>82</xdr:row>
      <xdr:rowOff>129287</xdr:rowOff>
    </xdr:to>
    <xdr:sp macro="" textlink="">
      <xdr:nvSpPr>
        <xdr:cNvPr id="218" name="楕円 217"/>
        <xdr:cNvSpPr/>
      </xdr:nvSpPr>
      <xdr:spPr>
        <a:xfrm>
          <a:off x="31750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139464</xdr:rowOff>
    </xdr:from>
    <xdr:ext cx="762000" cy="259045"/>
    <xdr:sp macro="" textlink="">
      <xdr:nvSpPr>
        <xdr:cNvPr id="219" name="テキスト ボックス 218"/>
        <xdr:cNvSpPr txBox="1"/>
      </xdr:nvSpPr>
      <xdr:spPr>
        <a:xfrm>
          <a:off x="2844800" y="138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157097</xdr:rowOff>
    </xdr:from>
    <xdr:to>
      <xdr:col>11</xdr:col>
      <xdr:colOff>82550</xdr:colOff>
      <xdr:row>82</xdr:row>
      <xdr:rowOff>87247</xdr:rowOff>
    </xdr:to>
    <xdr:sp macro="" textlink="">
      <xdr:nvSpPr>
        <xdr:cNvPr id="220" name="楕円 219"/>
        <xdr:cNvSpPr/>
      </xdr:nvSpPr>
      <xdr:spPr>
        <a:xfrm>
          <a:off x="2286000" y="140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97424</xdr:rowOff>
    </xdr:from>
    <xdr:ext cx="762000" cy="259045"/>
    <xdr:sp macro="" textlink="">
      <xdr:nvSpPr>
        <xdr:cNvPr id="221" name="テキスト ボックス 220"/>
        <xdr:cNvSpPr txBox="1"/>
      </xdr:nvSpPr>
      <xdr:spPr>
        <a:xfrm>
          <a:off x="1955800" y="138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102389</xdr:rowOff>
    </xdr:from>
    <xdr:to>
      <xdr:col>7</xdr:col>
      <xdr:colOff>31750</xdr:colOff>
      <xdr:row>82</xdr:row>
      <xdr:rowOff>32539</xdr:rowOff>
    </xdr:to>
    <xdr:sp macro="" textlink="">
      <xdr:nvSpPr>
        <xdr:cNvPr id="222" name="楕円 221"/>
        <xdr:cNvSpPr/>
      </xdr:nvSpPr>
      <xdr:spPr>
        <a:xfrm>
          <a:off x="1397000" y="139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42716</xdr:rowOff>
    </xdr:from>
    <xdr:ext cx="762000" cy="259045"/>
    <xdr:sp macro="" textlink="">
      <xdr:nvSpPr>
        <xdr:cNvPr id="223" name="テキスト ボックス 222"/>
        <xdr:cNvSpPr txBox="1"/>
      </xdr:nvSpPr>
      <xdr:spPr>
        <a:xfrm>
          <a:off x="1066800" y="1375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152400</xdr:rowOff>
    </xdr:to>
    <xdr:cxnSp macro="">
      <xdr:nvCxnSpPr>
        <xdr:cNvPr id="260" name="直線コネクタ 259"/>
        <xdr:cNvCxnSpPr/>
      </xdr:nvCxnSpPr>
      <xdr:spPr>
        <a:xfrm>
          <a:off x="15290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21166</xdr:rowOff>
    </xdr:to>
    <xdr:cxnSp macro="">
      <xdr:nvCxnSpPr>
        <xdr:cNvPr id="263" name="直線コネクタ 262"/>
        <xdr:cNvCxnSpPr/>
      </xdr:nvCxnSpPr>
      <xdr:spPr>
        <a:xfrm flipV="1">
          <a:off x="14401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21166</xdr:rowOff>
    </xdr:to>
    <xdr:cxnSp macro="">
      <xdr:nvCxnSpPr>
        <xdr:cNvPr id="266" name="直線コネクタ 265"/>
        <xdr:cNvCxnSpPr/>
      </xdr:nvCxnSpPr>
      <xdr:spPr>
        <a:xfrm>
          <a:off x="13512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4" name="楕円 283"/>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5" name="テキスト ボックス 284"/>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行財政改革において、職員数の抑制に努めてきたため、毎年、全国平均や類似団体を大きく下回っている。前年度比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人減と横ばいではあるが、平成２９年度以降は社会情勢の変化等に応じ増加傾向にあり、今後も、より適正な定数管理に努める。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107224</xdr:rowOff>
    </xdr:from>
    <xdr:to>
      <xdr:col>81</xdr:col>
      <xdr:colOff>44450</xdr:colOff>
      <xdr:row>66</xdr:row>
      <xdr:rowOff>154940</xdr:rowOff>
    </xdr:to>
    <xdr:cxnSp macro="">
      <xdr:nvCxnSpPr>
        <xdr:cNvPr id="317" name="直線コネクタ 316"/>
        <xdr:cNvCxnSpPr/>
      </xdr:nvCxnSpPr>
      <xdr:spPr>
        <a:xfrm flipV="1">
          <a:off x="17018000" y="10222774"/>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8"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9" name="直線コネクタ 318"/>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22151</xdr:rowOff>
    </xdr:from>
    <xdr:ext cx="762000" cy="259045"/>
    <xdr:sp macro="" textlink="">
      <xdr:nvSpPr>
        <xdr:cNvPr id="320" name="定員管理の状況最大値テキスト"/>
        <xdr:cNvSpPr txBox="1"/>
      </xdr:nvSpPr>
      <xdr:spPr>
        <a:xfrm>
          <a:off x="17106900" y="996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107224</xdr:rowOff>
    </xdr:from>
    <xdr:to>
      <xdr:col>81</xdr:col>
      <xdr:colOff>133350</xdr:colOff>
      <xdr:row>59</xdr:row>
      <xdr:rowOff>107224</xdr:rowOff>
    </xdr:to>
    <xdr:cxnSp macro="">
      <xdr:nvCxnSpPr>
        <xdr:cNvPr id="321" name="直線コネクタ 320"/>
        <xdr:cNvCxnSpPr/>
      </xdr:nvCxnSpPr>
      <xdr:spPr>
        <a:xfrm>
          <a:off x="16929100" y="1022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110672</xdr:rowOff>
    </xdr:to>
    <xdr:cxnSp macro="">
      <xdr:nvCxnSpPr>
        <xdr:cNvPr id="322" name="直線コネクタ 321"/>
        <xdr:cNvCxnSpPr/>
      </xdr:nvCxnSpPr>
      <xdr:spPr>
        <a:xfrm flipV="1">
          <a:off x="16179800" y="1022277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23" name="定員管理の状況平均値テキスト"/>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24" name="フローチャート: 判断 323"/>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110672</xdr:rowOff>
    </xdr:to>
    <xdr:cxnSp macro="">
      <xdr:nvCxnSpPr>
        <xdr:cNvPr id="325" name="直線コネクタ 324"/>
        <xdr:cNvCxnSpPr/>
      </xdr:nvCxnSpPr>
      <xdr:spPr>
        <a:xfrm>
          <a:off x="15290800" y="101917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26" name="フローチャート: 判断 325"/>
        <xdr:cNvSpPr/>
      </xdr:nvSpPr>
      <xdr:spPr>
        <a:xfrm>
          <a:off x="16129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27" name="テキスト ボックス 326"/>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24493</xdr:rowOff>
    </xdr:from>
    <xdr:to>
      <xdr:col>72</xdr:col>
      <xdr:colOff>203200</xdr:colOff>
      <xdr:row>59</xdr:row>
      <xdr:rowOff>76200</xdr:rowOff>
    </xdr:to>
    <xdr:cxnSp macro="">
      <xdr:nvCxnSpPr>
        <xdr:cNvPr id="328" name="直線コネクタ 327"/>
        <xdr:cNvCxnSpPr/>
      </xdr:nvCxnSpPr>
      <xdr:spPr>
        <a:xfrm>
          <a:off x="14401800" y="1014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83276</xdr:rowOff>
    </xdr:from>
    <xdr:to>
      <xdr:col>73</xdr:col>
      <xdr:colOff>44450</xdr:colOff>
      <xdr:row>63</xdr:row>
      <xdr:rowOff>13426</xdr:rowOff>
    </xdr:to>
    <xdr:sp macro="" textlink="">
      <xdr:nvSpPr>
        <xdr:cNvPr id="329" name="フローチャート: 判断 328"/>
        <xdr:cNvSpPr/>
      </xdr:nvSpPr>
      <xdr:spPr>
        <a:xfrm>
          <a:off x="15240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30" name="テキスト ボックス 329"/>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59</xdr:row>
      <xdr:rowOff>24493</xdr:rowOff>
    </xdr:to>
    <xdr:cxnSp macro="">
      <xdr:nvCxnSpPr>
        <xdr:cNvPr id="331" name="直線コネクタ 330"/>
        <xdr:cNvCxnSpPr/>
      </xdr:nvCxnSpPr>
      <xdr:spPr>
        <a:xfrm>
          <a:off x="13512800" y="1007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48804</xdr:rowOff>
    </xdr:from>
    <xdr:to>
      <xdr:col>68</xdr:col>
      <xdr:colOff>203200</xdr:colOff>
      <xdr:row>62</xdr:row>
      <xdr:rowOff>150404</xdr:rowOff>
    </xdr:to>
    <xdr:sp macro="" textlink="">
      <xdr:nvSpPr>
        <xdr:cNvPr id="332" name="フローチャート: 判断 331"/>
        <xdr:cNvSpPr/>
      </xdr:nvSpPr>
      <xdr:spPr>
        <a:xfrm>
          <a:off x="14351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33" name="テキスト ボックス 332"/>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34" name="フローチャート: 判断 333"/>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35" name="テキスト ボックス 334"/>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56424</xdr:rowOff>
    </xdr:from>
    <xdr:to>
      <xdr:col>81</xdr:col>
      <xdr:colOff>95250</xdr:colOff>
      <xdr:row>59</xdr:row>
      <xdr:rowOff>158024</xdr:rowOff>
    </xdr:to>
    <xdr:sp macro="" textlink="">
      <xdr:nvSpPr>
        <xdr:cNvPr id="341" name="楕円 340"/>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149151</xdr:rowOff>
    </xdr:from>
    <xdr:ext cx="762000" cy="259045"/>
    <xdr:sp macro="" textlink="">
      <xdr:nvSpPr>
        <xdr:cNvPr id="342" name="定員管理の状況該当値テキスト"/>
        <xdr:cNvSpPr txBox="1"/>
      </xdr:nvSpPr>
      <xdr:spPr>
        <a:xfrm>
          <a:off x="17106900" y="1009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59872</xdr:rowOff>
    </xdr:from>
    <xdr:to>
      <xdr:col>77</xdr:col>
      <xdr:colOff>95250</xdr:colOff>
      <xdr:row>59</xdr:row>
      <xdr:rowOff>161472</xdr:rowOff>
    </xdr:to>
    <xdr:sp macro="" textlink="">
      <xdr:nvSpPr>
        <xdr:cNvPr id="343" name="楕円 342"/>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44" name="テキスト ボックス 343"/>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5" name="楕円 344"/>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6" name="テキスト ボックス 345"/>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7" name="楕円 346"/>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8" name="テキスト ボックス 347"/>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9" name="楕円 348"/>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50" name="テキスト ボックス 349"/>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令和３年度単年度においては、令和２年度単年度と比べて、分母の「標準財政規模」が約</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億円増加するも、分子の「元利償還金」の額が約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億円増加したことなどにより</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ポイント上昇した。３か年平均では増減なし。</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58057</xdr:rowOff>
    </xdr:to>
    <xdr:cxnSp macro="">
      <xdr:nvCxnSpPr>
        <xdr:cNvPr id="385" name="直線コネクタ 384"/>
        <xdr:cNvCxnSpPr/>
      </xdr:nvCxnSpPr>
      <xdr:spPr>
        <a:xfrm>
          <a:off x="16179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81038</xdr:rowOff>
    </xdr:to>
    <xdr:cxnSp macro="">
      <xdr:nvCxnSpPr>
        <xdr:cNvPr id="388" name="直線コネクタ 387"/>
        <xdr:cNvCxnSpPr/>
      </xdr:nvCxnSpPr>
      <xdr:spPr>
        <a:xfrm flipV="1">
          <a:off x="15290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92528</xdr:rowOff>
    </xdr:to>
    <xdr:cxnSp macro="">
      <xdr:nvCxnSpPr>
        <xdr:cNvPr id="391" name="直線コネクタ 390"/>
        <xdr:cNvCxnSpPr/>
      </xdr:nvCxnSpPr>
      <xdr:spPr>
        <a:xfrm flipV="1">
          <a:off x="14401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92528</xdr:rowOff>
    </xdr:to>
    <xdr:cxnSp macro="">
      <xdr:nvCxnSpPr>
        <xdr:cNvPr id="394" name="直線コネクタ 393"/>
        <xdr:cNvCxnSpPr/>
      </xdr:nvCxnSpPr>
      <xdr:spPr>
        <a:xfrm>
          <a:off x="13512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5"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6" name="楕円 405"/>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07" name="テキスト ボックス 406"/>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8" name="楕円 407"/>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409" name="テキスト ボックス 408"/>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0" name="楕円 409"/>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1" name="テキスト ボックス 410"/>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2" name="楕円 411"/>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3" name="テキスト ボックス 412"/>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新田駅東口土地区画整理事業や本庁舎建設事業などの大規模事業により、地方債の現在高が約</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億円増となるも、下水道事業債の償還が進んだことなどにより、公営企業債等繰入見込額が約</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億円減少となった。</a:t>
          </a:r>
        </a:p>
        <a:p>
          <a:r>
            <a:rPr kumimoji="1" lang="ja-JP" altLang="en-US" sz="1300">
              <a:latin typeface="ＭＳ Ｐゴシック" panose="020B0600070205080204" pitchFamily="50" charset="-128"/>
              <a:ea typeface="ＭＳ Ｐゴシック" panose="020B0600070205080204" pitchFamily="50" charset="-128"/>
            </a:rPr>
            <a:t>　一方で、分母については標準財政規模が約</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億円増額し、将来負担比率は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将来世代への負担を少しでも軽減するために、新規事業の実施等については十分に検討するなど財政の健全化を図っていく。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165417</xdr:rowOff>
    </xdr:from>
    <xdr:to>
      <xdr:col>81</xdr:col>
      <xdr:colOff>44450</xdr:colOff>
      <xdr:row>15</xdr:row>
      <xdr:rowOff>52282</xdr:rowOff>
    </xdr:to>
    <xdr:cxnSp macro="">
      <xdr:nvCxnSpPr>
        <xdr:cNvPr id="447" name="直線コネクタ 446"/>
        <xdr:cNvCxnSpPr/>
      </xdr:nvCxnSpPr>
      <xdr:spPr>
        <a:xfrm flipV="1">
          <a:off x="16179800" y="2565717"/>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8" name="将来負担の状況平均値テキスト"/>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15</xdr:row>
      <xdr:rowOff>52282</xdr:rowOff>
    </xdr:to>
    <xdr:cxnSp macro="">
      <xdr:nvCxnSpPr>
        <xdr:cNvPr id="450" name="直線コネクタ 449"/>
        <xdr:cNvCxnSpPr/>
      </xdr:nvCxnSpPr>
      <xdr:spPr>
        <a:xfrm>
          <a:off x="15290800" y="24792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52" name="テキスト ボックス 451"/>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14</xdr:row>
      <xdr:rowOff>93027</xdr:rowOff>
    </xdr:to>
    <xdr:cxnSp macro="">
      <xdr:nvCxnSpPr>
        <xdr:cNvPr id="453" name="直線コネクタ 452"/>
        <xdr:cNvCxnSpPr/>
      </xdr:nvCxnSpPr>
      <xdr:spPr>
        <a:xfrm flipV="1">
          <a:off x="14401800" y="247925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45102</xdr:rowOff>
    </xdr:from>
    <xdr:ext cx="762000" cy="259045"/>
    <xdr:sp macro="" textlink="">
      <xdr:nvSpPr>
        <xdr:cNvPr id="455" name="テキスト ボックス 454"/>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26670</xdr:rowOff>
    </xdr:from>
    <xdr:to>
      <xdr:col>68</xdr:col>
      <xdr:colOff>152400</xdr:colOff>
      <xdr:row>14</xdr:row>
      <xdr:rowOff>93027</xdr:rowOff>
    </xdr:to>
    <xdr:cxnSp macro="">
      <xdr:nvCxnSpPr>
        <xdr:cNvPr id="456" name="直線コネクタ 455"/>
        <xdr:cNvCxnSpPr/>
      </xdr:nvCxnSpPr>
      <xdr:spPr>
        <a:xfrm>
          <a:off x="13512800" y="242697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127546</xdr:rowOff>
    </xdr:from>
    <xdr:ext cx="762000" cy="259045"/>
    <xdr:sp macro="" textlink="">
      <xdr:nvSpPr>
        <xdr:cNvPr id="458" name="テキスト ボックス 457"/>
        <xdr:cNvSpPr txBox="1"/>
      </xdr:nvSpPr>
      <xdr:spPr>
        <a:xfrm>
          <a:off x="14020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60" name="テキスト ボックス 459"/>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114617</xdr:rowOff>
    </xdr:from>
    <xdr:to>
      <xdr:col>81</xdr:col>
      <xdr:colOff>95250</xdr:colOff>
      <xdr:row>15</xdr:row>
      <xdr:rowOff>44767</xdr:rowOff>
    </xdr:to>
    <xdr:sp macro="" textlink="">
      <xdr:nvSpPr>
        <xdr:cNvPr id="466" name="楕円 465"/>
        <xdr:cNvSpPr/>
      </xdr:nvSpPr>
      <xdr:spPr>
        <a:xfrm>
          <a:off x="169672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131144</xdr:rowOff>
    </xdr:from>
    <xdr:ext cx="762000" cy="259045"/>
    <xdr:sp macro="" textlink="">
      <xdr:nvSpPr>
        <xdr:cNvPr id="467" name="将来負担の状況該当値テキスト"/>
        <xdr:cNvSpPr txBox="1"/>
      </xdr:nvSpPr>
      <xdr:spPr>
        <a:xfrm>
          <a:off x="17106900" y="23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1482</xdr:rowOff>
    </xdr:from>
    <xdr:to>
      <xdr:col>77</xdr:col>
      <xdr:colOff>95250</xdr:colOff>
      <xdr:row>15</xdr:row>
      <xdr:rowOff>103082</xdr:rowOff>
    </xdr:to>
    <xdr:sp macro="" textlink="">
      <xdr:nvSpPr>
        <xdr:cNvPr id="468" name="楕円 467"/>
        <xdr:cNvSpPr/>
      </xdr:nvSpPr>
      <xdr:spPr>
        <a:xfrm>
          <a:off x="16129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69" name="テキスト ボックス 468"/>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28152</xdr:rowOff>
    </xdr:from>
    <xdr:to>
      <xdr:col>73</xdr:col>
      <xdr:colOff>44450</xdr:colOff>
      <xdr:row>14</xdr:row>
      <xdr:rowOff>129752</xdr:rowOff>
    </xdr:to>
    <xdr:sp macro="" textlink="">
      <xdr:nvSpPr>
        <xdr:cNvPr id="470" name="楕円 469"/>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71" name="テキスト ボックス 470"/>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42227</xdr:rowOff>
    </xdr:from>
    <xdr:to>
      <xdr:col>68</xdr:col>
      <xdr:colOff>203200</xdr:colOff>
      <xdr:row>14</xdr:row>
      <xdr:rowOff>143827</xdr:rowOff>
    </xdr:to>
    <xdr:sp macro="" textlink="">
      <xdr:nvSpPr>
        <xdr:cNvPr id="472" name="楕円 471"/>
        <xdr:cNvSpPr/>
      </xdr:nvSpPr>
      <xdr:spPr>
        <a:xfrm>
          <a:off x="14351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154004</xdr:rowOff>
    </xdr:from>
    <xdr:ext cx="762000" cy="259045"/>
    <xdr:sp macro="" textlink="">
      <xdr:nvSpPr>
        <xdr:cNvPr id="473" name="テキスト ボックス 472"/>
        <xdr:cNvSpPr txBox="1"/>
      </xdr:nvSpPr>
      <xdr:spPr>
        <a:xfrm>
          <a:off x="14020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74" name="楕円 473"/>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75" name="テキスト ボックス 474"/>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の会計年度任用職員制度により、臨時職員の賃金を人件費へ移行していることから、前年度については増となったが、令和３年度については減となっている。また、類似団体平均、埼玉県平均を下回っている。</a:t>
          </a:r>
        </a:p>
        <a:p>
          <a:r>
            <a:rPr kumimoji="1" lang="ja-JP" altLang="en-US" sz="1300">
              <a:latin typeface="ＭＳ Ｐゴシック" panose="020B0600070205080204" pitchFamily="50" charset="-128"/>
              <a:ea typeface="ＭＳ Ｐゴシック" panose="020B0600070205080204" pitchFamily="50" charset="-128"/>
            </a:rPr>
            <a:t>　会計年度任用職員等を積極的に活用し、人件費を抑制していることによるものである。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92710</xdr:rowOff>
    </xdr:from>
    <xdr:to>
      <xdr:col>24</xdr:col>
      <xdr:colOff>25400</xdr:colOff>
      <xdr:row>40</xdr:row>
      <xdr:rowOff>50800</xdr:rowOff>
    </xdr:to>
    <xdr:cxnSp macro="">
      <xdr:nvCxnSpPr>
        <xdr:cNvPr id="61" name="直線コネクタ 60"/>
        <xdr:cNvCxnSpPr/>
      </xdr:nvCxnSpPr>
      <xdr:spPr>
        <a:xfrm flipV="1">
          <a:off x="4826000" y="6093460"/>
          <a:ext cx="0" cy="815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7637</xdr:rowOff>
    </xdr:from>
    <xdr:ext cx="762000" cy="259045"/>
    <xdr:sp macro="" textlink="">
      <xdr:nvSpPr>
        <xdr:cNvPr id="64" name="人件費最大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92710</xdr:rowOff>
    </xdr:from>
    <xdr:to>
      <xdr:col>24</xdr:col>
      <xdr:colOff>114300</xdr:colOff>
      <xdr:row>35</xdr:row>
      <xdr:rowOff>92710</xdr:rowOff>
    </xdr:to>
    <xdr:cxnSp macro="">
      <xdr:nvCxnSpPr>
        <xdr:cNvPr id="65" name="直線コネクタ 64"/>
        <xdr:cNvCxnSpPr/>
      </xdr:nvCxnSpPr>
      <xdr:spPr>
        <a:xfrm>
          <a:off x="4737100" y="609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35560</xdr:rowOff>
    </xdr:to>
    <xdr:cxnSp macro="">
      <xdr:nvCxnSpPr>
        <xdr:cNvPr id="66" name="直線コネクタ 65"/>
        <xdr:cNvCxnSpPr/>
      </xdr:nvCxnSpPr>
      <xdr:spPr>
        <a:xfrm flipV="1">
          <a:off x="3987800" y="6093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21607</xdr:rowOff>
    </xdr:from>
    <xdr:ext cx="762000" cy="259045"/>
    <xdr:sp macro="" textlink="">
      <xdr:nvSpPr>
        <xdr:cNvPr id="67" name="人件費平均値テキスト"/>
        <xdr:cNvSpPr txBox="1"/>
      </xdr:nvSpPr>
      <xdr:spPr>
        <a:xfrm>
          <a:off x="4914900" y="636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68" name="フローチャート: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36</xdr:row>
      <xdr:rowOff>35560</xdr:rowOff>
    </xdr:to>
    <xdr:cxnSp macro="">
      <xdr:nvCxnSpPr>
        <xdr:cNvPr id="69" name="直線コネクタ 68"/>
        <xdr:cNvCxnSpPr/>
      </xdr:nvCxnSpPr>
      <xdr:spPr>
        <a:xfrm>
          <a:off x="3098800" y="584962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70" name="フローチャート: 判断 69"/>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1" name="テキスト ボックス 70"/>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xdr:cNvCxnSpPr/>
      </xdr:nvCxnSpPr>
      <xdr:spPr>
        <a:xfrm>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146050</xdr:rowOff>
    </xdr:to>
    <xdr:cxnSp macro="">
      <xdr:nvCxnSpPr>
        <xdr:cNvPr id="75" name="直線コネクタ 74"/>
        <xdr:cNvCxnSpPr/>
      </xdr:nvCxnSpPr>
      <xdr:spPr>
        <a:xfrm>
          <a:off x="1320800" y="574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121937</xdr:rowOff>
    </xdr:from>
    <xdr:ext cx="762000" cy="259045"/>
    <xdr:sp macro="" textlink="">
      <xdr:nvSpPr>
        <xdr:cNvPr id="86" name="人件費該当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34290</xdr:rowOff>
    </xdr:from>
    <xdr:to>
      <xdr:col>6</xdr:col>
      <xdr:colOff>171450</xdr:colOff>
      <xdr:row>33</xdr:row>
      <xdr:rowOff>135890</xdr:rowOff>
    </xdr:to>
    <xdr:sp macro="" textlink="">
      <xdr:nvSpPr>
        <xdr:cNvPr id="93" name="楕円 92"/>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146067</xdr:rowOff>
    </xdr:from>
    <xdr:ext cx="762000" cy="259045"/>
    <xdr:sp macro="" textlink="">
      <xdr:nvSpPr>
        <xdr:cNvPr id="94" name="テキスト ボックス 93"/>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物件費にかかる経常収支比率は、小中学校における学科教科書や物件調査積算等委託料などの減により前年度と比較し、減となり、類似団体平均を下回った。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167821</xdr:rowOff>
    </xdr:from>
    <xdr:to>
      <xdr:col>82</xdr:col>
      <xdr:colOff>107950</xdr:colOff>
      <xdr:row>20</xdr:row>
      <xdr:rowOff>12700</xdr:rowOff>
    </xdr:to>
    <xdr:cxnSp macro="">
      <xdr:nvCxnSpPr>
        <xdr:cNvPr id="129" name="直線コネクタ 128"/>
        <xdr:cNvCxnSpPr/>
      </xdr:nvCxnSpPr>
      <xdr:spPr>
        <a:xfrm flipV="1">
          <a:off x="15671800" y="2739571"/>
          <a:ext cx="8382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118836</xdr:rowOff>
    </xdr:to>
    <xdr:cxnSp macro="">
      <xdr:nvCxnSpPr>
        <xdr:cNvPr id="132" name="直線コネクタ 131"/>
        <xdr:cNvCxnSpPr/>
      </xdr:nvCxnSpPr>
      <xdr:spPr>
        <a:xfrm flipV="1">
          <a:off x="14782800" y="34417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118836</xdr:rowOff>
    </xdr:from>
    <xdr:to>
      <xdr:col>73</xdr:col>
      <xdr:colOff>180975</xdr:colOff>
      <xdr:row>22</xdr:row>
      <xdr:rowOff>45357</xdr:rowOff>
    </xdr:to>
    <xdr:cxnSp macro="">
      <xdr:nvCxnSpPr>
        <xdr:cNvPr id="135" name="直線コネクタ 134"/>
        <xdr:cNvCxnSpPr/>
      </xdr:nvCxnSpPr>
      <xdr:spPr>
        <a:xfrm flipV="1">
          <a:off x="13893800" y="37192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61686</xdr:rowOff>
    </xdr:from>
    <xdr:to>
      <xdr:col>69</xdr:col>
      <xdr:colOff>92075</xdr:colOff>
      <xdr:row>22</xdr:row>
      <xdr:rowOff>45357</xdr:rowOff>
    </xdr:to>
    <xdr:cxnSp macro="">
      <xdr:nvCxnSpPr>
        <xdr:cNvPr id="138" name="直線コネクタ 137"/>
        <xdr:cNvCxnSpPr/>
      </xdr:nvCxnSpPr>
      <xdr:spPr>
        <a:xfrm>
          <a:off x="13004800" y="34906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48" name="楕円 147"/>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49"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68036</xdr:rowOff>
    </xdr:from>
    <xdr:to>
      <xdr:col>74</xdr:col>
      <xdr:colOff>31750</xdr:colOff>
      <xdr:row>21</xdr:row>
      <xdr:rowOff>169636</xdr:rowOff>
    </xdr:to>
    <xdr:sp macro="" textlink="">
      <xdr:nvSpPr>
        <xdr:cNvPr id="152" name="楕円 151"/>
        <xdr:cNvSpPr/>
      </xdr:nvSpPr>
      <xdr:spPr>
        <a:xfrm>
          <a:off x="14732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154413</xdr:rowOff>
    </xdr:from>
    <xdr:ext cx="762000" cy="259045"/>
    <xdr:sp macro="" textlink="">
      <xdr:nvSpPr>
        <xdr:cNvPr id="153" name="テキスト ボックス 152"/>
        <xdr:cNvSpPr txBox="1"/>
      </xdr:nvSpPr>
      <xdr:spPr>
        <a:xfrm>
          <a:off x="1440180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166007</xdr:rowOff>
    </xdr:from>
    <xdr:to>
      <xdr:col>69</xdr:col>
      <xdr:colOff>142875</xdr:colOff>
      <xdr:row>22</xdr:row>
      <xdr:rowOff>96157</xdr:rowOff>
    </xdr:to>
    <xdr:sp macro="" textlink="">
      <xdr:nvSpPr>
        <xdr:cNvPr id="154" name="楕円 153"/>
        <xdr:cNvSpPr/>
      </xdr:nvSpPr>
      <xdr:spPr>
        <a:xfrm>
          <a:off x="138430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80934</xdr:rowOff>
    </xdr:from>
    <xdr:ext cx="762000" cy="259045"/>
    <xdr:sp macro="" textlink="">
      <xdr:nvSpPr>
        <xdr:cNvPr id="155" name="テキスト ボックス 154"/>
        <xdr:cNvSpPr txBox="1"/>
      </xdr:nvSpPr>
      <xdr:spPr>
        <a:xfrm>
          <a:off x="13512800" y="385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10886</xdr:rowOff>
    </xdr:from>
    <xdr:to>
      <xdr:col>65</xdr:col>
      <xdr:colOff>53975</xdr:colOff>
      <xdr:row>20</xdr:row>
      <xdr:rowOff>112486</xdr:rowOff>
    </xdr:to>
    <xdr:sp macro="" textlink="">
      <xdr:nvSpPr>
        <xdr:cNvPr id="156" name="楕円 155"/>
        <xdr:cNvSpPr/>
      </xdr:nvSpPr>
      <xdr:spPr>
        <a:xfrm>
          <a:off x="12954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97263</xdr:rowOff>
    </xdr:from>
    <xdr:ext cx="762000" cy="259045"/>
    <xdr:sp macro="" textlink="">
      <xdr:nvSpPr>
        <xdr:cNvPr id="157" name="テキスト ボックス 156"/>
        <xdr:cNvSpPr txBox="1"/>
      </xdr:nvSpPr>
      <xdr:spPr>
        <a:xfrm>
          <a:off x="12623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扶助費に係る経常収支比率は、類似団体平均及び埼玉県平均を下回る水準を維持している。これは、本市の高齢化比率（老年人口割合）が</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月現在）と、埼玉県内の市町村と比較して低いことが一因である。障がい福祉自立支援給付費が減額となったが、今後も生活保護費などの増加が見込まれるため、適正な扶助費の支給に努めていく。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110672</xdr:rowOff>
    </xdr:to>
    <xdr:cxnSp macro="">
      <xdr:nvCxnSpPr>
        <xdr:cNvPr id="192" name="直線コネクタ 191"/>
        <xdr:cNvCxnSpPr/>
      </xdr:nvCxnSpPr>
      <xdr:spPr>
        <a:xfrm flipV="1">
          <a:off x="3987800" y="95159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20865</xdr:rowOff>
    </xdr:to>
    <xdr:cxnSp macro="">
      <xdr:nvCxnSpPr>
        <xdr:cNvPr id="195" name="直線コネクタ 194"/>
        <xdr:cNvCxnSpPr/>
      </xdr:nvCxnSpPr>
      <xdr:spPr>
        <a:xfrm flipV="1">
          <a:off x="3098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20865</xdr:rowOff>
    </xdr:to>
    <xdr:cxnSp macro="">
      <xdr:nvCxnSpPr>
        <xdr:cNvPr id="198" name="直線コネクタ 197"/>
        <xdr:cNvCxnSpPr/>
      </xdr:nvCxnSpPr>
      <xdr:spPr>
        <a:xfrm>
          <a:off x="2209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78015</xdr:rowOff>
    </xdr:to>
    <xdr:cxnSp macro="">
      <xdr:nvCxnSpPr>
        <xdr:cNvPr id="201" name="直線コネクタ 200"/>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4" name="テキスト ボックス 213"/>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5" name="楕円 214"/>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6" name="テキスト ボックス 215"/>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0" name="テキスト ボックス 219"/>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53</xdr:row>
      <xdr:rowOff>53522</xdr:rowOff>
    </xdr:to>
    <xdr:cxnSp macro="">
      <xdr:nvCxnSpPr>
        <xdr:cNvPr id="255" name="直線コネクタ 254"/>
        <xdr:cNvCxnSpPr/>
      </xdr:nvCxnSpPr>
      <xdr:spPr>
        <a:xfrm flipV="1">
          <a:off x="15671800" y="90424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6"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53522</xdr:rowOff>
    </xdr:from>
    <xdr:to>
      <xdr:col>78</xdr:col>
      <xdr:colOff>69850</xdr:colOff>
      <xdr:row>56</xdr:row>
      <xdr:rowOff>159657</xdr:rowOff>
    </xdr:to>
    <xdr:cxnSp macro="">
      <xdr:nvCxnSpPr>
        <xdr:cNvPr id="258" name="直線コネクタ 257"/>
        <xdr:cNvCxnSpPr/>
      </xdr:nvCxnSpPr>
      <xdr:spPr>
        <a:xfrm flipV="1">
          <a:off x="14782800" y="9140372"/>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0" name="テキスト ボックス 259"/>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159657</xdr:rowOff>
    </xdr:from>
    <xdr:to>
      <xdr:col>73</xdr:col>
      <xdr:colOff>180975</xdr:colOff>
      <xdr:row>57</xdr:row>
      <xdr:rowOff>69850</xdr:rowOff>
    </xdr:to>
    <xdr:cxnSp macro="">
      <xdr:nvCxnSpPr>
        <xdr:cNvPr id="261" name="直線コネクタ 260"/>
        <xdr:cNvCxnSpPr/>
      </xdr:nvCxnSpPr>
      <xdr:spPr>
        <a:xfrm flipV="1">
          <a:off x="13893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3" name="テキスト ボックス 262"/>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159657</xdr:rowOff>
    </xdr:from>
    <xdr:to>
      <xdr:col>69</xdr:col>
      <xdr:colOff>92075</xdr:colOff>
      <xdr:row>57</xdr:row>
      <xdr:rowOff>69850</xdr:rowOff>
    </xdr:to>
    <xdr:cxnSp macro="">
      <xdr:nvCxnSpPr>
        <xdr:cNvPr id="264" name="直線コネクタ 263"/>
        <xdr:cNvCxnSpPr/>
      </xdr:nvCxnSpPr>
      <xdr:spPr>
        <a:xfrm>
          <a:off x="13004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6" name="テキスト ボックス 265"/>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74" name="楕円 273"/>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75"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2722</xdr:rowOff>
    </xdr:from>
    <xdr:to>
      <xdr:col>78</xdr:col>
      <xdr:colOff>120650</xdr:colOff>
      <xdr:row>53</xdr:row>
      <xdr:rowOff>104322</xdr:rowOff>
    </xdr:to>
    <xdr:sp macro="" textlink="">
      <xdr:nvSpPr>
        <xdr:cNvPr id="276" name="楕円 275"/>
        <xdr:cNvSpPr/>
      </xdr:nvSpPr>
      <xdr:spPr>
        <a:xfrm>
          <a:off x="15621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114499</xdr:rowOff>
    </xdr:from>
    <xdr:ext cx="736600" cy="259045"/>
    <xdr:sp macro="" textlink="">
      <xdr:nvSpPr>
        <xdr:cNvPr id="277" name="テキスト ボックス 276"/>
        <xdr:cNvSpPr txBox="1"/>
      </xdr:nvSpPr>
      <xdr:spPr>
        <a:xfrm>
          <a:off x="15290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108857</xdr:rowOff>
    </xdr:from>
    <xdr:to>
      <xdr:col>74</xdr:col>
      <xdr:colOff>31750</xdr:colOff>
      <xdr:row>57</xdr:row>
      <xdr:rowOff>39007</xdr:rowOff>
    </xdr:to>
    <xdr:sp macro="" textlink="">
      <xdr:nvSpPr>
        <xdr:cNvPr id="278" name="楕円 277"/>
        <xdr:cNvSpPr/>
      </xdr:nvSpPr>
      <xdr:spPr>
        <a:xfrm>
          <a:off x="14732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49184</xdr:rowOff>
    </xdr:from>
    <xdr:ext cx="762000" cy="259045"/>
    <xdr:sp macro="" textlink="">
      <xdr:nvSpPr>
        <xdr:cNvPr id="279" name="テキスト ボックス 278"/>
        <xdr:cNvSpPr txBox="1"/>
      </xdr:nvSpPr>
      <xdr:spPr>
        <a:xfrm>
          <a:off x="14401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82" name="楕円 281"/>
        <xdr:cNvSpPr/>
      </xdr:nvSpPr>
      <xdr:spPr>
        <a:xfrm>
          <a:off x="12954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83" name="テキスト ボックス 282"/>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は類似団体平均、埼玉県平均をそれぞれ大きく上回っている。これは、ゴミ処理業務を一部事務組合（東埼玉資源環境組合）で行っていることから、組合に対する負担金を支出していることによるものである。ま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消防が一部事務組合へ移行したことにより補助費等に係る経常収支比率が上昇している。市の出資する法人等各種団体への補助金については、補助目的や補助内容を精査するほか、補助対象経費及び補助率を明確化するなどし、適正な補助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119380</xdr:rowOff>
    </xdr:from>
    <xdr:to>
      <xdr:col>82</xdr:col>
      <xdr:colOff>107950</xdr:colOff>
      <xdr:row>41</xdr:row>
      <xdr:rowOff>54610</xdr:rowOff>
    </xdr:to>
    <xdr:cxnSp macro="">
      <xdr:nvCxnSpPr>
        <xdr:cNvPr id="316" name="直線コネクタ 315"/>
        <xdr:cNvCxnSpPr/>
      </xdr:nvCxnSpPr>
      <xdr:spPr>
        <a:xfrm flipV="1">
          <a:off x="15671800" y="69773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81280</xdr:rowOff>
    </xdr:from>
    <xdr:to>
      <xdr:col>78</xdr:col>
      <xdr:colOff>69850</xdr:colOff>
      <xdr:row>41</xdr:row>
      <xdr:rowOff>54610</xdr:rowOff>
    </xdr:to>
    <xdr:cxnSp macro="">
      <xdr:nvCxnSpPr>
        <xdr:cNvPr id="319" name="直線コネクタ 318"/>
        <xdr:cNvCxnSpPr/>
      </xdr:nvCxnSpPr>
      <xdr:spPr>
        <a:xfrm>
          <a:off x="14782800" y="6939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130810</xdr:rowOff>
    </xdr:from>
    <xdr:to>
      <xdr:col>73</xdr:col>
      <xdr:colOff>180975</xdr:colOff>
      <xdr:row>40</xdr:row>
      <xdr:rowOff>81280</xdr:rowOff>
    </xdr:to>
    <xdr:cxnSp macro="">
      <xdr:nvCxnSpPr>
        <xdr:cNvPr id="322" name="直線コネクタ 321"/>
        <xdr:cNvCxnSpPr/>
      </xdr:nvCxnSpPr>
      <xdr:spPr>
        <a:xfrm>
          <a:off x="13893800" y="681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130810</xdr:rowOff>
    </xdr:from>
    <xdr:to>
      <xdr:col>69</xdr:col>
      <xdr:colOff>92075</xdr:colOff>
      <xdr:row>39</xdr:row>
      <xdr:rowOff>130810</xdr:rowOff>
    </xdr:to>
    <xdr:cxnSp macro="">
      <xdr:nvCxnSpPr>
        <xdr:cNvPr id="325" name="直線コネクタ 324"/>
        <xdr:cNvCxnSpPr/>
      </xdr:nvCxnSpPr>
      <xdr:spPr>
        <a:xfrm>
          <a:off x="13004800" y="681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7" name="テキスト ボックス 32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35" name="楕円 334"/>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148607</xdr:rowOff>
    </xdr:from>
    <xdr:ext cx="762000" cy="259045"/>
    <xdr:sp macro="" textlink="">
      <xdr:nvSpPr>
        <xdr:cNvPr id="336" name="補助費等該当値テキスト"/>
        <xdr:cNvSpPr txBox="1"/>
      </xdr:nvSpPr>
      <xdr:spPr>
        <a:xfrm>
          <a:off x="16598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3810</xdr:rowOff>
    </xdr:from>
    <xdr:to>
      <xdr:col>78</xdr:col>
      <xdr:colOff>120650</xdr:colOff>
      <xdr:row>41</xdr:row>
      <xdr:rowOff>105410</xdr:rowOff>
    </xdr:to>
    <xdr:sp macro="" textlink="">
      <xdr:nvSpPr>
        <xdr:cNvPr id="337" name="楕円 336"/>
        <xdr:cNvSpPr/>
      </xdr:nvSpPr>
      <xdr:spPr>
        <a:xfrm>
          <a:off x="15621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90187</xdr:rowOff>
    </xdr:from>
    <xdr:ext cx="736600" cy="259045"/>
    <xdr:sp macro="" textlink="">
      <xdr:nvSpPr>
        <xdr:cNvPr id="338" name="テキスト ボックス 337"/>
        <xdr:cNvSpPr txBox="1"/>
      </xdr:nvSpPr>
      <xdr:spPr>
        <a:xfrm>
          <a:off x="15290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30480</xdr:rowOff>
    </xdr:from>
    <xdr:to>
      <xdr:col>74</xdr:col>
      <xdr:colOff>31750</xdr:colOff>
      <xdr:row>40</xdr:row>
      <xdr:rowOff>132080</xdr:rowOff>
    </xdr:to>
    <xdr:sp macro="" textlink="">
      <xdr:nvSpPr>
        <xdr:cNvPr id="339" name="楕円 338"/>
        <xdr:cNvSpPr/>
      </xdr:nvSpPr>
      <xdr:spPr>
        <a:xfrm>
          <a:off x="1473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116857</xdr:rowOff>
    </xdr:from>
    <xdr:ext cx="762000" cy="259045"/>
    <xdr:sp macro="" textlink="">
      <xdr:nvSpPr>
        <xdr:cNvPr id="340" name="テキスト ボックス 339"/>
        <xdr:cNvSpPr txBox="1"/>
      </xdr:nvSpPr>
      <xdr:spPr>
        <a:xfrm>
          <a:off x="14401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80010</xdr:rowOff>
    </xdr:from>
    <xdr:to>
      <xdr:col>69</xdr:col>
      <xdr:colOff>142875</xdr:colOff>
      <xdr:row>40</xdr:row>
      <xdr:rowOff>10160</xdr:rowOff>
    </xdr:to>
    <xdr:sp macro="" textlink="">
      <xdr:nvSpPr>
        <xdr:cNvPr id="341" name="楕円 340"/>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166387</xdr:rowOff>
    </xdr:from>
    <xdr:ext cx="762000" cy="259045"/>
    <xdr:sp macro="" textlink="">
      <xdr:nvSpPr>
        <xdr:cNvPr id="342" name="テキスト ボックス 341"/>
        <xdr:cNvSpPr txBox="1"/>
      </xdr:nvSpPr>
      <xdr:spPr>
        <a:xfrm>
          <a:off x="13512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80010</xdr:rowOff>
    </xdr:from>
    <xdr:to>
      <xdr:col>65</xdr:col>
      <xdr:colOff>53975</xdr:colOff>
      <xdr:row>40</xdr:row>
      <xdr:rowOff>10160</xdr:rowOff>
    </xdr:to>
    <xdr:sp macro="" textlink="">
      <xdr:nvSpPr>
        <xdr:cNvPr id="343" name="楕円 342"/>
        <xdr:cNvSpPr/>
      </xdr:nvSpPr>
      <xdr:spPr>
        <a:xfrm>
          <a:off x="12954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166387</xdr:rowOff>
    </xdr:from>
    <xdr:ext cx="762000" cy="259045"/>
    <xdr:sp macro="" textlink="">
      <xdr:nvSpPr>
        <xdr:cNvPr id="344" name="テキスト ボックス 343"/>
        <xdr:cNvSpPr txBox="1"/>
      </xdr:nvSpPr>
      <xdr:spPr>
        <a:xfrm>
          <a:off x="12623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公債費に係る経常収支比率が類似団体平均、埼玉県平均より低くなっており、また、人口一人当たりの決算額も類似団体平均を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下回っている。今後も起債の借入れをできる限り抑制しながら実質公債費比率の上昇を抑えるように努める。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143329</xdr:rowOff>
    </xdr:to>
    <xdr:cxnSp macro="">
      <xdr:nvCxnSpPr>
        <xdr:cNvPr id="379" name="直線コネクタ 378"/>
        <xdr:cNvCxnSpPr/>
      </xdr:nvCxnSpPr>
      <xdr:spPr>
        <a:xfrm flipV="1">
          <a:off x="3987800" y="13119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143329</xdr:rowOff>
    </xdr:to>
    <xdr:cxnSp macro="">
      <xdr:nvCxnSpPr>
        <xdr:cNvPr id="382" name="直線コネクタ 381"/>
        <xdr:cNvCxnSpPr/>
      </xdr:nvCxnSpPr>
      <xdr:spPr>
        <a:xfrm>
          <a:off x="3098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121557</xdr:rowOff>
    </xdr:to>
    <xdr:cxnSp macro="">
      <xdr:nvCxnSpPr>
        <xdr:cNvPr id="385" name="直線コネクタ 384"/>
        <xdr:cNvCxnSpPr/>
      </xdr:nvCxnSpPr>
      <xdr:spPr>
        <a:xfrm flipV="1">
          <a:off x="2209800" y="13140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76</xdr:row>
      <xdr:rowOff>143329</xdr:rowOff>
    </xdr:to>
    <xdr:cxnSp macro="">
      <xdr:nvCxnSpPr>
        <xdr:cNvPr id="388" name="直線コネクタ 387"/>
        <xdr:cNvCxnSpPr/>
      </xdr:nvCxnSpPr>
      <xdr:spPr>
        <a:xfrm flipV="1">
          <a:off x="1320800" y="13151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8" name="楕円 397"/>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9"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400" name="楕円 399"/>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401" name="テキスト ボックス 400"/>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402" name="楕円 401"/>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3" name="テキスト ボックス 402"/>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4" name="楕円 403"/>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405" name="テキスト ボックス 404"/>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406" name="楕円 405"/>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407" name="テキスト ボックス 406"/>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公債費以外に係る経常収支比率は、昨年度と比較し低くなったものの、平成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年度より消防が一部事務組合へ移行したことにより、埼玉県平均及び類似団体平均を若干上回っているのが現状である。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12700</xdr:rowOff>
    </xdr:from>
    <xdr:to>
      <xdr:col>82</xdr:col>
      <xdr:colOff>107950</xdr:colOff>
      <xdr:row>80</xdr:row>
      <xdr:rowOff>136525</xdr:rowOff>
    </xdr:to>
    <xdr:cxnSp macro="">
      <xdr:nvCxnSpPr>
        <xdr:cNvPr id="439" name="直線コネクタ 438"/>
        <xdr:cNvCxnSpPr/>
      </xdr:nvCxnSpPr>
      <xdr:spPr>
        <a:xfrm flipV="1">
          <a:off x="16510000" y="1252855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108602</xdr:rowOff>
    </xdr:from>
    <xdr:ext cx="762000" cy="259045"/>
    <xdr:sp macro="" textlink="">
      <xdr:nvSpPr>
        <xdr:cNvPr id="440" name="公債費以外最小値テキスト"/>
        <xdr:cNvSpPr txBox="1"/>
      </xdr:nvSpPr>
      <xdr:spPr>
        <a:xfrm>
          <a:off x="16598900" y="1382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136525</xdr:rowOff>
    </xdr:from>
    <xdr:to>
      <xdr:col>82</xdr:col>
      <xdr:colOff>196850</xdr:colOff>
      <xdr:row>80</xdr:row>
      <xdr:rowOff>136525</xdr:rowOff>
    </xdr:to>
    <xdr:cxnSp macro="">
      <xdr:nvCxnSpPr>
        <xdr:cNvPr id="441" name="直線コネクタ 440"/>
        <xdr:cNvCxnSpPr/>
      </xdr:nvCxnSpPr>
      <xdr:spPr>
        <a:xfrm>
          <a:off x="16421100" y="1385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99077</xdr:rowOff>
    </xdr:from>
    <xdr:ext cx="762000" cy="259045"/>
    <xdr:sp macro="" textlink="">
      <xdr:nvSpPr>
        <xdr:cNvPr id="442" name="公債費以外最大値テキスト"/>
        <xdr:cNvSpPr txBox="1"/>
      </xdr:nvSpPr>
      <xdr:spPr>
        <a:xfrm>
          <a:off x="16598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12700</xdr:rowOff>
    </xdr:from>
    <xdr:to>
      <xdr:col>82</xdr:col>
      <xdr:colOff>196850</xdr:colOff>
      <xdr:row>73</xdr:row>
      <xdr:rowOff>12700</xdr:rowOff>
    </xdr:to>
    <xdr:cxnSp macro="">
      <xdr:nvCxnSpPr>
        <xdr:cNvPr id="443" name="直線コネクタ 442"/>
        <xdr:cNvCxnSpPr/>
      </xdr:nvCxnSpPr>
      <xdr:spPr>
        <a:xfrm>
          <a:off x="16421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81</xdr:row>
      <xdr:rowOff>31750</xdr:rowOff>
    </xdr:to>
    <xdr:cxnSp macro="">
      <xdr:nvCxnSpPr>
        <xdr:cNvPr id="444" name="直線コネクタ 443"/>
        <xdr:cNvCxnSpPr/>
      </xdr:nvCxnSpPr>
      <xdr:spPr>
        <a:xfrm flipV="1">
          <a:off x="15671800" y="13061950"/>
          <a:ext cx="8382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159402</xdr:rowOff>
    </xdr:from>
    <xdr:ext cx="762000" cy="259045"/>
    <xdr:sp macro="" textlink="">
      <xdr:nvSpPr>
        <xdr:cNvPr id="445" name="公債費以外平均値テキスト"/>
        <xdr:cNvSpPr txBox="1"/>
      </xdr:nvSpPr>
      <xdr:spPr>
        <a:xfrm>
          <a:off x="16598900" y="12846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142875</xdr:rowOff>
    </xdr:from>
    <xdr:to>
      <xdr:col>82</xdr:col>
      <xdr:colOff>158750</xdr:colOff>
      <xdr:row>76</xdr:row>
      <xdr:rowOff>73025</xdr:rowOff>
    </xdr:to>
    <xdr:sp macro="" textlink="">
      <xdr:nvSpPr>
        <xdr:cNvPr id="446" name="フローチャート: 判断 445"/>
        <xdr:cNvSpPr/>
      </xdr:nvSpPr>
      <xdr:spPr>
        <a:xfrm>
          <a:off x="16459200" y="1300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146050</xdr:rowOff>
    </xdr:from>
    <xdr:to>
      <xdr:col>78</xdr:col>
      <xdr:colOff>69850</xdr:colOff>
      <xdr:row>81</xdr:row>
      <xdr:rowOff>31750</xdr:rowOff>
    </xdr:to>
    <xdr:cxnSp macro="">
      <xdr:nvCxnSpPr>
        <xdr:cNvPr id="447" name="直線コネクタ 446"/>
        <xdr:cNvCxnSpPr/>
      </xdr:nvCxnSpPr>
      <xdr:spPr>
        <a:xfrm>
          <a:off x="14782800" y="1386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66675</xdr:rowOff>
    </xdr:from>
    <xdr:to>
      <xdr:col>78</xdr:col>
      <xdr:colOff>120650</xdr:colOff>
      <xdr:row>77</xdr:row>
      <xdr:rowOff>168275</xdr:rowOff>
    </xdr:to>
    <xdr:sp macro="" textlink="">
      <xdr:nvSpPr>
        <xdr:cNvPr id="448" name="フローチャート: 判断 447"/>
        <xdr:cNvSpPr/>
      </xdr:nvSpPr>
      <xdr:spPr>
        <a:xfrm>
          <a:off x="156210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7002</xdr:rowOff>
    </xdr:from>
    <xdr:ext cx="736600" cy="259045"/>
    <xdr:sp macro="" textlink="">
      <xdr:nvSpPr>
        <xdr:cNvPr id="449" name="テキスト ボックス 448"/>
        <xdr:cNvSpPr txBox="1"/>
      </xdr:nvSpPr>
      <xdr:spPr>
        <a:xfrm>
          <a:off x="15290800" y="1303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146050</xdr:rowOff>
    </xdr:to>
    <xdr:cxnSp macro="">
      <xdr:nvCxnSpPr>
        <xdr:cNvPr id="450" name="直線コネクタ 449"/>
        <xdr:cNvCxnSpPr/>
      </xdr:nvCxnSpPr>
      <xdr:spPr>
        <a:xfrm>
          <a:off x="13893800" y="13690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152400</xdr:rowOff>
    </xdr:from>
    <xdr:to>
      <xdr:col>74</xdr:col>
      <xdr:colOff>31750</xdr:colOff>
      <xdr:row>78</xdr:row>
      <xdr:rowOff>82550</xdr:rowOff>
    </xdr:to>
    <xdr:sp macro="" textlink="">
      <xdr:nvSpPr>
        <xdr:cNvPr id="451" name="フローチャート: 判断 450"/>
        <xdr:cNvSpPr/>
      </xdr:nvSpPr>
      <xdr:spPr>
        <a:xfrm>
          <a:off x="14732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92727</xdr:rowOff>
    </xdr:from>
    <xdr:ext cx="762000" cy="259045"/>
    <xdr:sp macro="" textlink="">
      <xdr:nvSpPr>
        <xdr:cNvPr id="452" name="テキスト ボックス 451"/>
        <xdr:cNvSpPr txBox="1"/>
      </xdr:nvSpPr>
      <xdr:spPr>
        <a:xfrm>
          <a:off x="14401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79</xdr:row>
      <xdr:rowOff>146050</xdr:rowOff>
    </xdr:to>
    <xdr:cxnSp macro="">
      <xdr:nvCxnSpPr>
        <xdr:cNvPr id="453" name="直線コネクタ 452"/>
        <xdr:cNvCxnSpPr/>
      </xdr:nvCxnSpPr>
      <xdr:spPr>
        <a:xfrm>
          <a:off x="13004800" y="133667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28575</xdr:rowOff>
    </xdr:from>
    <xdr:to>
      <xdr:col>69</xdr:col>
      <xdr:colOff>142875</xdr:colOff>
      <xdr:row>77</xdr:row>
      <xdr:rowOff>130175</xdr:rowOff>
    </xdr:to>
    <xdr:sp macro="" textlink="">
      <xdr:nvSpPr>
        <xdr:cNvPr id="454" name="フローチャート: 判断 453"/>
        <xdr:cNvSpPr/>
      </xdr:nvSpPr>
      <xdr:spPr>
        <a:xfrm>
          <a:off x="13843000" y="132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140352</xdr:rowOff>
    </xdr:from>
    <xdr:ext cx="762000" cy="259045"/>
    <xdr:sp macro="" textlink="">
      <xdr:nvSpPr>
        <xdr:cNvPr id="455" name="テキスト ボックス 454"/>
        <xdr:cNvSpPr txBox="1"/>
      </xdr:nvSpPr>
      <xdr:spPr>
        <a:xfrm>
          <a:off x="13512800" y="1299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6" name="フローチャート: 判断 455"/>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57" name="テキスト ボックス 456"/>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63" name="楕円 462"/>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124477</xdr:rowOff>
    </xdr:from>
    <xdr:ext cx="762000" cy="259045"/>
    <xdr:sp macro="" textlink="">
      <xdr:nvSpPr>
        <xdr:cNvPr id="464" name="公債費以外該当値テキスト"/>
        <xdr:cNvSpPr txBox="1"/>
      </xdr:nvSpPr>
      <xdr:spPr>
        <a:xfrm>
          <a:off x="165989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65" name="楕円 464"/>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66" name="テキスト ボックス 465"/>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67" name="楕円 466"/>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68" name="テキスト ボックス 467"/>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69" name="楕円 468"/>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70" name="テキスト ボックス 469"/>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71" name="楕円 470"/>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72" name="テキスト ボックス 471"/>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137439</xdr:rowOff>
    </xdr:from>
    <xdr:to>
      <xdr:col>29</xdr:col>
      <xdr:colOff>127000</xdr:colOff>
      <xdr:row>18</xdr:row>
      <xdr:rowOff>160375</xdr:rowOff>
    </xdr:to>
    <xdr:cxnSp macro="">
      <xdr:nvCxnSpPr>
        <xdr:cNvPr id="50" name="直線コネクタ 49"/>
        <xdr:cNvCxnSpPr/>
      </xdr:nvCxnSpPr>
      <xdr:spPr bwMode="auto">
        <a:xfrm flipV="1">
          <a:off x="5003800" y="3271164"/>
          <a:ext cx="6477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160375</xdr:rowOff>
    </xdr:from>
    <xdr:to>
      <xdr:col>26</xdr:col>
      <xdr:colOff>50800</xdr:colOff>
      <xdr:row>19</xdr:row>
      <xdr:rowOff>126543</xdr:rowOff>
    </xdr:to>
    <xdr:cxnSp macro="">
      <xdr:nvCxnSpPr>
        <xdr:cNvPr id="53" name="直線コネクタ 52"/>
        <xdr:cNvCxnSpPr/>
      </xdr:nvCxnSpPr>
      <xdr:spPr bwMode="auto">
        <a:xfrm flipV="1">
          <a:off x="4305300" y="3294100"/>
          <a:ext cx="698500" cy="13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126543</xdr:rowOff>
    </xdr:from>
    <xdr:to>
      <xdr:col>22</xdr:col>
      <xdr:colOff>114300</xdr:colOff>
      <xdr:row>20</xdr:row>
      <xdr:rowOff>49695</xdr:rowOff>
    </xdr:to>
    <xdr:cxnSp macro="">
      <xdr:nvCxnSpPr>
        <xdr:cNvPr id="56" name="直線コネクタ 55"/>
        <xdr:cNvCxnSpPr/>
      </xdr:nvCxnSpPr>
      <xdr:spPr bwMode="auto">
        <a:xfrm flipV="1">
          <a:off x="3606800" y="3431718"/>
          <a:ext cx="698500" cy="9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49695</xdr:rowOff>
    </xdr:from>
    <xdr:to>
      <xdr:col>18</xdr:col>
      <xdr:colOff>177800</xdr:colOff>
      <xdr:row>20</xdr:row>
      <xdr:rowOff>109207</xdr:rowOff>
    </xdr:to>
    <xdr:cxnSp macro="">
      <xdr:nvCxnSpPr>
        <xdr:cNvPr id="59" name="直線コネクタ 58"/>
        <xdr:cNvCxnSpPr/>
      </xdr:nvCxnSpPr>
      <xdr:spPr bwMode="auto">
        <a:xfrm flipV="1">
          <a:off x="2908300" y="3526320"/>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86639</xdr:rowOff>
    </xdr:from>
    <xdr:to>
      <xdr:col>29</xdr:col>
      <xdr:colOff>177800</xdr:colOff>
      <xdr:row>19</xdr:row>
      <xdr:rowOff>16790</xdr:rowOff>
    </xdr:to>
    <xdr:sp macro="" textlink="">
      <xdr:nvSpPr>
        <xdr:cNvPr id="69" name="楕円 68"/>
        <xdr:cNvSpPr/>
      </xdr:nvSpPr>
      <xdr:spPr bwMode="auto">
        <a:xfrm>
          <a:off x="5600700" y="3220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58716</xdr:rowOff>
    </xdr:from>
    <xdr:ext cx="762000" cy="259045"/>
    <xdr:sp macro="" textlink="">
      <xdr:nvSpPr>
        <xdr:cNvPr id="70" name="人口1人当たり決算額の推移該当値テキスト130"/>
        <xdr:cNvSpPr txBox="1"/>
      </xdr:nvSpPr>
      <xdr:spPr>
        <a:xfrm>
          <a:off x="5740400" y="319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109576</xdr:rowOff>
    </xdr:from>
    <xdr:to>
      <xdr:col>26</xdr:col>
      <xdr:colOff>101600</xdr:colOff>
      <xdr:row>19</xdr:row>
      <xdr:rowOff>39725</xdr:rowOff>
    </xdr:to>
    <xdr:sp macro="" textlink="">
      <xdr:nvSpPr>
        <xdr:cNvPr id="71" name="楕円 70"/>
        <xdr:cNvSpPr/>
      </xdr:nvSpPr>
      <xdr:spPr bwMode="auto">
        <a:xfrm>
          <a:off x="4953000" y="32433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24502</xdr:rowOff>
    </xdr:from>
    <xdr:ext cx="736600" cy="259045"/>
    <xdr:sp macro="" textlink="">
      <xdr:nvSpPr>
        <xdr:cNvPr id="72" name="テキスト ボックス 71"/>
        <xdr:cNvSpPr txBox="1"/>
      </xdr:nvSpPr>
      <xdr:spPr>
        <a:xfrm>
          <a:off x="4622800" y="33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75743</xdr:rowOff>
    </xdr:from>
    <xdr:to>
      <xdr:col>22</xdr:col>
      <xdr:colOff>165100</xdr:colOff>
      <xdr:row>20</xdr:row>
      <xdr:rowOff>5893</xdr:rowOff>
    </xdr:to>
    <xdr:sp macro="" textlink="">
      <xdr:nvSpPr>
        <xdr:cNvPr id="73" name="楕円 72"/>
        <xdr:cNvSpPr/>
      </xdr:nvSpPr>
      <xdr:spPr bwMode="auto">
        <a:xfrm>
          <a:off x="4254500" y="338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162120</xdr:rowOff>
    </xdr:from>
    <xdr:ext cx="762000" cy="259045"/>
    <xdr:sp macro="" textlink="">
      <xdr:nvSpPr>
        <xdr:cNvPr id="74" name="テキスト ボックス 73"/>
        <xdr:cNvSpPr txBox="1"/>
      </xdr:nvSpPr>
      <xdr:spPr>
        <a:xfrm>
          <a:off x="3924300" y="346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170345</xdr:rowOff>
    </xdr:from>
    <xdr:to>
      <xdr:col>19</xdr:col>
      <xdr:colOff>38100</xdr:colOff>
      <xdr:row>20</xdr:row>
      <xdr:rowOff>100495</xdr:rowOff>
    </xdr:to>
    <xdr:sp macro="" textlink="">
      <xdr:nvSpPr>
        <xdr:cNvPr id="75" name="楕円 74"/>
        <xdr:cNvSpPr/>
      </xdr:nvSpPr>
      <xdr:spPr bwMode="auto">
        <a:xfrm>
          <a:off x="3556000" y="347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85272</xdr:rowOff>
    </xdr:from>
    <xdr:ext cx="762000" cy="259045"/>
    <xdr:sp macro="" textlink="">
      <xdr:nvSpPr>
        <xdr:cNvPr id="76" name="テキスト ボックス 75"/>
        <xdr:cNvSpPr txBox="1"/>
      </xdr:nvSpPr>
      <xdr:spPr>
        <a:xfrm>
          <a:off x="3225800" y="35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58407</xdr:rowOff>
    </xdr:from>
    <xdr:to>
      <xdr:col>15</xdr:col>
      <xdr:colOff>101600</xdr:colOff>
      <xdr:row>20</xdr:row>
      <xdr:rowOff>160007</xdr:rowOff>
    </xdr:to>
    <xdr:sp macro="" textlink="">
      <xdr:nvSpPr>
        <xdr:cNvPr id="77" name="楕円 76"/>
        <xdr:cNvSpPr/>
      </xdr:nvSpPr>
      <xdr:spPr bwMode="auto">
        <a:xfrm>
          <a:off x="2857500" y="353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144784</xdr:rowOff>
    </xdr:from>
    <xdr:ext cx="762000" cy="259045"/>
    <xdr:sp macro="" textlink="">
      <xdr:nvSpPr>
        <xdr:cNvPr id="78" name="テキスト ボックス 77"/>
        <xdr:cNvSpPr txBox="1"/>
      </xdr:nvSpPr>
      <xdr:spPr>
        <a:xfrm>
          <a:off x="2527300" y="36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292812</xdr:rowOff>
    </xdr:from>
    <xdr:to>
      <xdr:col>29</xdr:col>
      <xdr:colOff>127000</xdr:colOff>
      <xdr:row>36</xdr:row>
      <xdr:rowOff>4166</xdr:rowOff>
    </xdr:to>
    <xdr:cxnSp macro="">
      <xdr:nvCxnSpPr>
        <xdr:cNvPr id="111" name="直線コネクタ 110"/>
        <xdr:cNvCxnSpPr/>
      </xdr:nvCxnSpPr>
      <xdr:spPr bwMode="auto">
        <a:xfrm flipV="1">
          <a:off x="5003800" y="6903162"/>
          <a:ext cx="647700" cy="5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334950</xdr:rowOff>
    </xdr:from>
    <xdr:to>
      <xdr:col>26</xdr:col>
      <xdr:colOff>50800</xdr:colOff>
      <xdr:row>36</xdr:row>
      <xdr:rowOff>4166</xdr:rowOff>
    </xdr:to>
    <xdr:cxnSp macro="">
      <xdr:nvCxnSpPr>
        <xdr:cNvPr id="114" name="直線コネクタ 113"/>
        <xdr:cNvCxnSpPr/>
      </xdr:nvCxnSpPr>
      <xdr:spPr bwMode="auto">
        <a:xfrm>
          <a:off x="4305300" y="6945300"/>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313080</xdr:rowOff>
    </xdr:from>
    <xdr:to>
      <xdr:col>22</xdr:col>
      <xdr:colOff>114300</xdr:colOff>
      <xdr:row>35</xdr:row>
      <xdr:rowOff>334950</xdr:rowOff>
    </xdr:to>
    <xdr:cxnSp macro="">
      <xdr:nvCxnSpPr>
        <xdr:cNvPr id="117" name="直線コネクタ 116"/>
        <xdr:cNvCxnSpPr/>
      </xdr:nvCxnSpPr>
      <xdr:spPr bwMode="auto">
        <a:xfrm>
          <a:off x="3606800" y="6923430"/>
          <a:ext cx="6985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313080</xdr:rowOff>
    </xdr:from>
    <xdr:to>
      <xdr:col>18</xdr:col>
      <xdr:colOff>177800</xdr:colOff>
      <xdr:row>35</xdr:row>
      <xdr:rowOff>319139</xdr:rowOff>
    </xdr:to>
    <xdr:cxnSp macro="">
      <xdr:nvCxnSpPr>
        <xdr:cNvPr id="120" name="直線コネクタ 119"/>
        <xdr:cNvCxnSpPr/>
      </xdr:nvCxnSpPr>
      <xdr:spPr bwMode="auto">
        <a:xfrm flipV="1">
          <a:off x="2908300" y="6923430"/>
          <a:ext cx="6985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242012</xdr:rowOff>
    </xdr:from>
    <xdr:to>
      <xdr:col>29</xdr:col>
      <xdr:colOff>177800</xdr:colOff>
      <xdr:row>36</xdr:row>
      <xdr:rowOff>712</xdr:rowOff>
    </xdr:to>
    <xdr:sp macro="" textlink="">
      <xdr:nvSpPr>
        <xdr:cNvPr id="130" name="楕円 129"/>
        <xdr:cNvSpPr/>
      </xdr:nvSpPr>
      <xdr:spPr bwMode="auto">
        <a:xfrm>
          <a:off x="5600700" y="68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214089</xdr:rowOff>
    </xdr:from>
    <xdr:ext cx="762000" cy="259045"/>
    <xdr:sp macro="" textlink="">
      <xdr:nvSpPr>
        <xdr:cNvPr id="131" name="人口1人当たり決算額の推移該当値テキスト445"/>
        <xdr:cNvSpPr txBox="1"/>
      </xdr:nvSpPr>
      <xdr:spPr>
        <a:xfrm>
          <a:off x="57404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296266</xdr:rowOff>
    </xdr:from>
    <xdr:to>
      <xdr:col>26</xdr:col>
      <xdr:colOff>101600</xdr:colOff>
      <xdr:row>36</xdr:row>
      <xdr:rowOff>54966</xdr:rowOff>
    </xdr:to>
    <xdr:sp macro="" textlink="">
      <xdr:nvSpPr>
        <xdr:cNvPr id="132" name="楕円 131"/>
        <xdr:cNvSpPr/>
      </xdr:nvSpPr>
      <xdr:spPr bwMode="auto">
        <a:xfrm>
          <a:off x="4953000" y="690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39743</xdr:rowOff>
    </xdr:from>
    <xdr:ext cx="736600" cy="259045"/>
    <xdr:sp macro="" textlink="">
      <xdr:nvSpPr>
        <xdr:cNvPr id="133" name="テキスト ボックス 132"/>
        <xdr:cNvSpPr txBox="1"/>
      </xdr:nvSpPr>
      <xdr:spPr>
        <a:xfrm>
          <a:off x="4622800" y="699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284150</xdr:rowOff>
    </xdr:from>
    <xdr:to>
      <xdr:col>22</xdr:col>
      <xdr:colOff>165100</xdr:colOff>
      <xdr:row>36</xdr:row>
      <xdr:rowOff>42850</xdr:rowOff>
    </xdr:to>
    <xdr:sp macro="" textlink="">
      <xdr:nvSpPr>
        <xdr:cNvPr id="134" name="楕円 133"/>
        <xdr:cNvSpPr/>
      </xdr:nvSpPr>
      <xdr:spPr bwMode="auto">
        <a:xfrm>
          <a:off x="4254500" y="689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27627</xdr:rowOff>
    </xdr:from>
    <xdr:ext cx="762000" cy="259045"/>
    <xdr:sp macro="" textlink="">
      <xdr:nvSpPr>
        <xdr:cNvPr id="135" name="テキスト ボックス 134"/>
        <xdr:cNvSpPr txBox="1"/>
      </xdr:nvSpPr>
      <xdr:spPr>
        <a:xfrm>
          <a:off x="3924300" y="69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262280</xdr:rowOff>
    </xdr:from>
    <xdr:to>
      <xdr:col>19</xdr:col>
      <xdr:colOff>38100</xdr:colOff>
      <xdr:row>36</xdr:row>
      <xdr:rowOff>20980</xdr:rowOff>
    </xdr:to>
    <xdr:sp macro="" textlink="">
      <xdr:nvSpPr>
        <xdr:cNvPr id="136" name="楕円 135"/>
        <xdr:cNvSpPr/>
      </xdr:nvSpPr>
      <xdr:spPr bwMode="auto">
        <a:xfrm>
          <a:off x="35560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5757</xdr:rowOff>
    </xdr:from>
    <xdr:ext cx="762000" cy="259045"/>
    <xdr:sp macro="" textlink="">
      <xdr:nvSpPr>
        <xdr:cNvPr id="137" name="テキスト ボックス 136"/>
        <xdr:cNvSpPr txBox="1"/>
      </xdr:nvSpPr>
      <xdr:spPr>
        <a:xfrm>
          <a:off x="3225800" y="69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268339</xdr:rowOff>
    </xdr:from>
    <xdr:to>
      <xdr:col>15</xdr:col>
      <xdr:colOff>101600</xdr:colOff>
      <xdr:row>36</xdr:row>
      <xdr:rowOff>27039</xdr:rowOff>
    </xdr:to>
    <xdr:sp macro="" textlink="">
      <xdr:nvSpPr>
        <xdr:cNvPr id="138" name="楕円 137"/>
        <xdr:cNvSpPr/>
      </xdr:nvSpPr>
      <xdr:spPr bwMode="auto">
        <a:xfrm>
          <a:off x="2857500" y="687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11816</xdr:rowOff>
    </xdr:from>
    <xdr:ext cx="762000" cy="259045"/>
    <xdr:sp macro="" textlink="">
      <xdr:nvSpPr>
        <xdr:cNvPr id="139" name="テキスト ボックス 138"/>
        <xdr:cNvSpPr txBox="1"/>
      </xdr:nvSpPr>
      <xdr:spPr>
        <a:xfrm>
          <a:off x="2527300" y="696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149911</xdr:rowOff>
    </xdr:from>
    <xdr:to>
      <xdr:col>24</xdr:col>
      <xdr:colOff>62865</xdr:colOff>
      <xdr:row>36</xdr:row>
      <xdr:rowOff>44869</xdr:rowOff>
    </xdr:to>
    <xdr:cxnSp macro="">
      <xdr:nvCxnSpPr>
        <xdr:cNvPr id="56" name="直線コネクタ 55"/>
        <xdr:cNvCxnSpPr/>
      </xdr:nvCxnSpPr>
      <xdr:spPr>
        <a:xfrm flipV="1">
          <a:off x="4633595" y="5464861"/>
          <a:ext cx="1270" cy="75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48696</xdr:rowOff>
    </xdr:from>
    <xdr:ext cx="534377" cy="259045"/>
    <xdr:sp macro="" textlink="">
      <xdr:nvSpPr>
        <xdr:cNvPr id="57" name="人件費最小値テキスト"/>
        <xdr:cNvSpPr txBox="1"/>
      </xdr:nvSpPr>
      <xdr:spPr>
        <a:xfrm>
          <a:off x="4686300" y="62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44869</xdr:rowOff>
    </xdr:from>
    <xdr:to>
      <xdr:col>24</xdr:col>
      <xdr:colOff>152400</xdr:colOff>
      <xdr:row>36</xdr:row>
      <xdr:rowOff>44869</xdr:rowOff>
    </xdr:to>
    <xdr:cxnSp macro="">
      <xdr:nvCxnSpPr>
        <xdr:cNvPr id="58" name="直線コネクタ 57"/>
        <xdr:cNvCxnSpPr/>
      </xdr:nvCxnSpPr>
      <xdr:spPr>
        <a:xfrm>
          <a:off x="4546600" y="621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96588</xdr:rowOff>
    </xdr:from>
    <xdr:ext cx="534377" cy="259045"/>
    <xdr:sp macro="" textlink="">
      <xdr:nvSpPr>
        <xdr:cNvPr id="59" name="人件費最大値テキスト"/>
        <xdr:cNvSpPr txBox="1"/>
      </xdr:nvSpPr>
      <xdr:spPr>
        <a:xfrm>
          <a:off x="4686300" y="52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149911</xdr:rowOff>
    </xdr:from>
    <xdr:to>
      <xdr:col>24</xdr:col>
      <xdr:colOff>152400</xdr:colOff>
      <xdr:row>31</xdr:row>
      <xdr:rowOff>149911</xdr:rowOff>
    </xdr:to>
    <xdr:cxnSp macro="">
      <xdr:nvCxnSpPr>
        <xdr:cNvPr id="60" name="直線コネクタ 59"/>
        <xdr:cNvCxnSpPr/>
      </xdr:nvCxnSpPr>
      <xdr:spPr>
        <a:xfrm>
          <a:off x="4546600" y="546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44869</xdr:rowOff>
    </xdr:from>
    <xdr:to>
      <xdr:col>24</xdr:col>
      <xdr:colOff>63500</xdr:colOff>
      <xdr:row>36</xdr:row>
      <xdr:rowOff>74663</xdr:rowOff>
    </xdr:to>
    <xdr:cxnSp macro="">
      <xdr:nvCxnSpPr>
        <xdr:cNvPr id="61" name="直線コネクタ 60"/>
        <xdr:cNvCxnSpPr/>
      </xdr:nvCxnSpPr>
      <xdr:spPr>
        <a:xfrm flipV="1">
          <a:off x="3797300" y="6217069"/>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50036</xdr:rowOff>
    </xdr:from>
    <xdr:ext cx="534377" cy="259045"/>
    <xdr:sp macro="" textlink="">
      <xdr:nvSpPr>
        <xdr:cNvPr id="62" name="人件費平均値テキスト"/>
        <xdr:cNvSpPr txBox="1"/>
      </xdr:nvSpPr>
      <xdr:spPr>
        <a:xfrm>
          <a:off x="4686300" y="57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27159</xdr:rowOff>
    </xdr:from>
    <xdr:to>
      <xdr:col>24</xdr:col>
      <xdr:colOff>114300</xdr:colOff>
      <xdr:row>34</xdr:row>
      <xdr:rowOff>128759</xdr:rowOff>
    </xdr:to>
    <xdr:sp macro="" textlink="">
      <xdr:nvSpPr>
        <xdr:cNvPr id="63" name="フローチャート: 判断 62"/>
        <xdr:cNvSpPr/>
      </xdr:nvSpPr>
      <xdr:spPr>
        <a:xfrm>
          <a:off x="4584700" y="58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74663</xdr:rowOff>
    </xdr:from>
    <xdr:to>
      <xdr:col>19</xdr:col>
      <xdr:colOff>177800</xdr:colOff>
      <xdr:row>37</xdr:row>
      <xdr:rowOff>74111</xdr:rowOff>
    </xdr:to>
    <xdr:cxnSp macro="">
      <xdr:nvCxnSpPr>
        <xdr:cNvPr id="64" name="直線コネクタ 63"/>
        <xdr:cNvCxnSpPr/>
      </xdr:nvCxnSpPr>
      <xdr:spPr>
        <a:xfrm flipV="1">
          <a:off x="2908300" y="6246863"/>
          <a:ext cx="8890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42570</xdr:rowOff>
    </xdr:from>
    <xdr:to>
      <xdr:col>20</xdr:col>
      <xdr:colOff>38100</xdr:colOff>
      <xdr:row>34</xdr:row>
      <xdr:rowOff>144170</xdr:rowOff>
    </xdr:to>
    <xdr:sp macro="" textlink="">
      <xdr:nvSpPr>
        <xdr:cNvPr id="65" name="フローチャート: 判断 64"/>
        <xdr:cNvSpPr/>
      </xdr:nvSpPr>
      <xdr:spPr>
        <a:xfrm>
          <a:off x="3746500" y="58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160697</xdr:rowOff>
    </xdr:from>
    <xdr:ext cx="534377" cy="259045"/>
    <xdr:sp macro="" textlink="">
      <xdr:nvSpPr>
        <xdr:cNvPr id="66" name="テキスト ボックス 65"/>
        <xdr:cNvSpPr txBox="1"/>
      </xdr:nvSpPr>
      <xdr:spPr>
        <a:xfrm>
          <a:off x="3530111" y="56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74111</xdr:rowOff>
    </xdr:from>
    <xdr:to>
      <xdr:col>15</xdr:col>
      <xdr:colOff>50800</xdr:colOff>
      <xdr:row>37</xdr:row>
      <xdr:rowOff>96628</xdr:rowOff>
    </xdr:to>
    <xdr:cxnSp macro="">
      <xdr:nvCxnSpPr>
        <xdr:cNvPr id="67" name="直線コネクタ 66"/>
        <xdr:cNvCxnSpPr/>
      </xdr:nvCxnSpPr>
      <xdr:spPr>
        <a:xfrm flipV="1">
          <a:off x="2019300" y="641776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146583</xdr:rowOff>
    </xdr:from>
    <xdr:to>
      <xdr:col>15</xdr:col>
      <xdr:colOff>101600</xdr:colOff>
      <xdr:row>35</xdr:row>
      <xdr:rowOff>76733</xdr:rowOff>
    </xdr:to>
    <xdr:sp macro="" textlink="">
      <xdr:nvSpPr>
        <xdr:cNvPr id="68" name="フローチャート: 判断 67"/>
        <xdr:cNvSpPr/>
      </xdr:nvSpPr>
      <xdr:spPr>
        <a:xfrm>
          <a:off x="2857500" y="597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93260</xdr:rowOff>
    </xdr:from>
    <xdr:ext cx="534377" cy="259045"/>
    <xdr:sp macro="" textlink="">
      <xdr:nvSpPr>
        <xdr:cNvPr id="69" name="テキスト ボックス 68"/>
        <xdr:cNvSpPr txBox="1"/>
      </xdr:nvSpPr>
      <xdr:spPr>
        <a:xfrm>
          <a:off x="2641111" y="57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96628</xdr:rowOff>
    </xdr:from>
    <xdr:to>
      <xdr:col>10</xdr:col>
      <xdr:colOff>114300</xdr:colOff>
      <xdr:row>37</xdr:row>
      <xdr:rowOff>121641</xdr:rowOff>
    </xdr:to>
    <xdr:cxnSp macro="">
      <xdr:nvCxnSpPr>
        <xdr:cNvPr id="70" name="直線コネクタ 69"/>
        <xdr:cNvCxnSpPr/>
      </xdr:nvCxnSpPr>
      <xdr:spPr>
        <a:xfrm flipV="1">
          <a:off x="1130300" y="6440278"/>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155861</xdr:rowOff>
    </xdr:from>
    <xdr:to>
      <xdr:col>10</xdr:col>
      <xdr:colOff>165100</xdr:colOff>
      <xdr:row>35</xdr:row>
      <xdr:rowOff>86011</xdr:rowOff>
    </xdr:to>
    <xdr:sp macro="" textlink="">
      <xdr:nvSpPr>
        <xdr:cNvPr id="71" name="フローチャート: 判断 70"/>
        <xdr:cNvSpPr/>
      </xdr:nvSpPr>
      <xdr:spPr>
        <a:xfrm>
          <a:off x="1968500" y="598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102538</xdr:rowOff>
    </xdr:from>
    <xdr:ext cx="534377" cy="259045"/>
    <xdr:sp macro="" textlink="">
      <xdr:nvSpPr>
        <xdr:cNvPr id="72" name="テキスト ボックス 71"/>
        <xdr:cNvSpPr txBox="1"/>
      </xdr:nvSpPr>
      <xdr:spPr>
        <a:xfrm>
          <a:off x="1752111" y="57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163576</xdr:rowOff>
    </xdr:from>
    <xdr:to>
      <xdr:col>6</xdr:col>
      <xdr:colOff>38100</xdr:colOff>
      <xdr:row>35</xdr:row>
      <xdr:rowOff>93726</xdr:rowOff>
    </xdr:to>
    <xdr:sp macro="" textlink="">
      <xdr:nvSpPr>
        <xdr:cNvPr id="73" name="フローチャート: 判断 72"/>
        <xdr:cNvSpPr/>
      </xdr:nvSpPr>
      <xdr:spPr>
        <a:xfrm>
          <a:off x="1079500" y="59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110253</xdr:rowOff>
    </xdr:from>
    <xdr:ext cx="534377" cy="259045"/>
    <xdr:sp macro="" textlink="">
      <xdr:nvSpPr>
        <xdr:cNvPr id="74" name="テキスト ボックス 73"/>
        <xdr:cNvSpPr txBox="1"/>
      </xdr:nvSpPr>
      <xdr:spPr>
        <a:xfrm>
          <a:off x="863111" y="5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165519</xdr:rowOff>
    </xdr:from>
    <xdr:to>
      <xdr:col>24</xdr:col>
      <xdr:colOff>114300</xdr:colOff>
      <xdr:row>36</xdr:row>
      <xdr:rowOff>95669</xdr:rowOff>
    </xdr:to>
    <xdr:sp macro="" textlink="">
      <xdr:nvSpPr>
        <xdr:cNvPr id="80" name="楕円 79"/>
        <xdr:cNvSpPr/>
      </xdr:nvSpPr>
      <xdr:spPr>
        <a:xfrm>
          <a:off x="4584700" y="61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80446</xdr:rowOff>
    </xdr:from>
    <xdr:ext cx="534377" cy="259045"/>
    <xdr:sp macro="" textlink="">
      <xdr:nvSpPr>
        <xdr:cNvPr id="81" name="人件費該当値テキスト"/>
        <xdr:cNvSpPr txBox="1"/>
      </xdr:nvSpPr>
      <xdr:spPr>
        <a:xfrm>
          <a:off x="4686300" y="60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23863</xdr:rowOff>
    </xdr:from>
    <xdr:to>
      <xdr:col>20</xdr:col>
      <xdr:colOff>38100</xdr:colOff>
      <xdr:row>36</xdr:row>
      <xdr:rowOff>125463</xdr:rowOff>
    </xdr:to>
    <xdr:sp macro="" textlink="">
      <xdr:nvSpPr>
        <xdr:cNvPr id="82" name="楕円 81"/>
        <xdr:cNvSpPr/>
      </xdr:nvSpPr>
      <xdr:spPr>
        <a:xfrm>
          <a:off x="3746500" y="6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116590</xdr:rowOff>
    </xdr:from>
    <xdr:ext cx="534377" cy="259045"/>
    <xdr:sp macro="" textlink="">
      <xdr:nvSpPr>
        <xdr:cNvPr id="83" name="テキスト ボックス 82"/>
        <xdr:cNvSpPr txBox="1"/>
      </xdr:nvSpPr>
      <xdr:spPr>
        <a:xfrm>
          <a:off x="3530111" y="6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23311</xdr:rowOff>
    </xdr:from>
    <xdr:to>
      <xdr:col>15</xdr:col>
      <xdr:colOff>101600</xdr:colOff>
      <xdr:row>37</xdr:row>
      <xdr:rowOff>124911</xdr:rowOff>
    </xdr:to>
    <xdr:sp macro="" textlink="">
      <xdr:nvSpPr>
        <xdr:cNvPr id="84" name="楕円 83"/>
        <xdr:cNvSpPr/>
      </xdr:nvSpPr>
      <xdr:spPr>
        <a:xfrm>
          <a:off x="2857500" y="63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116038</xdr:rowOff>
    </xdr:from>
    <xdr:ext cx="534377" cy="259045"/>
    <xdr:sp macro="" textlink="">
      <xdr:nvSpPr>
        <xdr:cNvPr id="85" name="テキスト ボックス 84"/>
        <xdr:cNvSpPr txBox="1"/>
      </xdr:nvSpPr>
      <xdr:spPr>
        <a:xfrm>
          <a:off x="2641111" y="64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45828</xdr:rowOff>
    </xdr:from>
    <xdr:to>
      <xdr:col>10</xdr:col>
      <xdr:colOff>165100</xdr:colOff>
      <xdr:row>37</xdr:row>
      <xdr:rowOff>147428</xdr:rowOff>
    </xdr:to>
    <xdr:sp macro="" textlink="">
      <xdr:nvSpPr>
        <xdr:cNvPr id="86" name="楕円 85"/>
        <xdr:cNvSpPr/>
      </xdr:nvSpPr>
      <xdr:spPr>
        <a:xfrm>
          <a:off x="1968500" y="63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138555</xdr:rowOff>
    </xdr:from>
    <xdr:ext cx="534377" cy="259045"/>
    <xdr:sp macro="" textlink="">
      <xdr:nvSpPr>
        <xdr:cNvPr id="87" name="テキスト ボックス 86"/>
        <xdr:cNvSpPr txBox="1"/>
      </xdr:nvSpPr>
      <xdr:spPr>
        <a:xfrm>
          <a:off x="1752111" y="64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70841</xdr:rowOff>
    </xdr:from>
    <xdr:to>
      <xdr:col>6</xdr:col>
      <xdr:colOff>38100</xdr:colOff>
      <xdr:row>38</xdr:row>
      <xdr:rowOff>991</xdr:rowOff>
    </xdr:to>
    <xdr:sp macro="" textlink="">
      <xdr:nvSpPr>
        <xdr:cNvPr id="88" name="楕円 87"/>
        <xdr:cNvSpPr/>
      </xdr:nvSpPr>
      <xdr:spPr>
        <a:xfrm>
          <a:off x="1079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163568</xdr:rowOff>
    </xdr:from>
    <xdr:ext cx="534377" cy="259045"/>
    <xdr:sp macro="" textlink="">
      <xdr:nvSpPr>
        <xdr:cNvPr id="89" name="テキスト ボックス 88"/>
        <xdr:cNvSpPr txBox="1"/>
      </xdr:nvSpPr>
      <xdr:spPr>
        <a:xfrm>
          <a:off x="863111" y="65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4" name="直線コネクタ 113"/>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5"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6" name="直線コネクタ 115"/>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7"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18" name="直線コネクタ 117"/>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xdr:rowOff>
    </xdr:from>
    <xdr:to>
      <xdr:col>24</xdr:col>
      <xdr:colOff>63500</xdr:colOff>
      <xdr:row>57</xdr:row>
      <xdr:rowOff>3378</xdr:rowOff>
    </xdr:to>
    <xdr:cxnSp macro="">
      <xdr:nvCxnSpPr>
        <xdr:cNvPr id="119" name="直線コネクタ 118"/>
        <xdr:cNvCxnSpPr/>
      </xdr:nvCxnSpPr>
      <xdr:spPr>
        <a:xfrm flipV="1">
          <a:off x="3797300" y="97737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0" name="物件費平均値テキスト"/>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1" name="フローチャート: 判断 120"/>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3378</xdr:rowOff>
    </xdr:from>
    <xdr:to>
      <xdr:col>19</xdr:col>
      <xdr:colOff>177800</xdr:colOff>
      <xdr:row>57</xdr:row>
      <xdr:rowOff>8903</xdr:rowOff>
    </xdr:to>
    <xdr:cxnSp macro="">
      <xdr:nvCxnSpPr>
        <xdr:cNvPr id="122" name="直線コネクタ 121"/>
        <xdr:cNvCxnSpPr/>
      </xdr:nvCxnSpPr>
      <xdr:spPr>
        <a:xfrm flipV="1">
          <a:off x="2908300" y="977602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3" name="フローチャート: 判断 122"/>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4" name="テキスト ボックス 123"/>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8903</xdr:rowOff>
    </xdr:from>
    <xdr:to>
      <xdr:col>15</xdr:col>
      <xdr:colOff>50800</xdr:colOff>
      <xdr:row>57</xdr:row>
      <xdr:rowOff>68110</xdr:rowOff>
    </xdr:to>
    <xdr:cxnSp macro="">
      <xdr:nvCxnSpPr>
        <xdr:cNvPr id="125" name="直線コネクタ 124"/>
        <xdr:cNvCxnSpPr/>
      </xdr:nvCxnSpPr>
      <xdr:spPr>
        <a:xfrm flipV="1">
          <a:off x="2019300" y="978155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6" name="フローチャート: 判断 125"/>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7" name="テキスト ボックス 126"/>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68110</xdr:rowOff>
    </xdr:from>
    <xdr:to>
      <xdr:col>10</xdr:col>
      <xdr:colOff>114300</xdr:colOff>
      <xdr:row>58</xdr:row>
      <xdr:rowOff>10846</xdr:rowOff>
    </xdr:to>
    <xdr:cxnSp macro="">
      <xdr:nvCxnSpPr>
        <xdr:cNvPr id="128" name="直線コネクタ 127"/>
        <xdr:cNvCxnSpPr/>
      </xdr:nvCxnSpPr>
      <xdr:spPr>
        <a:xfrm flipV="1">
          <a:off x="1130300" y="9840760"/>
          <a:ext cx="8890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29" name="フローチャート: 判断 128"/>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0" name="テキスト ボックス 129"/>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1" name="フローチャート: 判断 130"/>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2" name="テキスト ボックス 131"/>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121742</xdr:rowOff>
    </xdr:from>
    <xdr:to>
      <xdr:col>24</xdr:col>
      <xdr:colOff>114300</xdr:colOff>
      <xdr:row>57</xdr:row>
      <xdr:rowOff>51892</xdr:rowOff>
    </xdr:to>
    <xdr:sp macro="" textlink="">
      <xdr:nvSpPr>
        <xdr:cNvPr id="138" name="楕円 137"/>
        <xdr:cNvSpPr/>
      </xdr:nvSpPr>
      <xdr:spPr>
        <a:xfrm>
          <a:off x="45847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36669</xdr:rowOff>
    </xdr:from>
    <xdr:ext cx="534377" cy="259045"/>
    <xdr:sp macro="" textlink="">
      <xdr:nvSpPr>
        <xdr:cNvPr id="139" name="物件費該当値テキスト"/>
        <xdr:cNvSpPr txBox="1"/>
      </xdr:nvSpPr>
      <xdr:spPr>
        <a:xfrm>
          <a:off x="4686300" y="96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124028</xdr:rowOff>
    </xdr:from>
    <xdr:to>
      <xdr:col>20</xdr:col>
      <xdr:colOff>38100</xdr:colOff>
      <xdr:row>57</xdr:row>
      <xdr:rowOff>54178</xdr:rowOff>
    </xdr:to>
    <xdr:sp macro="" textlink="">
      <xdr:nvSpPr>
        <xdr:cNvPr id="140" name="楕円 139"/>
        <xdr:cNvSpPr/>
      </xdr:nvSpPr>
      <xdr:spPr>
        <a:xfrm>
          <a:off x="3746500" y="97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45305</xdr:rowOff>
    </xdr:from>
    <xdr:ext cx="534377" cy="259045"/>
    <xdr:sp macro="" textlink="">
      <xdr:nvSpPr>
        <xdr:cNvPr id="141" name="テキスト ボックス 140"/>
        <xdr:cNvSpPr txBox="1"/>
      </xdr:nvSpPr>
      <xdr:spPr>
        <a:xfrm>
          <a:off x="3530111" y="98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129553</xdr:rowOff>
    </xdr:from>
    <xdr:to>
      <xdr:col>15</xdr:col>
      <xdr:colOff>101600</xdr:colOff>
      <xdr:row>57</xdr:row>
      <xdr:rowOff>59703</xdr:rowOff>
    </xdr:to>
    <xdr:sp macro="" textlink="">
      <xdr:nvSpPr>
        <xdr:cNvPr id="142" name="楕円 141"/>
        <xdr:cNvSpPr/>
      </xdr:nvSpPr>
      <xdr:spPr>
        <a:xfrm>
          <a:off x="2857500" y="97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50830</xdr:rowOff>
    </xdr:from>
    <xdr:ext cx="534377" cy="259045"/>
    <xdr:sp macro="" textlink="">
      <xdr:nvSpPr>
        <xdr:cNvPr id="143" name="テキスト ボックス 142"/>
        <xdr:cNvSpPr txBox="1"/>
      </xdr:nvSpPr>
      <xdr:spPr>
        <a:xfrm>
          <a:off x="2641111" y="98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17310</xdr:rowOff>
    </xdr:from>
    <xdr:to>
      <xdr:col>10</xdr:col>
      <xdr:colOff>165100</xdr:colOff>
      <xdr:row>57</xdr:row>
      <xdr:rowOff>118910</xdr:rowOff>
    </xdr:to>
    <xdr:sp macro="" textlink="">
      <xdr:nvSpPr>
        <xdr:cNvPr id="144" name="楕円 143"/>
        <xdr:cNvSpPr/>
      </xdr:nvSpPr>
      <xdr:spPr>
        <a:xfrm>
          <a:off x="1968500" y="97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110037</xdr:rowOff>
    </xdr:from>
    <xdr:ext cx="534377" cy="259045"/>
    <xdr:sp macro="" textlink="">
      <xdr:nvSpPr>
        <xdr:cNvPr id="145" name="テキスト ボックス 144"/>
        <xdr:cNvSpPr txBox="1"/>
      </xdr:nvSpPr>
      <xdr:spPr>
        <a:xfrm>
          <a:off x="1752111" y="9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131496</xdr:rowOff>
    </xdr:from>
    <xdr:to>
      <xdr:col>6</xdr:col>
      <xdr:colOff>38100</xdr:colOff>
      <xdr:row>58</xdr:row>
      <xdr:rowOff>61646</xdr:rowOff>
    </xdr:to>
    <xdr:sp macro="" textlink="">
      <xdr:nvSpPr>
        <xdr:cNvPr id="146" name="楕円 145"/>
        <xdr:cNvSpPr/>
      </xdr:nvSpPr>
      <xdr:spPr>
        <a:xfrm>
          <a:off x="1079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52773</xdr:rowOff>
    </xdr:from>
    <xdr:ext cx="534377" cy="259045"/>
    <xdr:sp macro="" textlink="">
      <xdr:nvSpPr>
        <xdr:cNvPr id="147" name="テキスト ボックス 146"/>
        <xdr:cNvSpPr txBox="1"/>
      </xdr:nvSpPr>
      <xdr:spPr>
        <a:xfrm>
          <a:off x="863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112588</xdr:rowOff>
    </xdr:from>
    <xdr:to>
      <xdr:col>24</xdr:col>
      <xdr:colOff>63500</xdr:colOff>
      <xdr:row>78</xdr:row>
      <xdr:rowOff>116063</xdr:rowOff>
    </xdr:to>
    <xdr:cxnSp macro="">
      <xdr:nvCxnSpPr>
        <xdr:cNvPr id="174" name="直線コネクタ 173"/>
        <xdr:cNvCxnSpPr/>
      </xdr:nvCxnSpPr>
      <xdr:spPr>
        <a:xfrm flipV="1">
          <a:off x="3797300" y="13485688"/>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112588</xdr:rowOff>
    </xdr:from>
    <xdr:to>
      <xdr:col>19</xdr:col>
      <xdr:colOff>177800</xdr:colOff>
      <xdr:row>78</xdr:row>
      <xdr:rowOff>116063</xdr:rowOff>
    </xdr:to>
    <xdr:cxnSp macro="">
      <xdr:nvCxnSpPr>
        <xdr:cNvPr id="177" name="直線コネクタ 176"/>
        <xdr:cNvCxnSpPr/>
      </xdr:nvCxnSpPr>
      <xdr:spPr>
        <a:xfrm>
          <a:off x="2908300" y="13485688"/>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111627</xdr:rowOff>
    </xdr:from>
    <xdr:to>
      <xdr:col>15</xdr:col>
      <xdr:colOff>50800</xdr:colOff>
      <xdr:row>78</xdr:row>
      <xdr:rowOff>112588</xdr:rowOff>
    </xdr:to>
    <xdr:cxnSp macro="">
      <xdr:nvCxnSpPr>
        <xdr:cNvPr id="180" name="直線コネクタ 179"/>
        <xdr:cNvCxnSpPr/>
      </xdr:nvCxnSpPr>
      <xdr:spPr>
        <a:xfrm>
          <a:off x="2019300" y="134847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107421</xdr:rowOff>
    </xdr:from>
    <xdr:to>
      <xdr:col>10</xdr:col>
      <xdr:colOff>114300</xdr:colOff>
      <xdr:row>78</xdr:row>
      <xdr:rowOff>111627</xdr:rowOff>
    </xdr:to>
    <xdr:cxnSp macro="">
      <xdr:nvCxnSpPr>
        <xdr:cNvPr id="183" name="直線コネクタ 182"/>
        <xdr:cNvCxnSpPr/>
      </xdr:nvCxnSpPr>
      <xdr:spPr>
        <a:xfrm>
          <a:off x="1130300" y="1348052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61788</xdr:rowOff>
    </xdr:from>
    <xdr:to>
      <xdr:col>24</xdr:col>
      <xdr:colOff>114300</xdr:colOff>
      <xdr:row>78</xdr:row>
      <xdr:rowOff>163388</xdr:rowOff>
    </xdr:to>
    <xdr:sp macro="" textlink="">
      <xdr:nvSpPr>
        <xdr:cNvPr id="193" name="楕円 192"/>
        <xdr:cNvSpPr/>
      </xdr:nvSpPr>
      <xdr:spPr>
        <a:xfrm>
          <a:off x="45847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148165</xdr:rowOff>
    </xdr:from>
    <xdr:ext cx="378565" cy="259045"/>
    <xdr:sp macro="" textlink="">
      <xdr:nvSpPr>
        <xdr:cNvPr id="194" name="維持補修費該当値テキスト"/>
        <xdr:cNvSpPr txBox="1"/>
      </xdr:nvSpPr>
      <xdr:spPr>
        <a:xfrm>
          <a:off x="4686300" y="1334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65263</xdr:rowOff>
    </xdr:from>
    <xdr:to>
      <xdr:col>20</xdr:col>
      <xdr:colOff>38100</xdr:colOff>
      <xdr:row>78</xdr:row>
      <xdr:rowOff>166863</xdr:rowOff>
    </xdr:to>
    <xdr:sp macro="" textlink="">
      <xdr:nvSpPr>
        <xdr:cNvPr id="195" name="楕円 194"/>
        <xdr:cNvSpPr/>
      </xdr:nvSpPr>
      <xdr:spPr>
        <a:xfrm>
          <a:off x="3746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157990</xdr:rowOff>
    </xdr:from>
    <xdr:ext cx="378565" cy="259045"/>
    <xdr:sp macro="" textlink="">
      <xdr:nvSpPr>
        <xdr:cNvPr id="196" name="テキスト ボックス 195"/>
        <xdr:cNvSpPr txBox="1"/>
      </xdr:nvSpPr>
      <xdr:spPr>
        <a:xfrm>
          <a:off x="3608017" y="1353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61788</xdr:rowOff>
    </xdr:from>
    <xdr:to>
      <xdr:col>15</xdr:col>
      <xdr:colOff>101600</xdr:colOff>
      <xdr:row>78</xdr:row>
      <xdr:rowOff>163388</xdr:rowOff>
    </xdr:to>
    <xdr:sp macro="" textlink="">
      <xdr:nvSpPr>
        <xdr:cNvPr id="197" name="楕円 196"/>
        <xdr:cNvSpPr/>
      </xdr:nvSpPr>
      <xdr:spPr>
        <a:xfrm>
          <a:off x="2857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154515</xdr:rowOff>
    </xdr:from>
    <xdr:ext cx="378565" cy="259045"/>
    <xdr:sp macro="" textlink="">
      <xdr:nvSpPr>
        <xdr:cNvPr id="198" name="テキスト ボックス 197"/>
        <xdr:cNvSpPr txBox="1"/>
      </xdr:nvSpPr>
      <xdr:spPr>
        <a:xfrm>
          <a:off x="2719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60827</xdr:rowOff>
    </xdr:from>
    <xdr:to>
      <xdr:col>10</xdr:col>
      <xdr:colOff>165100</xdr:colOff>
      <xdr:row>78</xdr:row>
      <xdr:rowOff>162427</xdr:rowOff>
    </xdr:to>
    <xdr:sp macro="" textlink="">
      <xdr:nvSpPr>
        <xdr:cNvPr id="199" name="楕円 198"/>
        <xdr:cNvSpPr/>
      </xdr:nvSpPr>
      <xdr:spPr>
        <a:xfrm>
          <a:off x="1968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153554</xdr:rowOff>
    </xdr:from>
    <xdr:ext cx="378565" cy="259045"/>
    <xdr:sp macro="" textlink="">
      <xdr:nvSpPr>
        <xdr:cNvPr id="200" name="テキスト ボックス 199"/>
        <xdr:cNvSpPr txBox="1"/>
      </xdr:nvSpPr>
      <xdr:spPr>
        <a:xfrm>
          <a:off x="1830017" y="1352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56621</xdr:rowOff>
    </xdr:from>
    <xdr:to>
      <xdr:col>6</xdr:col>
      <xdr:colOff>38100</xdr:colOff>
      <xdr:row>78</xdr:row>
      <xdr:rowOff>158221</xdr:rowOff>
    </xdr:to>
    <xdr:sp macro="" textlink="">
      <xdr:nvSpPr>
        <xdr:cNvPr id="201" name="楕円 200"/>
        <xdr:cNvSpPr/>
      </xdr:nvSpPr>
      <xdr:spPr>
        <a:xfrm>
          <a:off x="1079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149348</xdr:rowOff>
    </xdr:from>
    <xdr:ext cx="378565" cy="259045"/>
    <xdr:sp macro="" textlink="">
      <xdr:nvSpPr>
        <xdr:cNvPr id="202" name="テキスト ボックス 201"/>
        <xdr:cNvSpPr txBox="1"/>
      </xdr:nvSpPr>
      <xdr:spPr>
        <a:xfrm>
          <a:off x="941017" y="1352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19" name="テキスト ボックス 218"/>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123169</xdr:rowOff>
    </xdr:from>
    <xdr:to>
      <xdr:col>24</xdr:col>
      <xdr:colOff>62865</xdr:colOff>
      <xdr:row>96</xdr:row>
      <xdr:rowOff>158417</xdr:rowOff>
    </xdr:to>
    <xdr:cxnSp macro="">
      <xdr:nvCxnSpPr>
        <xdr:cNvPr id="231" name="直線コネクタ 230"/>
        <xdr:cNvCxnSpPr/>
      </xdr:nvCxnSpPr>
      <xdr:spPr>
        <a:xfrm flipV="1">
          <a:off x="4633595" y="15553669"/>
          <a:ext cx="1270" cy="106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162244</xdr:rowOff>
    </xdr:from>
    <xdr:ext cx="534377" cy="259045"/>
    <xdr:sp macro="" textlink="">
      <xdr:nvSpPr>
        <xdr:cNvPr id="232" name="扶助費最小値テキスト"/>
        <xdr:cNvSpPr txBox="1"/>
      </xdr:nvSpPr>
      <xdr:spPr>
        <a:xfrm>
          <a:off x="4686300" y="1662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158417</xdr:rowOff>
    </xdr:from>
    <xdr:to>
      <xdr:col>24</xdr:col>
      <xdr:colOff>152400</xdr:colOff>
      <xdr:row>96</xdr:row>
      <xdr:rowOff>158417</xdr:rowOff>
    </xdr:to>
    <xdr:cxnSp macro="">
      <xdr:nvCxnSpPr>
        <xdr:cNvPr id="233" name="直線コネクタ 232"/>
        <xdr:cNvCxnSpPr/>
      </xdr:nvCxnSpPr>
      <xdr:spPr>
        <a:xfrm>
          <a:off x="4546600" y="1661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69846</xdr:rowOff>
    </xdr:from>
    <xdr:ext cx="599010" cy="259045"/>
    <xdr:sp macro="" textlink="">
      <xdr:nvSpPr>
        <xdr:cNvPr id="234" name="扶助費最大値テキスト"/>
        <xdr:cNvSpPr txBox="1"/>
      </xdr:nvSpPr>
      <xdr:spPr>
        <a:xfrm>
          <a:off x="4686300" y="15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123169</xdr:rowOff>
    </xdr:from>
    <xdr:to>
      <xdr:col>24</xdr:col>
      <xdr:colOff>152400</xdr:colOff>
      <xdr:row>90</xdr:row>
      <xdr:rowOff>123169</xdr:rowOff>
    </xdr:to>
    <xdr:cxnSp macro="">
      <xdr:nvCxnSpPr>
        <xdr:cNvPr id="235" name="直線コネクタ 234"/>
        <xdr:cNvCxnSpPr/>
      </xdr:nvCxnSpPr>
      <xdr:spPr>
        <a:xfrm>
          <a:off x="4546600" y="15553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158417</xdr:rowOff>
    </xdr:from>
    <xdr:to>
      <xdr:col>24</xdr:col>
      <xdr:colOff>63500</xdr:colOff>
      <xdr:row>98</xdr:row>
      <xdr:rowOff>119512</xdr:rowOff>
    </xdr:to>
    <xdr:cxnSp macro="">
      <xdr:nvCxnSpPr>
        <xdr:cNvPr id="236" name="直線コネクタ 235"/>
        <xdr:cNvCxnSpPr/>
      </xdr:nvCxnSpPr>
      <xdr:spPr>
        <a:xfrm flipV="1">
          <a:off x="3797300" y="16617617"/>
          <a:ext cx="838200" cy="30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120964</xdr:rowOff>
    </xdr:from>
    <xdr:ext cx="599010" cy="259045"/>
    <xdr:sp macro="" textlink="">
      <xdr:nvSpPr>
        <xdr:cNvPr id="237" name="扶助費平均値テキスト"/>
        <xdr:cNvSpPr txBox="1"/>
      </xdr:nvSpPr>
      <xdr:spPr>
        <a:xfrm>
          <a:off x="4686300" y="16065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98087</xdr:rowOff>
    </xdr:from>
    <xdr:to>
      <xdr:col>24</xdr:col>
      <xdr:colOff>114300</xdr:colOff>
      <xdr:row>95</xdr:row>
      <xdr:rowOff>28237</xdr:rowOff>
    </xdr:to>
    <xdr:sp macro="" textlink="">
      <xdr:nvSpPr>
        <xdr:cNvPr id="238" name="フローチャート: 判断 237"/>
        <xdr:cNvSpPr/>
      </xdr:nvSpPr>
      <xdr:spPr>
        <a:xfrm>
          <a:off x="4584700" y="1621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119512</xdr:rowOff>
    </xdr:from>
    <xdr:to>
      <xdr:col>19</xdr:col>
      <xdr:colOff>177800</xdr:colOff>
      <xdr:row>98</xdr:row>
      <xdr:rowOff>126670</xdr:rowOff>
    </xdr:to>
    <xdr:cxnSp macro="">
      <xdr:nvCxnSpPr>
        <xdr:cNvPr id="239" name="直線コネクタ 238"/>
        <xdr:cNvCxnSpPr/>
      </xdr:nvCxnSpPr>
      <xdr:spPr>
        <a:xfrm flipV="1">
          <a:off x="2908300" y="16921612"/>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108589</xdr:rowOff>
    </xdr:from>
    <xdr:to>
      <xdr:col>20</xdr:col>
      <xdr:colOff>38100</xdr:colOff>
      <xdr:row>97</xdr:row>
      <xdr:rowOff>38739</xdr:rowOff>
    </xdr:to>
    <xdr:sp macro="" textlink="">
      <xdr:nvSpPr>
        <xdr:cNvPr id="240" name="フローチャート: 判断 239"/>
        <xdr:cNvSpPr/>
      </xdr:nvSpPr>
      <xdr:spPr>
        <a:xfrm>
          <a:off x="3746500" y="1656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55266</xdr:rowOff>
    </xdr:from>
    <xdr:ext cx="534377" cy="259045"/>
    <xdr:sp macro="" textlink="">
      <xdr:nvSpPr>
        <xdr:cNvPr id="241" name="テキスト ボックス 240"/>
        <xdr:cNvSpPr txBox="1"/>
      </xdr:nvSpPr>
      <xdr:spPr>
        <a:xfrm>
          <a:off x="3530111" y="163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126670</xdr:rowOff>
    </xdr:from>
    <xdr:to>
      <xdr:col>15</xdr:col>
      <xdr:colOff>50800</xdr:colOff>
      <xdr:row>98</xdr:row>
      <xdr:rowOff>156245</xdr:rowOff>
    </xdr:to>
    <xdr:cxnSp macro="">
      <xdr:nvCxnSpPr>
        <xdr:cNvPr id="242" name="直線コネクタ 241"/>
        <xdr:cNvCxnSpPr/>
      </xdr:nvCxnSpPr>
      <xdr:spPr>
        <a:xfrm flipV="1">
          <a:off x="2019300" y="16928770"/>
          <a:ext cx="8890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137035</xdr:rowOff>
    </xdr:from>
    <xdr:to>
      <xdr:col>15</xdr:col>
      <xdr:colOff>101600</xdr:colOff>
      <xdr:row>97</xdr:row>
      <xdr:rowOff>67185</xdr:rowOff>
    </xdr:to>
    <xdr:sp macro="" textlink="">
      <xdr:nvSpPr>
        <xdr:cNvPr id="243" name="フローチャート: 判断 242"/>
        <xdr:cNvSpPr/>
      </xdr:nvSpPr>
      <xdr:spPr>
        <a:xfrm>
          <a:off x="2857500" y="165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83712</xdr:rowOff>
    </xdr:from>
    <xdr:ext cx="534377" cy="259045"/>
    <xdr:sp macro="" textlink="">
      <xdr:nvSpPr>
        <xdr:cNvPr id="244" name="テキスト ボックス 243"/>
        <xdr:cNvSpPr txBox="1"/>
      </xdr:nvSpPr>
      <xdr:spPr>
        <a:xfrm>
          <a:off x="2641111" y="163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149873</xdr:rowOff>
    </xdr:from>
    <xdr:to>
      <xdr:col>10</xdr:col>
      <xdr:colOff>114300</xdr:colOff>
      <xdr:row>98</xdr:row>
      <xdr:rowOff>156245</xdr:rowOff>
    </xdr:to>
    <xdr:cxnSp macro="">
      <xdr:nvCxnSpPr>
        <xdr:cNvPr id="245" name="直線コネクタ 244"/>
        <xdr:cNvCxnSpPr/>
      </xdr:nvCxnSpPr>
      <xdr:spPr>
        <a:xfrm>
          <a:off x="1130300" y="16951973"/>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2274</xdr:rowOff>
    </xdr:from>
    <xdr:to>
      <xdr:col>10</xdr:col>
      <xdr:colOff>165100</xdr:colOff>
      <xdr:row>97</xdr:row>
      <xdr:rowOff>103874</xdr:rowOff>
    </xdr:to>
    <xdr:sp macro="" textlink="">
      <xdr:nvSpPr>
        <xdr:cNvPr id="246" name="フローチャート: 判断 245"/>
        <xdr:cNvSpPr/>
      </xdr:nvSpPr>
      <xdr:spPr>
        <a:xfrm>
          <a:off x="1968500" y="166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120401</xdr:rowOff>
    </xdr:from>
    <xdr:ext cx="534377" cy="259045"/>
    <xdr:sp macro="" textlink="">
      <xdr:nvSpPr>
        <xdr:cNvPr id="247" name="テキスト ボックス 246"/>
        <xdr:cNvSpPr txBox="1"/>
      </xdr:nvSpPr>
      <xdr:spPr>
        <a:xfrm>
          <a:off x="1752111" y="164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133362</xdr:rowOff>
    </xdr:from>
    <xdr:to>
      <xdr:col>6</xdr:col>
      <xdr:colOff>38100</xdr:colOff>
      <xdr:row>97</xdr:row>
      <xdr:rowOff>63512</xdr:rowOff>
    </xdr:to>
    <xdr:sp macro="" textlink="">
      <xdr:nvSpPr>
        <xdr:cNvPr id="248" name="フローチャート: 判断 247"/>
        <xdr:cNvSpPr/>
      </xdr:nvSpPr>
      <xdr:spPr>
        <a:xfrm>
          <a:off x="1079500" y="165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80039</xdr:rowOff>
    </xdr:from>
    <xdr:ext cx="534377" cy="259045"/>
    <xdr:sp macro="" textlink="">
      <xdr:nvSpPr>
        <xdr:cNvPr id="249" name="テキスト ボックス 248"/>
        <xdr:cNvSpPr txBox="1"/>
      </xdr:nvSpPr>
      <xdr:spPr>
        <a:xfrm>
          <a:off x="863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107617</xdr:rowOff>
    </xdr:from>
    <xdr:to>
      <xdr:col>24</xdr:col>
      <xdr:colOff>114300</xdr:colOff>
      <xdr:row>97</xdr:row>
      <xdr:rowOff>37767</xdr:rowOff>
    </xdr:to>
    <xdr:sp macro="" textlink="">
      <xdr:nvSpPr>
        <xdr:cNvPr id="255" name="楕円 254"/>
        <xdr:cNvSpPr/>
      </xdr:nvSpPr>
      <xdr:spPr>
        <a:xfrm>
          <a:off x="4584700" y="165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22544</xdr:rowOff>
    </xdr:from>
    <xdr:ext cx="534377" cy="259045"/>
    <xdr:sp macro="" textlink="">
      <xdr:nvSpPr>
        <xdr:cNvPr id="256" name="扶助費該当値テキスト"/>
        <xdr:cNvSpPr txBox="1"/>
      </xdr:nvSpPr>
      <xdr:spPr>
        <a:xfrm>
          <a:off x="4686300" y="164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68712</xdr:rowOff>
    </xdr:from>
    <xdr:to>
      <xdr:col>20</xdr:col>
      <xdr:colOff>38100</xdr:colOff>
      <xdr:row>98</xdr:row>
      <xdr:rowOff>170312</xdr:rowOff>
    </xdr:to>
    <xdr:sp macro="" textlink="">
      <xdr:nvSpPr>
        <xdr:cNvPr id="257" name="楕円 256"/>
        <xdr:cNvSpPr/>
      </xdr:nvSpPr>
      <xdr:spPr>
        <a:xfrm>
          <a:off x="3746500" y="168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161439</xdr:rowOff>
    </xdr:from>
    <xdr:ext cx="534377" cy="259045"/>
    <xdr:sp macro="" textlink="">
      <xdr:nvSpPr>
        <xdr:cNvPr id="258" name="テキスト ボックス 257"/>
        <xdr:cNvSpPr txBox="1"/>
      </xdr:nvSpPr>
      <xdr:spPr>
        <a:xfrm>
          <a:off x="3530111" y="169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75870</xdr:rowOff>
    </xdr:from>
    <xdr:to>
      <xdr:col>15</xdr:col>
      <xdr:colOff>101600</xdr:colOff>
      <xdr:row>99</xdr:row>
      <xdr:rowOff>6020</xdr:rowOff>
    </xdr:to>
    <xdr:sp macro="" textlink="">
      <xdr:nvSpPr>
        <xdr:cNvPr id="259" name="楕円 258"/>
        <xdr:cNvSpPr/>
      </xdr:nvSpPr>
      <xdr:spPr>
        <a:xfrm>
          <a:off x="2857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168597</xdr:rowOff>
    </xdr:from>
    <xdr:ext cx="534377" cy="259045"/>
    <xdr:sp macro="" textlink="">
      <xdr:nvSpPr>
        <xdr:cNvPr id="260" name="テキスト ボックス 259"/>
        <xdr:cNvSpPr txBox="1"/>
      </xdr:nvSpPr>
      <xdr:spPr>
        <a:xfrm>
          <a:off x="2641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105445</xdr:rowOff>
    </xdr:from>
    <xdr:to>
      <xdr:col>10</xdr:col>
      <xdr:colOff>165100</xdr:colOff>
      <xdr:row>99</xdr:row>
      <xdr:rowOff>35595</xdr:rowOff>
    </xdr:to>
    <xdr:sp macro="" textlink="">
      <xdr:nvSpPr>
        <xdr:cNvPr id="261" name="楕円 260"/>
        <xdr:cNvSpPr/>
      </xdr:nvSpPr>
      <xdr:spPr>
        <a:xfrm>
          <a:off x="1968500" y="169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26722</xdr:rowOff>
    </xdr:from>
    <xdr:ext cx="534377" cy="259045"/>
    <xdr:sp macro="" textlink="">
      <xdr:nvSpPr>
        <xdr:cNvPr id="262" name="テキスト ボックス 261"/>
        <xdr:cNvSpPr txBox="1"/>
      </xdr:nvSpPr>
      <xdr:spPr>
        <a:xfrm>
          <a:off x="1752111" y="1700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99073</xdr:rowOff>
    </xdr:from>
    <xdr:to>
      <xdr:col>6</xdr:col>
      <xdr:colOff>38100</xdr:colOff>
      <xdr:row>99</xdr:row>
      <xdr:rowOff>29223</xdr:rowOff>
    </xdr:to>
    <xdr:sp macro="" textlink="">
      <xdr:nvSpPr>
        <xdr:cNvPr id="263" name="楕円 262"/>
        <xdr:cNvSpPr/>
      </xdr:nvSpPr>
      <xdr:spPr>
        <a:xfrm>
          <a:off x="1079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20350</xdr:rowOff>
    </xdr:from>
    <xdr:ext cx="534377" cy="259045"/>
    <xdr:sp macro="" textlink="">
      <xdr:nvSpPr>
        <xdr:cNvPr id="264" name="テキスト ボックス 263"/>
        <xdr:cNvSpPr txBox="1"/>
      </xdr:nvSpPr>
      <xdr:spPr>
        <a:xfrm>
          <a:off x="863111" y="16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130091</xdr:rowOff>
    </xdr:from>
    <xdr:to>
      <xdr:col>54</xdr:col>
      <xdr:colOff>189865</xdr:colOff>
      <xdr:row>38</xdr:row>
      <xdr:rowOff>24264</xdr:rowOff>
    </xdr:to>
    <xdr:cxnSp macro="">
      <xdr:nvCxnSpPr>
        <xdr:cNvPr id="288" name="直線コネクタ 287"/>
        <xdr:cNvCxnSpPr/>
      </xdr:nvCxnSpPr>
      <xdr:spPr>
        <a:xfrm flipV="1">
          <a:off x="10475595" y="6130841"/>
          <a:ext cx="1270" cy="40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28091</xdr:rowOff>
    </xdr:from>
    <xdr:ext cx="534377" cy="259045"/>
    <xdr:sp macro="" textlink="">
      <xdr:nvSpPr>
        <xdr:cNvPr id="289" name="補助費等最小値テキスト"/>
        <xdr:cNvSpPr txBox="1"/>
      </xdr:nvSpPr>
      <xdr:spPr>
        <a:xfrm>
          <a:off x="10528300" y="65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24264</xdr:rowOff>
    </xdr:from>
    <xdr:to>
      <xdr:col>55</xdr:col>
      <xdr:colOff>88900</xdr:colOff>
      <xdr:row>38</xdr:row>
      <xdr:rowOff>24264</xdr:rowOff>
    </xdr:to>
    <xdr:cxnSp macro="">
      <xdr:nvCxnSpPr>
        <xdr:cNvPr id="290" name="直線コネクタ 289"/>
        <xdr:cNvCxnSpPr/>
      </xdr:nvCxnSpPr>
      <xdr:spPr>
        <a:xfrm>
          <a:off x="10388600" y="65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76768</xdr:rowOff>
    </xdr:from>
    <xdr:ext cx="534377" cy="259045"/>
    <xdr:sp macro="" textlink="">
      <xdr:nvSpPr>
        <xdr:cNvPr id="291" name="補助費等最大値テキスト"/>
        <xdr:cNvSpPr txBox="1"/>
      </xdr:nvSpPr>
      <xdr:spPr>
        <a:xfrm>
          <a:off x="10528300" y="5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130091</xdr:rowOff>
    </xdr:from>
    <xdr:to>
      <xdr:col>55</xdr:col>
      <xdr:colOff>88900</xdr:colOff>
      <xdr:row>35</xdr:row>
      <xdr:rowOff>130091</xdr:rowOff>
    </xdr:to>
    <xdr:cxnSp macro="">
      <xdr:nvCxnSpPr>
        <xdr:cNvPr id="292" name="直線コネクタ 291"/>
        <xdr:cNvCxnSpPr/>
      </xdr:nvCxnSpPr>
      <xdr:spPr>
        <a:xfrm>
          <a:off x="10388600" y="613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78626</xdr:rowOff>
    </xdr:from>
    <xdr:to>
      <xdr:col>55</xdr:col>
      <xdr:colOff>0</xdr:colOff>
      <xdr:row>35</xdr:row>
      <xdr:rowOff>159192</xdr:rowOff>
    </xdr:to>
    <xdr:cxnSp macro="">
      <xdr:nvCxnSpPr>
        <xdr:cNvPr id="293" name="直線コネクタ 292"/>
        <xdr:cNvCxnSpPr/>
      </xdr:nvCxnSpPr>
      <xdr:spPr>
        <a:xfrm>
          <a:off x="9639300" y="5393576"/>
          <a:ext cx="838200" cy="76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28153</xdr:rowOff>
    </xdr:from>
    <xdr:ext cx="534377" cy="259045"/>
    <xdr:sp macro="" textlink="">
      <xdr:nvSpPr>
        <xdr:cNvPr id="294" name="補助費等平均値テキスト"/>
        <xdr:cNvSpPr txBox="1"/>
      </xdr:nvSpPr>
      <xdr:spPr>
        <a:xfrm>
          <a:off x="10528300" y="6371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49726</xdr:rowOff>
    </xdr:from>
    <xdr:to>
      <xdr:col>55</xdr:col>
      <xdr:colOff>50800</xdr:colOff>
      <xdr:row>37</xdr:row>
      <xdr:rowOff>151326</xdr:rowOff>
    </xdr:to>
    <xdr:sp macro="" textlink="">
      <xdr:nvSpPr>
        <xdr:cNvPr id="295" name="フローチャート: 判断 294"/>
        <xdr:cNvSpPr/>
      </xdr:nvSpPr>
      <xdr:spPr>
        <a:xfrm>
          <a:off x="10426700" y="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78626</xdr:rowOff>
    </xdr:from>
    <xdr:to>
      <xdr:col>50</xdr:col>
      <xdr:colOff>114300</xdr:colOff>
      <xdr:row>36</xdr:row>
      <xdr:rowOff>127417</xdr:rowOff>
    </xdr:to>
    <xdr:cxnSp macro="">
      <xdr:nvCxnSpPr>
        <xdr:cNvPr id="296" name="直線コネクタ 295"/>
        <xdr:cNvCxnSpPr/>
      </xdr:nvCxnSpPr>
      <xdr:spPr>
        <a:xfrm flipV="1">
          <a:off x="8750300" y="5393576"/>
          <a:ext cx="889000" cy="90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123594</xdr:rowOff>
    </xdr:from>
    <xdr:to>
      <xdr:col>50</xdr:col>
      <xdr:colOff>165100</xdr:colOff>
      <xdr:row>33</xdr:row>
      <xdr:rowOff>53744</xdr:rowOff>
    </xdr:to>
    <xdr:sp macro="" textlink="">
      <xdr:nvSpPr>
        <xdr:cNvPr id="297" name="フローチャート: 判断 296"/>
        <xdr:cNvSpPr/>
      </xdr:nvSpPr>
      <xdr:spPr>
        <a:xfrm>
          <a:off x="95885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44871</xdr:rowOff>
    </xdr:from>
    <xdr:ext cx="599010" cy="259045"/>
    <xdr:sp macro="" textlink="">
      <xdr:nvSpPr>
        <xdr:cNvPr id="298" name="テキスト ボックス 297"/>
        <xdr:cNvSpPr txBox="1"/>
      </xdr:nvSpPr>
      <xdr:spPr>
        <a:xfrm>
          <a:off x="9339795" y="57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127417</xdr:rowOff>
    </xdr:from>
    <xdr:to>
      <xdr:col>45</xdr:col>
      <xdr:colOff>177800</xdr:colOff>
      <xdr:row>36</xdr:row>
      <xdr:rowOff>170195</xdr:rowOff>
    </xdr:to>
    <xdr:cxnSp macro="">
      <xdr:nvCxnSpPr>
        <xdr:cNvPr id="299" name="直線コネクタ 298"/>
        <xdr:cNvCxnSpPr/>
      </xdr:nvCxnSpPr>
      <xdr:spPr>
        <a:xfrm flipV="1">
          <a:off x="7861300" y="6299617"/>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88496</xdr:rowOff>
    </xdr:from>
    <xdr:to>
      <xdr:col>46</xdr:col>
      <xdr:colOff>38100</xdr:colOff>
      <xdr:row>38</xdr:row>
      <xdr:rowOff>18646</xdr:rowOff>
    </xdr:to>
    <xdr:sp macro="" textlink="">
      <xdr:nvSpPr>
        <xdr:cNvPr id="300" name="フローチャート: 判断 299"/>
        <xdr:cNvSpPr/>
      </xdr:nvSpPr>
      <xdr:spPr>
        <a:xfrm>
          <a:off x="8699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9773</xdr:rowOff>
    </xdr:from>
    <xdr:ext cx="534377" cy="259045"/>
    <xdr:sp macro="" textlink="">
      <xdr:nvSpPr>
        <xdr:cNvPr id="301" name="テキスト ボックス 300"/>
        <xdr:cNvSpPr txBox="1"/>
      </xdr:nvSpPr>
      <xdr:spPr>
        <a:xfrm>
          <a:off x="8483111" y="6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170195</xdr:rowOff>
    </xdr:from>
    <xdr:to>
      <xdr:col>41</xdr:col>
      <xdr:colOff>50800</xdr:colOff>
      <xdr:row>37</xdr:row>
      <xdr:rowOff>23579</xdr:rowOff>
    </xdr:to>
    <xdr:cxnSp macro="">
      <xdr:nvCxnSpPr>
        <xdr:cNvPr id="302" name="直線コネクタ 301"/>
        <xdr:cNvCxnSpPr/>
      </xdr:nvCxnSpPr>
      <xdr:spPr>
        <a:xfrm flipV="1">
          <a:off x="6972300" y="6342395"/>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91841</xdr:rowOff>
    </xdr:from>
    <xdr:to>
      <xdr:col>41</xdr:col>
      <xdr:colOff>101600</xdr:colOff>
      <xdr:row>38</xdr:row>
      <xdr:rowOff>21991</xdr:rowOff>
    </xdr:to>
    <xdr:sp macro="" textlink="">
      <xdr:nvSpPr>
        <xdr:cNvPr id="303" name="フローチャート: 判断 302"/>
        <xdr:cNvSpPr/>
      </xdr:nvSpPr>
      <xdr:spPr>
        <a:xfrm>
          <a:off x="7810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13119</xdr:rowOff>
    </xdr:from>
    <xdr:ext cx="534377" cy="259045"/>
    <xdr:sp macro="" textlink="">
      <xdr:nvSpPr>
        <xdr:cNvPr id="304" name="テキスト ボックス 303"/>
        <xdr:cNvSpPr txBox="1"/>
      </xdr:nvSpPr>
      <xdr:spPr>
        <a:xfrm>
          <a:off x="7594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96368</xdr:rowOff>
    </xdr:from>
    <xdr:to>
      <xdr:col>36</xdr:col>
      <xdr:colOff>165100</xdr:colOff>
      <xdr:row>38</xdr:row>
      <xdr:rowOff>26518</xdr:rowOff>
    </xdr:to>
    <xdr:sp macro="" textlink="">
      <xdr:nvSpPr>
        <xdr:cNvPr id="305" name="フローチャート: 判断 304"/>
        <xdr:cNvSpPr/>
      </xdr:nvSpPr>
      <xdr:spPr>
        <a:xfrm>
          <a:off x="6921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17645</xdr:rowOff>
    </xdr:from>
    <xdr:ext cx="534377" cy="259045"/>
    <xdr:sp macro="" textlink="">
      <xdr:nvSpPr>
        <xdr:cNvPr id="306" name="テキスト ボックス 305"/>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108392</xdr:rowOff>
    </xdr:from>
    <xdr:to>
      <xdr:col>55</xdr:col>
      <xdr:colOff>50800</xdr:colOff>
      <xdr:row>36</xdr:row>
      <xdr:rowOff>38542</xdr:rowOff>
    </xdr:to>
    <xdr:sp macro="" textlink="">
      <xdr:nvSpPr>
        <xdr:cNvPr id="312" name="楕円 311"/>
        <xdr:cNvSpPr/>
      </xdr:nvSpPr>
      <xdr:spPr>
        <a:xfrm>
          <a:off x="10426700" y="6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32318</xdr:rowOff>
    </xdr:from>
    <xdr:ext cx="534377" cy="259045"/>
    <xdr:sp macro="" textlink="">
      <xdr:nvSpPr>
        <xdr:cNvPr id="313" name="補助費等該当値テキスト"/>
        <xdr:cNvSpPr txBox="1"/>
      </xdr:nvSpPr>
      <xdr:spPr>
        <a:xfrm>
          <a:off x="10528300" y="6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27826</xdr:rowOff>
    </xdr:from>
    <xdr:to>
      <xdr:col>50</xdr:col>
      <xdr:colOff>165100</xdr:colOff>
      <xdr:row>31</xdr:row>
      <xdr:rowOff>129426</xdr:rowOff>
    </xdr:to>
    <xdr:sp macro="" textlink="">
      <xdr:nvSpPr>
        <xdr:cNvPr id="314" name="楕円 313"/>
        <xdr:cNvSpPr/>
      </xdr:nvSpPr>
      <xdr:spPr>
        <a:xfrm>
          <a:off x="9588500" y="53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145953</xdr:rowOff>
    </xdr:from>
    <xdr:ext cx="599010" cy="259045"/>
    <xdr:sp macro="" textlink="">
      <xdr:nvSpPr>
        <xdr:cNvPr id="315" name="テキスト ボックス 314"/>
        <xdr:cNvSpPr txBox="1"/>
      </xdr:nvSpPr>
      <xdr:spPr>
        <a:xfrm>
          <a:off x="9339795" y="511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76617</xdr:rowOff>
    </xdr:from>
    <xdr:to>
      <xdr:col>46</xdr:col>
      <xdr:colOff>38100</xdr:colOff>
      <xdr:row>37</xdr:row>
      <xdr:rowOff>6767</xdr:rowOff>
    </xdr:to>
    <xdr:sp macro="" textlink="">
      <xdr:nvSpPr>
        <xdr:cNvPr id="316" name="楕円 315"/>
        <xdr:cNvSpPr/>
      </xdr:nvSpPr>
      <xdr:spPr>
        <a:xfrm>
          <a:off x="8699500" y="6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23294</xdr:rowOff>
    </xdr:from>
    <xdr:ext cx="534377" cy="259045"/>
    <xdr:sp macro="" textlink="">
      <xdr:nvSpPr>
        <xdr:cNvPr id="317" name="テキスト ボックス 316"/>
        <xdr:cNvSpPr txBox="1"/>
      </xdr:nvSpPr>
      <xdr:spPr>
        <a:xfrm>
          <a:off x="8483111" y="60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119395</xdr:rowOff>
    </xdr:from>
    <xdr:to>
      <xdr:col>41</xdr:col>
      <xdr:colOff>101600</xdr:colOff>
      <xdr:row>37</xdr:row>
      <xdr:rowOff>49545</xdr:rowOff>
    </xdr:to>
    <xdr:sp macro="" textlink="">
      <xdr:nvSpPr>
        <xdr:cNvPr id="318" name="楕円 317"/>
        <xdr:cNvSpPr/>
      </xdr:nvSpPr>
      <xdr:spPr>
        <a:xfrm>
          <a:off x="7810500" y="62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66072</xdr:rowOff>
    </xdr:from>
    <xdr:ext cx="534377" cy="259045"/>
    <xdr:sp macro="" textlink="">
      <xdr:nvSpPr>
        <xdr:cNvPr id="319" name="テキスト ボックス 318"/>
        <xdr:cNvSpPr txBox="1"/>
      </xdr:nvSpPr>
      <xdr:spPr>
        <a:xfrm>
          <a:off x="7594111" y="6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144229</xdr:rowOff>
    </xdr:from>
    <xdr:to>
      <xdr:col>36</xdr:col>
      <xdr:colOff>165100</xdr:colOff>
      <xdr:row>37</xdr:row>
      <xdr:rowOff>74379</xdr:rowOff>
    </xdr:to>
    <xdr:sp macro="" textlink="">
      <xdr:nvSpPr>
        <xdr:cNvPr id="320" name="楕円 319"/>
        <xdr:cNvSpPr/>
      </xdr:nvSpPr>
      <xdr:spPr>
        <a:xfrm>
          <a:off x="6921500" y="63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90906</xdr:rowOff>
    </xdr:from>
    <xdr:ext cx="534377" cy="259045"/>
    <xdr:sp macro="" textlink="">
      <xdr:nvSpPr>
        <xdr:cNvPr id="321" name="テキスト ボックス 320"/>
        <xdr:cNvSpPr txBox="1"/>
      </xdr:nvSpPr>
      <xdr:spPr>
        <a:xfrm>
          <a:off x="6705111" y="60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5" name="直線コネクタ 344"/>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6"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7" name="直線コネクタ 346"/>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8"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9" name="直線コネクタ 348"/>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148406</xdr:rowOff>
    </xdr:from>
    <xdr:to>
      <xdr:col>55</xdr:col>
      <xdr:colOff>0</xdr:colOff>
      <xdr:row>55</xdr:row>
      <xdr:rowOff>1416</xdr:rowOff>
    </xdr:to>
    <xdr:cxnSp macro="">
      <xdr:nvCxnSpPr>
        <xdr:cNvPr id="350" name="直線コネクタ 349"/>
        <xdr:cNvCxnSpPr/>
      </xdr:nvCxnSpPr>
      <xdr:spPr>
        <a:xfrm>
          <a:off x="9639300" y="9406706"/>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1"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2" name="フローチャート: 判断 351"/>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148406</xdr:rowOff>
    </xdr:from>
    <xdr:to>
      <xdr:col>50</xdr:col>
      <xdr:colOff>114300</xdr:colOff>
      <xdr:row>55</xdr:row>
      <xdr:rowOff>143929</xdr:rowOff>
    </xdr:to>
    <xdr:cxnSp macro="">
      <xdr:nvCxnSpPr>
        <xdr:cNvPr id="353" name="直線コネクタ 352"/>
        <xdr:cNvCxnSpPr/>
      </xdr:nvCxnSpPr>
      <xdr:spPr>
        <a:xfrm flipV="1">
          <a:off x="8750300" y="9406706"/>
          <a:ext cx="8890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4" name="フローチャート: 判断 353"/>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5" name="テキスト ボックス 354"/>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143929</xdr:rowOff>
    </xdr:from>
    <xdr:to>
      <xdr:col>45</xdr:col>
      <xdr:colOff>177800</xdr:colOff>
      <xdr:row>56</xdr:row>
      <xdr:rowOff>131204</xdr:rowOff>
    </xdr:to>
    <xdr:cxnSp macro="">
      <xdr:nvCxnSpPr>
        <xdr:cNvPr id="356" name="直線コネクタ 355"/>
        <xdr:cNvCxnSpPr/>
      </xdr:nvCxnSpPr>
      <xdr:spPr>
        <a:xfrm flipV="1">
          <a:off x="7861300" y="9573679"/>
          <a:ext cx="889000" cy="1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7" name="フローチャート: 判断 356"/>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8" name="テキスト ボックス 357"/>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127946</xdr:rowOff>
    </xdr:from>
    <xdr:to>
      <xdr:col>41</xdr:col>
      <xdr:colOff>50800</xdr:colOff>
      <xdr:row>56</xdr:row>
      <xdr:rowOff>131204</xdr:rowOff>
    </xdr:to>
    <xdr:cxnSp macro="">
      <xdr:nvCxnSpPr>
        <xdr:cNvPr id="359" name="直線コネクタ 358"/>
        <xdr:cNvCxnSpPr/>
      </xdr:nvCxnSpPr>
      <xdr:spPr>
        <a:xfrm>
          <a:off x="6972300" y="972914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0" name="フローチャート: 判断 359"/>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1" name="テキスト ボックス 360"/>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2" name="フローチャート: 判断 361"/>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3" name="テキスト ボックス 362"/>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122066</xdr:rowOff>
    </xdr:from>
    <xdr:to>
      <xdr:col>55</xdr:col>
      <xdr:colOff>50800</xdr:colOff>
      <xdr:row>55</xdr:row>
      <xdr:rowOff>52216</xdr:rowOff>
    </xdr:to>
    <xdr:sp macro="" textlink="">
      <xdr:nvSpPr>
        <xdr:cNvPr id="369" name="楕円 368"/>
        <xdr:cNvSpPr/>
      </xdr:nvSpPr>
      <xdr:spPr>
        <a:xfrm>
          <a:off x="10426700" y="93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100493</xdr:rowOff>
    </xdr:from>
    <xdr:ext cx="534377" cy="259045"/>
    <xdr:sp macro="" textlink="">
      <xdr:nvSpPr>
        <xdr:cNvPr id="370" name="普通建設事業費該当値テキスト"/>
        <xdr:cNvSpPr txBox="1"/>
      </xdr:nvSpPr>
      <xdr:spPr>
        <a:xfrm>
          <a:off x="10528300" y="93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97606</xdr:rowOff>
    </xdr:from>
    <xdr:to>
      <xdr:col>50</xdr:col>
      <xdr:colOff>165100</xdr:colOff>
      <xdr:row>55</xdr:row>
      <xdr:rowOff>27756</xdr:rowOff>
    </xdr:to>
    <xdr:sp macro="" textlink="">
      <xdr:nvSpPr>
        <xdr:cNvPr id="371" name="楕円 370"/>
        <xdr:cNvSpPr/>
      </xdr:nvSpPr>
      <xdr:spPr>
        <a:xfrm>
          <a:off x="9588500" y="93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18883</xdr:rowOff>
    </xdr:from>
    <xdr:ext cx="534377" cy="259045"/>
    <xdr:sp macro="" textlink="">
      <xdr:nvSpPr>
        <xdr:cNvPr id="372" name="テキスト ボックス 371"/>
        <xdr:cNvSpPr txBox="1"/>
      </xdr:nvSpPr>
      <xdr:spPr>
        <a:xfrm>
          <a:off x="9372111" y="94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93129</xdr:rowOff>
    </xdr:from>
    <xdr:to>
      <xdr:col>46</xdr:col>
      <xdr:colOff>38100</xdr:colOff>
      <xdr:row>56</xdr:row>
      <xdr:rowOff>23279</xdr:rowOff>
    </xdr:to>
    <xdr:sp macro="" textlink="">
      <xdr:nvSpPr>
        <xdr:cNvPr id="373" name="楕円 372"/>
        <xdr:cNvSpPr/>
      </xdr:nvSpPr>
      <xdr:spPr>
        <a:xfrm>
          <a:off x="8699500" y="95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14406</xdr:rowOff>
    </xdr:from>
    <xdr:ext cx="534377" cy="259045"/>
    <xdr:sp macro="" textlink="">
      <xdr:nvSpPr>
        <xdr:cNvPr id="374" name="テキスト ボックス 373"/>
        <xdr:cNvSpPr txBox="1"/>
      </xdr:nvSpPr>
      <xdr:spPr>
        <a:xfrm>
          <a:off x="8483111" y="96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80404</xdr:rowOff>
    </xdr:from>
    <xdr:to>
      <xdr:col>41</xdr:col>
      <xdr:colOff>101600</xdr:colOff>
      <xdr:row>57</xdr:row>
      <xdr:rowOff>10554</xdr:rowOff>
    </xdr:to>
    <xdr:sp macro="" textlink="">
      <xdr:nvSpPr>
        <xdr:cNvPr id="375" name="楕円 374"/>
        <xdr:cNvSpPr/>
      </xdr:nvSpPr>
      <xdr:spPr>
        <a:xfrm>
          <a:off x="7810500" y="96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1681</xdr:rowOff>
    </xdr:from>
    <xdr:ext cx="534377" cy="259045"/>
    <xdr:sp macro="" textlink="">
      <xdr:nvSpPr>
        <xdr:cNvPr id="376" name="テキスト ボックス 375"/>
        <xdr:cNvSpPr txBox="1"/>
      </xdr:nvSpPr>
      <xdr:spPr>
        <a:xfrm>
          <a:off x="7594111" y="97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77146</xdr:rowOff>
    </xdr:from>
    <xdr:to>
      <xdr:col>36</xdr:col>
      <xdr:colOff>165100</xdr:colOff>
      <xdr:row>57</xdr:row>
      <xdr:rowOff>7296</xdr:rowOff>
    </xdr:to>
    <xdr:sp macro="" textlink="">
      <xdr:nvSpPr>
        <xdr:cNvPr id="377" name="楕円 376"/>
        <xdr:cNvSpPr/>
      </xdr:nvSpPr>
      <xdr:spPr>
        <a:xfrm>
          <a:off x="6921500" y="9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169873</xdr:rowOff>
    </xdr:from>
    <xdr:ext cx="534377" cy="259045"/>
    <xdr:sp macro="" textlink="">
      <xdr:nvSpPr>
        <xdr:cNvPr id="378" name="テキスト ボックス 377"/>
        <xdr:cNvSpPr txBox="1"/>
      </xdr:nvSpPr>
      <xdr:spPr>
        <a:xfrm>
          <a:off x="6705111" y="97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0" name="直線コネクタ 399"/>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1"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2" name="直線コネクタ 401"/>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3"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4" name="直線コネクタ 403"/>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164571</xdr:rowOff>
    </xdr:from>
    <xdr:to>
      <xdr:col>55</xdr:col>
      <xdr:colOff>0</xdr:colOff>
      <xdr:row>75</xdr:row>
      <xdr:rowOff>170607</xdr:rowOff>
    </xdr:to>
    <xdr:cxnSp macro="">
      <xdr:nvCxnSpPr>
        <xdr:cNvPr id="405" name="直線コネクタ 404"/>
        <xdr:cNvCxnSpPr/>
      </xdr:nvCxnSpPr>
      <xdr:spPr>
        <a:xfrm flipV="1">
          <a:off x="9639300" y="12851871"/>
          <a:ext cx="838200" cy="17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6" name="普通建設事業費 （ うち新規整備　）平均値テキスト"/>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7" name="フローチャート: 判断 406"/>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142169</xdr:rowOff>
    </xdr:from>
    <xdr:to>
      <xdr:col>50</xdr:col>
      <xdr:colOff>114300</xdr:colOff>
      <xdr:row>75</xdr:row>
      <xdr:rowOff>170607</xdr:rowOff>
    </xdr:to>
    <xdr:cxnSp macro="">
      <xdr:nvCxnSpPr>
        <xdr:cNvPr id="408" name="直線コネクタ 407"/>
        <xdr:cNvCxnSpPr/>
      </xdr:nvCxnSpPr>
      <xdr:spPr>
        <a:xfrm>
          <a:off x="8750300" y="13000919"/>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9" name="フローチャート: 判断 408"/>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0" name="テキスト ボックス 409"/>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142169</xdr:rowOff>
    </xdr:from>
    <xdr:to>
      <xdr:col>45</xdr:col>
      <xdr:colOff>177800</xdr:colOff>
      <xdr:row>76</xdr:row>
      <xdr:rowOff>91877</xdr:rowOff>
    </xdr:to>
    <xdr:cxnSp macro="">
      <xdr:nvCxnSpPr>
        <xdr:cNvPr id="411" name="直線コネクタ 410"/>
        <xdr:cNvCxnSpPr/>
      </xdr:nvCxnSpPr>
      <xdr:spPr>
        <a:xfrm flipV="1">
          <a:off x="7861300" y="1300091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2" name="フローチャート: 判断 411"/>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3" name="テキスト ボックス 412"/>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91877</xdr:rowOff>
    </xdr:from>
    <xdr:to>
      <xdr:col>41</xdr:col>
      <xdr:colOff>50800</xdr:colOff>
      <xdr:row>76</xdr:row>
      <xdr:rowOff>162926</xdr:rowOff>
    </xdr:to>
    <xdr:cxnSp macro="">
      <xdr:nvCxnSpPr>
        <xdr:cNvPr id="414" name="直線コネクタ 413"/>
        <xdr:cNvCxnSpPr/>
      </xdr:nvCxnSpPr>
      <xdr:spPr>
        <a:xfrm flipV="1">
          <a:off x="6972300" y="13122077"/>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5" name="フローチャート: 判断 414"/>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6" name="テキスト ボックス 415"/>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7" name="フローチャート: 判断 416"/>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8" name="テキスト ボックス 417"/>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113771</xdr:rowOff>
    </xdr:from>
    <xdr:to>
      <xdr:col>55</xdr:col>
      <xdr:colOff>50800</xdr:colOff>
      <xdr:row>75</xdr:row>
      <xdr:rowOff>43921</xdr:rowOff>
    </xdr:to>
    <xdr:sp macro="" textlink="">
      <xdr:nvSpPr>
        <xdr:cNvPr id="424" name="楕円 423"/>
        <xdr:cNvSpPr/>
      </xdr:nvSpPr>
      <xdr:spPr>
        <a:xfrm>
          <a:off x="10426700" y="128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136648</xdr:rowOff>
    </xdr:from>
    <xdr:ext cx="534377" cy="259045"/>
    <xdr:sp macro="" textlink="">
      <xdr:nvSpPr>
        <xdr:cNvPr id="425" name="普通建設事業費 （ うち新規整備　）該当値テキスト"/>
        <xdr:cNvSpPr txBox="1"/>
      </xdr:nvSpPr>
      <xdr:spPr>
        <a:xfrm>
          <a:off x="10528300" y="126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119807</xdr:rowOff>
    </xdr:from>
    <xdr:to>
      <xdr:col>50</xdr:col>
      <xdr:colOff>165100</xdr:colOff>
      <xdr:row>76</xdr:row>
      <xdr:rowOff>49957</xdr:rowOff>
    </xdr:to>
    <xdr:sp macro="" textlink="">
      <xdr:nvSpPr>
        <xdr:cNvPr id="426" name="楕円 425"/>
        <xdr:cNvSpPr/>
      </xdr:nvSpPr>
      <xdr:spPr>
        <a:xfrm>
          <a:off x="9588500" y="129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66484</xdr:rowOff>
    </xdr:from>
    <xdr:ext cx="534377" cy="259045"/>
    <xdr:sp macro="" textlink="">
      <xdr:nvSpPr>
        <xdr:cNvPr id="427" name="テキスト ボックス 426"/>
        <xdr:cNvSpPr txBox="1"/>
      </xdr:nvSpPr>
      <xdr:spPr>
        <a:xfrm>
          <a:off x="9372111" y="127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91369</xdr:rowOff>
    </xdr:from>
    <xdr:to>
      <xdr:col>46</xdr:col>
      <xdr:colOff>38100</xdr:colOff>
      <xdr:row>76</xdr:row>
      <xdr:rowOff>21518</xdr:rowOff>
    </xdr:to>
    <xdr:sp macro="" textlink="">
      <xdr:nvSpPr>
        <xdr:cNvPr id="428" name="楕円 427"/>
        <xdr:cNvSpPr/>
      </xdr:nvSpPr>
      <xdr:spPr>
        <a:xfrm>
          <a:off x="8699500" y="129501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12647</xdr:rowOff>
    </xdr:from>
    <xdr:ext cx="534377" cy="259045"/>
    <xdr:sp macro="" textlink="">
      <xdr:nvSpPr>
        <xdr:cNvPr id="429" name="テキスト ボックス 428"/>
        <xdr:cNvSpPr txBox="1"/>
      </xdr:nvSpPr>
      <xdr:spPr>
        <a:xfrm>
          <a:off x="8483111" y="130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41077</xdr:rowOff>
    </xdr:from>
    <xdr:to>
      <xdr:col>41</xdr:col>
      <xdr:colOff>101600</xdr:colOff>
      <xdr:row>76</xdr:row>
      <xdr:rowOff>142677</xdr:rowOff>
    </xdr:to>
    <xdr:sp macro="" textlink="">
      <xdr:nvSpPr>
        <xdr:cNvPr id="430" name="楕円 429"/>
        <xdr:cNvSpPr/>
      </xdr:nvSpPr>
      <xdr:spPr>
        <a:xfrm>
          <a:off x="7810500" y="130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133804</xdr:rowOff>
    </xdr:from>
    <xdr:ext cx="469744" cy="259045"/>
    <xdr:sp macro="" textlink="">
      <xdr:nvSpPr>
        <xdr:cNvPr id="431" name="テキスト ボックス 430"/>
        <xdr:cNvSpPr txBox="1"/>
      </xdr:nvSpPr>
      <xdr:spPr>
        <a:xfrm>
          <a:off x="7626428" y="131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112126</xdr:rowOff>
    </xdr:from>
    <xdr:to>
      <xdr:col>36</xdr:col>
      <xdr:colOff>165100</xdr:colOff>
      <xdr:row>77</xdr:row>
      <xdr:rowOff>42276</xdr:rowOff>
    </xdr:to>
    <xdr:sp macro="" textlink="">
      <xdr:nvSpPr>
        <xdr:cNvPr id="432" name="楕円 431"/>
        <xdr:cNvSpPr/>
      </xdr:nvSpPr>
      <xdr:spPr>
        <a:xfrm>
          <a:off x="6921500" y="131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33403</xdr:rowOff>
    </xdr:from>
    <xdr:ext cx="469744" cy="259045"/>
    <xdr:sp macro="" textlink="">
      <xdr:nvSpPr>
        <xdr:cNvPr id="433" name="テキスト ボックス 432"/>
        <xdr:cNvSpPr txBox="1"/>
      </xdr:nvSpPr>
      <xdr:spPr>
        <a:xfrm>
          <a:off x="6737428" y="1323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7" name="直線コネクタ 456"/>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8"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9" name="直線コネクタ 458"/>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0"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1" name="直線コネクタ 460"/>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7150</xdr:rowOff>
    </xdr:from>
    <xdr:to>
      <xdr:col>55</xdr:col>
      <xdr:colOff>0</xdr:colOff>
      <xdr:row>94</xdr:row>
      <xdr:rowOff>135928</xdr:rowOff>
    </xdr:to>
    <xdr:cxnSp macro="">
      <xdr:nvCxnSpPr>
        <xdr:cNvPr id="462" name="直線コネクタ 461"/>
        <xdr:cNvCxnSpPr/>
      </xdr:nvCxnSpPr>
      <xdr:spPr>
        <a:xfrm>
          <a:off x="9639300" y="16123450"/>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3"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4" name="フローチャート: 判断 463"/>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7150</xdr:rowOff>
    </xdr:from>
    <xdr:to>
      <xdr:col>50</xdr:col>
      <xdr:colOff>114300</xdr:colOff>
      <xdr:row>95</xdr:row>
      <xdr:rowOff>106629</xdr:rowOff>
    </xdr:to>
    <xdr:cxnSp macro="">
      <xdr:nvCxnSpPr>
        <xdr:cNvPr id="465" name="直線コネクタ 464"/>
        <xdr:cNvCxnSpPr/>
      </xdr:nvCxnSpPr>
      <xdr:spPr>
        <a:xfrm flipV="1">
          <a:off x="8750300" y="16123450"/>
          <a:ext cx="889000" cy="2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6" name="フローチャート: 判断 465"/>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7" name="テキスト ボックス 466"/>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106629</xdr:rowOff>
    </xdr:from>
    <xdr:to>
      <xdr:col>45</xdr:col>
      <xdr:colOff>177800</xdr:colOff>
      <xdr:row>96</xdr:row>
      <xdr:rowOff>107125</xdr:rowOff>
    </xdr:to>
    <xdr:cxnSp macro="">
      <xdr:nvCxnSpPr>
        <xdr:cNvPr id="468" name="直線コネクタ 467"/>
        <xdr:cNvCxnSpPr/>
      </xdr:nvCxnSpPr>
      <xdr:spPr>
        <a:xfrm flipV="1">
          <a:off x="7861300" y="16394379"/>
          <a:ext cx="8890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9" name="フローチャート: 判断 468"/>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0" name="テキスト ボックス 469"/>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47041</xdr:rowOff>
    </xdr:from>
    <xdr:to>
      <xdr:col>41</xdr:col>
      <xdr:colOff>50800</xdr:colOff>
      <xdr:row>96</xdr:row>
      <xdr:rowOff>107125</xdr:rowOff>
    </xdr:to>
    <xdr:cxnSp macro="">
      <xdr:nvCxnSpPr>
        <xdr:cNvPr id="471" name="直線コネクタ 470"/>
        <xdr:cNvCxnSpPr/>
      </xdr:nvCxnSpPr>
      <xdr:spPr>
        <a:xfrm>
          <a:off x="6972300" y="16506241"/>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2" name="フローチャート: 判断 471"/>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3" name="テキスト ボックス 472"/>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4" name="フローチャート: 判断 473"/>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5" name="テキスト ボックス 474"/>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85128</xdr:rowOff>
    </xdr:from>
    <xdr:to>
      <xdr:col>55</xdr:col>
      <xdr:colOff>50800</xdr:colOff>
      <xdr:row>95</xdr:row>
      <xdr:rowOff>15278</xdr:rowOff>
    </xdr:to>
    <xdr:sp macro="" textlink="">
      <xdr:nvSpPr>
        <xdr:cNvPr id="481" name="楕円 480"/>
        <xdr:cNvSpPr/>
      </xdr:nvSpPr>
      <xdr:spPr>
        <a:xfrm>
          <a:off x="10426700" y="162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63555</xdr:rowOff>
    </xdr:from>
    <xdr:ext cx="534377" cy="259045"/>
    <xdr:sp macro="" textlink="">
      <xdr:nvSpPr>
        <xdr:cNvPr id="482" name="普通建設事業費 （ うち更新整備　）該当値テキスト"/>
        <xdr:cNvSpPr txBox="1"/>
      </xdr:nvSpPr>
      <xdr:spPr>
        <a:xfrm>
          <a:off x="10528300" y="161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127800</xdr:rowOff>
    </xdr:from>
    <xdr:to>
      <xdr:col>50</xdr:col>
      <xdr:colOff>165100</xdr:colOff>
      <xdr:row>94</xdr:row>
      <xdr:rowOff>57950</xdr:rowOff>
    </xdr:to>
    <xdr:sp macro="" textlink="">
      <xdr:nvSpPr>
        <xdr:cNvPr id="483" name="楕円 482"/>
        <xdr:cNvSpPr/>
      </xdr:nvSpPr>
      <xdr:spPr>
        <a:xfrm>
          <a:off x="9588500" y="160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74477</xdr:rowOff>
    </xdr:from>
    <xdr:ext cx="534377" cy="259045"/>
    <xdr:sp macro="" textlink="">
      <xdr:nvSpPr>
        <xdr:cNvPr id="484" name="テキスト ボックス 483"/>
        <xdr:cNvSpPr txBox="1"/>
      </xdr:nvSpPr>
      <xdr:spPr>
        <a:xfrm>
          <a:off x="9372111" y="158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55829</xdr:rowOff>
    </xdr:from>
    <xdr:to>
      <xdr:col>46</xdr:col>
      <xdr:colOff>38100</xdr:colOff>
      <xdr:row>95</xdr:row>
      <xdr:rowOff>157429</xdr:rowOff>
    </xdr:to>
    <xdr:sp macro="" textlink="">
      <xdr:nvSpPr>
        <xdr:cNvPr id="485" name="楕円 484"/>
        <xdr:cNvSpPr/>
      </xdr:nvSpPr>
      <xdr:spPr>
        <a:xfrm>
          <a:off x="86995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148556</xdr:rowOff>
    </xdr:from>
    <xdr:ext cx="534377" cy="259045"/>
    <xdr:sp macro="" textlink="">
      <xdr:nvSpPr>
        <xdr:cNvPr id="486" name="テキスト ボックス 485"/>
        <xdr:cNvSpPr txBox="1"/>
      </xdr:nvSpPr>
      <xdr:spPr>
        <a:xfrm>
          <a:off x="8483111" y="164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56325</xdr:rowOff>
    </xdr:from>
    <xdr:to>
      <xdr:col>41</xdr:col>
      <xdr:colOff>101600</xdr:colOff>
      <xdr:row>96</xdr:row>
      <xdr:rowOff>157925</xdr:rowOff>
    </xdr:to>
    <xdr:sp macro="" textlink="">
      <xdr:nvSpPr>
        <xdr:cNvPr id="487" name="楕円 486"/>
        <xdr:cNvSpPr/>
      </xdr:nvSpPr>
      <xdr:spPr>
        <a:xfrm>
          <a:off x="78105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149052</xdr:rowOff>
    </xdr:from>
    <xdr:ext cx="534377" cy="259045"/>
    <xdr:sp macro="" textlink="">
      <xdr:nvSpPr>
        <xdr:cNvPr id="488" name="テキスト ボックス 487"/>
        <xdr:cNvSpPr txBox="1"/>
      </xdr:nvSpPr>
      <xdr:spPr>
        <a:xfrm>
          <a:off x="7594111" y="166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167691</xdr:rowOff>
    </xdr:from>
    <xdr:to>
      <xdr:col>36</xdr:col>
      <xdr:colOff>165100</xdr:colOff>
      <xdr:row>96</xdr:row>
      <xdr:rowOff>97841</xdr:rowOff>
    </xdr:to>
    <xdr:sp macro="" textlink="">
      <xdr:nvSpPr>
        <xdr:cNvPr id="489" name="楕円 488"/>
        <xdr:cNvSpPr/>
      </xdr:nvSpPr>
      <xdr:spPr>
        <a:xfrm>
          <a:off x="6921500" y="164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88968</xdr:rowOff>
    </xdr:from>
    <xdr:ext cx="534377" cy="259045"/>
    <xdr:sp macro="" textlink="">
      <xdr:nvSpPr>
        <xdr:cNvPr id="490" name="テキスト ボックス 489"/>
        <xdr:cNvSpPr txBox="1"/>
      </xdr:nvSpPr>
      <xdr:spPr>
        <a:xfrm>
          <a:off x="6705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2" name="直線コネクタ 511"/>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5"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6" name="直線コネクタ 515"/>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8"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9" name="フローチャート: 判断 518"/>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1" name="フローチャート: 判断 520"/>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2" name="テキスト ボックス 521"/>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4" name="フローチャート: 判断 523"/>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5" name="テキスト ボックス 524"/>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7" name="フローチャート: 判断 526"/>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8" name="テキスト ボックス 527"/>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9" name="フローチャート: 判断 528"/>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0" name="テキスト ボックス 529"/>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7" name="直線コネクタ 616"/>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8"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9" name="直線コネクタ 618"/>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0"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1" name="直線コネクタ 620"/>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32303</xdr:rowOff>
    </xdr:from>
    <xdr:to>
      <xdr:col>85</xdr:col>
      <xdr:colOff>127000</xdr:colOff>
      <xdr:row>78</xdr:row>
      <xdr:rowOff>69017</xdr:rowOff>
    </xdr:to>
    <xdr:cxnSp macro="">
      <xdr:nvCxnSpPr>
        <xdr:cNvPr id="622" name="直線コネクタ 621"/>
        <xdr:cNvCxnSpPr/>
      </xdr:nvCxnSpPr>
      <xdr:spPr>
        <a:xfrm flipV="1">
          <a:off x="15481300" y="13405403"/>
          <a:ext cx="8382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3" name="公債費平均値テキスト"/>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4" name="フローチャート: 判断 623"/>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69017</xdr:rowOff>
    </xdr:from>
    <xdr:to>
      <xdr:col>81</xdr:col>
      <xdr:colOff>50800</xdr:colOff>
      <xdr:row>78</xdr:row>
      <xdr:rowOff>85133</xdr:rowOff>
    </xdr:to>
    <xdr:cxnSp macro="">
      <xdr:nvCxnSpPr>
        <xdr:cNvPr id="625" name="直線コネクタ 624"/>
        <xdr:cNvCxnSpPr/>
      </xdr:nvCxnSpPr>
      <xdr:spPr>
        <a:xfrm flipV="1">
          <a:off x="14592300" y="1344211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6" name="フローチャート: 判断 625"/>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7" name="テキスト ボックス 626"/>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83190</xdr:rowOff>
    </xdr:from>
    <xdr:to>
      <xdr:col>76</xdr:col>
      <xdr:colOff>114300</xdr:colOff>
      <xdr:row>78</xdr:row>
      <xdr:rowOff>85133</xdr:rowOff>
    </xdr:to>
    <xdr:cxnSp macro="">
      <xdr:nvCxnSpPr>
        <xdr:cNvPr id="628" name="直線コネクタ 627"/>
        <xdr:cNvCxnSpPr/>
      </xdr:nvCxnSpPr>
      <xdr:spPr>
        <a:xfrm>
          <a:off x="13703300" y="13456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9" name="フローチャート: 判断 628"/>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0" name="テキスト ボックス 629"/>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73520</xdr:rowOff>
    </xdr:from>
    <xdr:to>
      <xdr:col>71</xdr:col>
      <xdr:colOff>177800</xdr:colOff>
      <xdr:row>78</xdr:row>
      <xdr:rowOff>83190</xdr:rowOff>
    </xdr:to>
    <xdr:cxnSp macro="">
      <xdr:nvCxnSpPr>
        <xdr:cNvPr id="631" name="直線コネクタ 630"/>
        <xdr:cNvCxnSpPr/>
      </xdr:nvCxnSpPr>
      <xdr:spPr>
        <a:xfrm>
          <a:off x="12814300" y="1344662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2" name="フローチャート: 判断 631"/>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3" name="テキスト ボックス 632"/>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4" name="フローチャート: 判断 633"/>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5" name="テキスト ボックス 634"/>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152953</xdr:rowOff>
    </xdr:from>
    <xdr:to>
      <xdr:col>85</xdr:col>
      <xdr:colOff>177800</xdr:colOff>
      <xdr:row>78</xdr:row>
      <xdr:rowOff>83103</xdr:rowOff>
    </xdr:to>
    <xdr:sp macro="" textlink="">
      <xdr:nvSpPr>
        <xdr:cNvPr id="641" name="楕円 640"/>
        <xdr:cNvSpPr/>
      </xdr:nvSpPr>
      <xdr:spPr>
        <a:xfrm>
          <a:off x="16268700" y="133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131380</xdr:rowOff>
    </xdr:from>
    <xdr:ext cx="534377" cy="259045"/>
    <xdr:sp macro="" textlink="">
      <xdr:nvSpPr>
        <xdr:cNvPr id="642" name="公債費該当値テキスト"/>
        <xdr:cNvSpPr txBox="1"/>
      </xdr:nvSpPr>
      <xdr:spPr>
        <a:xfrm>
          <a:off x="16370300" y="13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18217</xdr:rowOff>
    </xdr:from>
    <xdr:to>
      <xdr:col>81</xdr:col>
      <xdr:colOff>101600</xdr:colOff>
      <xdr:row>78</xdr:row>
      <xdr:rowOff>119817</xdr:rowOff>
    </xdr:to>
    <xdr:sp macro="" textlink="">
      <xdr:nvSpPr>
        <xdr:cNvPr id="643" name="楕円 642"/>
        <xdr:cNvSpPr/>
      </xdr:nvSpPr>
      <xdr:spPr>
        <a:xfrm>
          <a:off x="15430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110944</xdr:rowOff>
    </xdr:from>
    <xdr:ext cx="534377" cy="259045"/>
    <xdr:sp macro="" textlink="">
      <xdr:nvSpPr>
        <xdr:cNvPr id="644" name="テキスト ボックス 643"/>
        <xdr:cNvSpPr txBox="1"/>
      </xdr:nvSpPr>
      <xdr:spPr>
        <a:xfrm>
          <a:off x="15214111" y="134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34333</xdr:rowOff>
    </xdr:from>
    <xdr:to>
      <xdr:col>76</xdr:col>
      <xdr:colOff>165100</xdr:colOff>
      <xdr:row>78</xdr:row>
      <xdr:rowOff>135933</xdr:rowOff>
    </xdr:to>
    <xdr:sp macro="" textlink="">
      <xdr:nvSpPr>
        <xdr:cNvPr id="645" name="楕円 644"/>
        <xdr:cNvSpPr/>
      </xdr:nvSpPr>
      <xdr:spPr>
        <a:xfrm>
          <a:off x="14541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127060</xdr:rowOff>
    </xdr:from>
    <xdr:ext cx="534377" cy="259045"/>
    <xdr:sp macro="" textlink="">
      <xdr:nvSpPr>
        <xdr:cNvPr id="646" name="テキスト ボックス 645"/>
        <xdr:cNvSpPr txBox="1"/>
      </xdr:nvSpPr>
      <xdr:spPr>
        <a:xfrm>
          <a:off x="14325111" y="135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32390</xdr:rowOff>
    </xdr:from>
    <xdr:to>
      <xdr:col>72</xdr:col>
      <xdr:colOff>38100</xdr:colOff>
      <xdr:row>78</xdr:row>
      <xdr:rowOff>133990</xdr:rowOff>
    </xdr:to>
    <xdr:sp macro="" textlink="">
      <xdr:nvSpPr>
        <xdr:cNvPr id="647" name="楕円 646"/>
        <xdr:cNvSpPr/>
      </xdr:nvSpPr>
      <xdr:spPr>
        <a:xfrm>
          <a:off x="13652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125117</xdr:rowOff>
    </xdr:from>
    <xdr:ext cx="534377" cy="259045"/>
    <xdr:sp macro="" textlink="">
      <xdr:nvSpPr>
        <xdr:cNvPr id="648" name="テキスト ボックス 647"/>
        <xdr:cNvSpPr txBox="1"/>
      </xdr:nvSpPr>
      <xdr:spPr>
        <a:xfrm>
          <a:off x="13436111" y="134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22720</xdr:rowOff>
    </xdr:from>
    <xdr:to>
      <xdr:col>67</xdr:col>
      <xdr:colOff>101600</xdr:colOff>
      <xdr:row>78</xdr:row>
      <xdr:rowOff>124320</xdr:rowOff>
    </xdr:to>
    <xdr:sp macro="" textlink="">
      <xdr:nvSpPr>
        <xdr:cNvPr id="649" name="楕円 648"/>
        <xdr:cNvSpPr/>
      </xdr:nvSpPr>
      <xdr:spPr>
        <a:xfrm>
          <a:off x="12763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115447</xdr:rowOff>
    </xdr:from>
    <xdr:ext cx="534377" cy="259045"/>
    <xdr:sp macro="" textlink="">
      <xdr:nvSpPr>
        <xdr:cNvPr id="650" name="テキスト ボックス 649"/>
        <xdr:cNvSpPr txBox="1"/>
      </xdr:nvSpPr>
      <xdr:spPr>
        <a:xfrm>
          <a:off x="12547111" y="134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2" name="直線コネクタ 671"/>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3"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4" name="直線コネクタ 673"/>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5"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6" name="直線コネクタ 675"/>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110257</xdr:rowOff>
    </xdr:from>
    <xdr:to>
      <xdr:col>85</xdr:col>
      <xdr:colOff>127000</xdr:colOff>
      <xdr:row>98</xdr:row>
      <xdr:rowOff>95808</xdr:rowOff>
    </xdr:to>
    <xdr:cxnSp macro="">
      <xdr:nvCxnSpPr>
        <xdr:cNvPr id="677" name="直線コネクタ 676"/>
        <xdr:cNvCxnSpPr/>
      </xdr:nvCxnSpPr>
      <xdr:spPr>
        <a:xfrm flipV="1">
          <a:off x="15481300" y="16398007"/>
          <a:ext cx="838200" cy="4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8" name="積立金平均値テキスト"/>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9" name="フローチャート: 判断 678"/>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25902</xdr:rowOff>
    </xdr:from>
    <xdr:to>
      <xdr:col>81</xdr:col>
      <xdr:colOff>50800</xdr:colOff>
      <xdr:row>98</xdr:row>
      <xdr:rowOff>95808</xdr:rowOff>
    </xdr:to>
    <xdr:cxnSp macro="">
      <xdr:nvCxnSpPr>
        <xdr:cNvPr id="680" name="直線コネクタ 679"/>
        <xdr:cNvCxnSpPr/>
      </xdr:nvCxnSpPr>
      <xdr:spPr>
        <a:xfrm>
          <a:off x="14592300" y="16656552"/>
          <a:ext cx="889000" cy="2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1" name="フローチャート: 判断 680"/>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2" name="テキスト ボックス 681"/>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25902</xdr:rowOff>
    </xdr:from>
    <xdr:to>
      <xdr:col>76</xdr:col>
      <xdr:colOff>114300</xdr:colOff>
      <xdr:row>98</xdr:row>
      <xdr:rowOff>40487</xdr:rowOff>
    </xdr:to>
    <xdr:cxnSp macro="">
      <xdr:nvCxnSpPr>
        <xdr:cNvPr id="683" name="直線コネクタ 682"/>
        <xdr:cNvCxnSpPr/>
      </xdr:nvCxnSpPr>
      <xdr:spPr>
        <a:xfrm flipV="1">
          <a:off x="13703300" y="16656552"/>
          <a:ext cx="889000" cy="1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4" name="フローチャート: 判断 683"/>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5" name="テキスト ボックス 684"/>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9719</xdr:rowOff>
    </xdr:from>
    <xdr:to>
      <xdr:col>71</xdr:col>
      <xdr:colOff>177800</xdr:colOff>
      <xdr:row>98</xdr:row>
      <xdr:rowOff>40487</xdr:rowOff>
    </xdr:to>
    <xdr:cxnSp macro="">
      <xdr:nvCxnSpPr>
        <xdr:cNvPr id="686" name="直線コネクタ 685"/>
        <xdr:cNvCxnSpPr/>
      </xdr:nvCxnSpPr>
      <xdr:spPr>
        <a:xfrm>
          <a:off x="12814300" y="16468919"/>
          <a:ext cx="889000" cy="3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8" name="テキスト ボックス 687"/>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9" name="フローチャート: 判断 688"/>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115470</xdr:rowOff>
    </xdr:from>
    <xdr:ext cx="469744" cy="259045"/>
    <xdr:sp macro="" textlink="">
      <xdr:nvSpPr>
        <xdr:cNvPr id="690" name="テキスト ボックス 689"/>
        <xdr:cNvSpPr txBox="1"/>
      </xdr:nvSpPr>
      <xdr:spPr>
        <a:xfrm>
          <a:off x="12579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59457</xdr:rowOff>
    </xdr:from>
    <xdr:to>
      <xdr:col>85</xdr:col>
      <xdr:colOff>177800</xdr:colOff>
      <xdr:row>95</xdr:row>
      <xdr:rowOff>161057</xdr:rowOff>
    </xdr:to>
    <xdr:sp macro="" textlink="">
      <xdr:nvSpPr>
        <xdr:cNvPr id="696" name="楕円 695"/>
        <xdr:cNvSpPr/>
      </xdr:nvSpPr>
      <xdr:spPr>
        <a:xfrm>
          <a:off x="16268700" y="163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37884</xdr:rowOff>
    </xdr:from>
    <xdr:ext cx="534377" cy="259045"/>
    <xdr:sp macro="" textlink="">
      <xdr:nvSpPr>
        <xdr:cNvPr id="697" name="積立金該当値テキスト"/>
        <xdr:cNvSpPr txBox="1"/>
      </xdr:nvSpPr>
      <xdr:spPr>
        <a:xfrm>
          <a:off x="16370300" y="163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45008</xdr:rowOff>
    </xdr:from>
    <xdr:to>
      <xdr:col>81</xdr:col>
      <xdr:colOff>101600</xdr:colOff>
      <xdr:row>98</xdr:row>
      <xdr:rowOff>146608</xdr:rowOff>
    </xdr:to>
    <xdr:sp macro="" textlink="">
      <xdr:nvSpPr>
        <xdr:cNvPr id="698" name="楕円 697"/>
        <xdr:cNvSpPr/>
      </xdr:nvSpPr>
      <xdr:spPr>
        <a:xfrm>
          <a:off x="154305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137735</xdr:rowOff>
    </xdr:from>
    <xdr:ext cx="378565" cy="259045"/>
    <xdr:sp macro="" textlink="">
      <xdr:nvSpPr>
        <xdr:cNvPr id="699" name="テキスト ボックス 698"/>
        <xdr:cNvSpPr txBox="1"/>
      </xdr:nvSpPr>
      <xdr:spPr>
        <a:xfrm>
          <a:off x="15292017" y="1693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146552</xdr:rowOff>
    </xdr:from>
    <xdr:to>
      <xdr:col>76</xdr:col>
      <xdr:colOff>165100</xdr:colOff>
      <xdr:row>97</xdr:row>
      <xdr:rowOff>76702</xdr:rowOff>
    </xdr:to>
    <xdr:sp macro="" textlink="">
      <xdr:nvSpPr>
        <xdr:cNvPr id="700" name="楕円 699"/>
        <xdr:cNvSpPr/>
      </xdr:nvSpPr>
      <xdr:spPr>
        <a:xfrm>
          <a:off x="14541500" y="16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67829</xdr:rowOff>
    </xdr:from>
    <xdr:ext cx="469744" cy="259045"/>
    <xdr:sp macro="" textlink="">
      <xdr:nvSpPr>
        <xdr:cNvPr id="701" name="テキスト ボックス 700"/>
        <xdr:cNvSpPr txBox="1"/>
      </xdr:nvSpPr>
      <xdr:spPr>
        <a:xfrm>
          <a:off x="14357428" y="166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161137</xdr:rowOff>
    </xdr:from>
    <xdr:to>
      <xdr:col>72</xdr:col>
      <xdr:colOff>38100</xdr:colOff>
      <xdr:row>98</xdr:row>
      <xdr:rowOff>91287</xdr:rowOff>
    </xdr:to>
    <xdr:sp macro="" textlink="">
      <xdr:nvSpPr>
        <xdr:cNvPr id="702" name="楕円 701"/>
        <xdr:cNvSpPr/>
      </xdr:nvSpPr>
      <xdr:spPr>
        <a:xfrm>
          <a:off x="136525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82414</xdr:rowOff>
    </xdr:from>
    <xdr:ext cx="469744" cy="259045"/>
    <xdr:sp macro="" textlink="">
      <xdr:nvSpPr>
        <xdr:cNvPr id="703" name="テキスト ボックス 702"/>
        <xdr:cNvSpPr txBox="1"/>
      </xdr:nvSpPr>
      <xdr:spPr>
        <a:xfrm>
          <a:off x="13468428" y="168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130369</xdr:rowOff>
    </xdr:from>
    <xdr:to>
      <xdr:col>67</xdr:col>
      <xdr:colOff>101600</xdr:colOff>
      <xdr:row>96</xdr:row>
      <xdr:rowOff>60519</xdr:rowOff>
    </xdr:to>
    <xdr:sp macro="" textlink="">
      <xdr:nvSpPr>
        <xdr:cNvPr id="704" name="楕円 703"/>
        <xdr:cNvSpPr/>
      </xdr:nvSpPr>
      <xdr:spPr>
        <a:xfrm>
          <a:off x="12763500" y="16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77046</xdr:rowOff>
    </xdr:from>
    <xdr:ext cx="534377" cy="259045"/>
    <xdr:sp macro="" textlink="">
      <xdr:nvSpPr>
        <xdr:cNvPr id="705" name="テキスト ボックス 704"/>
        <xdr:cNvSpPr txBox="1"/>
      </xdr:nvSpPr>
      <xdr:spPr>
        <a:xfrm>
          <a:off x="12547111" y="161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1" name="直線コネクタ 730"/>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4"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5" name="直線コネクタ 734"/>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7" name="投資及び出資金平均値テキスト"/>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8" name="フローチャート: 判断 737"/>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0" name="フローチャート: 判断 739"/>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1" name="テキスト ボックス 740"/>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3" name="フローチャート: 判断 742"/>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4" name="テキスト ボックス 743"/>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6" name="フローチャート: 判断 745"/>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7" name="テキスト ボックス 746"/>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8" name="フローチャート: 判断 747"/>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9" name="テキスト ボックス 748"/>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4" name="直線コネクタ 783"/>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7"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8" name="直線コネクタ 787"/>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156959</xdr:rowOff>
    </xdr:from>
    <xdr:to>
      <xdr:col>116</xdr:col>
      <xdr:colOff>63500</xdr:colOff>
      <xdr:row>57</xdr:row>
      <xdr:rowOff>157245</xdr:rowOff>
    </xdr:to>
    <xdr:cxnSp macro="">
      <xdr:nvCxnSpPr>
        <xdr:cNvPr id="789" name="直線コネクタ 788"/>
        <xdr:cNvCxnSpPr/>
      </xdr:nvCxnSpPr>
      <xdr:spPr>
        <a:xfrm flipV="1">
          <a:off x="21323300" y="9929609"/>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0" name="貸付金平均値テキスト"/>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1" name="フローチャート: 判断 790"/>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123012</xdr:rowOff>
    </xdr:from>
    <xdr:to>
      <xdr:col>111</xdr:col>
      <xdr:colOff>177800</xdr:colOff>
      <xdr:row>57</xdr:row>
      <xdr:rowOff>157245</xdr:rowOff>
    </xdr:to>
    <xdr:cxnSp macro="">
      <xdr:nvCxnSpPr>
        <xdr:cNvPr id="792" name="直線コネクタ 791"/>
        <xdr:cNvCxnSpPr/>
      </xdr:nvCxnSpPr>
      <xdr:spPr>
        <a:xfrm>
          <a:off x="20434300" y="989566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3" name="フローチャート: 判断 792"/>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4" name="テキスト ボックス 793"/>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112668</xdr:rowOff>
    </xdr:from>
    <xdr:to>
      <xdr:col>107</xdr:col>
      <xdr:colOff>50800</xdr:colOff>
      <xdr:row>57</xdr:row>
      <xdr:rowOff>123012</xdr:rowOff>
    </xdr:to>
    <xdr:cxnSp macro="">
      <xdr:nvCxnSpPr>
        <xdr:cNvPr id="795" name="直線コネクタ 794"/>
        <xdr:cNvCxnSpPr/>
      </xdr:nvCxnSpPr>
      <xdr:spPr>
        <a:xfrm>
          <a:off x="19545300" y="988531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6" name="フローチャート: 判断 795"/>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7" name="テキスト ボックス 796"/>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112668</xdr:rowOff>
    </xdr:from>
    <xdr:to>
      <xdr:col>102</xdr:col>
      <xdr:colOff>114300</xdr:colOff>
      <xdr:row>57</xdr:row>
      <xdr:rowOff>142215</xdr:rowOff>
    </xdr:to>
    <xdr:cxnSp macro="">
      <xdr:nvCxnSpPr>
        <xdr:cNvPr id="798" name="直線コネクタ 797"/>
        <xdr:cNvCxnSpPr/>
      </xdr:nvCxnSpPr>
      <xdr:spPr>
        <a:xfrm flipV="1">
          <a:off x="18656300" y="9885318"/>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9" name="フローチャート: 判断 798"/>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0" name="テキスト ボックス 799"/>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1" name="フローチャート: 判断 800"/>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2" name="テキスト ボックス 801"/>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106159</xdr:rowOff>
    </xdr:from>
    <xdr:to>
      <xdr:col>116</xdr:col>
      <xdr:colOff>114300</xdr:colOff>
      <xdr:row>58</xdr:row>
      <xdr:rowOff>36309</xdr:rowOff>
    </xdr:to>
    <xdr:sp macro="" textlink="">
      <xdr:nvSpPr>
        <xdr:cNvPr id="808" name="楕円 807"/>
        <xdr:cNvSpPr/>
      </xdr:nvSpPr>
      <xdr:spPr>
        <a:xfrm>
          <a:off x="22110700" y="98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21086</xdr:rowOff>
    </xdr:from>
    <xdr:ext cx="378565" cy="259045"/>
    <xdr:sp macro="" textlink="">
      <xdr:nvSpPr>
        <xdr:cNvPr id="809" name="貸付金該当値テキスト"/>
        <xdr:cNvSpPr txBox="1"/>
      </xdr:nvSpPr>
      <xdr:spPr>
        <a:xfrm>
          <a:off x="22212300" y="979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106445</xdr:rowOff>
    </xdr:from>
    <xdr:to>
      <xdr:col>112</xdr:col>
      <xdr:colOff>38100</xdr:colOff>
      <xdr:row>58</xdr:row>
      <xdr:rowOff>36595</xdr:rowOff>
    </xdr:to>
    <xdr:sp macro="" textlink="">
      <xdr:nvSpPr>
        <xdr:cNvPr id="810" name="楕円 809"/>
        <xdr:cNvSpPr/>
      </xdr:nvSpPr>
      <xdr:spPr>
        <a:xfrm>
          <a:off x="212725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27722</xdr:rowOff>
    </xdr:from>
    <xdr:ext cx="378565" cy="259045"/>
    <xdr:sp macro="" textlink="">
      <xdr:nvSpPr>
        <xdr:cNvPr id="811" name="テキスト ボックス 810"/>
        <xdr:cNvSpPr txBox="1"/>
      </xdr:nvSpPr>
      <xdr:spPr>
        <a:xfrm>
          <a:off x="21134017" y="99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72212</xdr:rowOff>
    </xdr:from>
    <xdr:to>
      <xdr:col>107</xdr:col>
      <xdr:colOff>101600</xdr:colOff>
      <xdr:row>58</xdr:row>
      <xdr:rowOff>2362</xdr:rowOff>
    </xdr:to>
    <xdr:sp macro="" textlink="">
      <xdr:nvSpPr>
        <xdr:cNvPr id="812" name="楕円 811"/>
        <xdr:cNvSpPr/>
      </xdr:nvSpPr>
      <xdr:spPr>
        <a:xfrm>
          <a:off x="20383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164939</xdr:rowOff>
    </xdr:from>
    <xdr:ext cx="469744" cy="259045"/>
    <xdr:sp macro="" textlink="">
      <xdr:nvSpPr>
        <xdr:cNvPr id="813" name="テキスト ボックス 812"/>
        <xdr:cNvSpPr txBox="1"/>
      </xdr:nvSpPr>
      <xdr:spPr>
        <a:xfrm>
          <a:off x="20199428" y="99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61868</xdr:rowOff>
    </xdr:from>
    <xdr:to>
      <xdr:col>102</xdr:col>
      <xdr:colOff>165100</xdr:colOff>
      <xdr:row>57</xdr:row>
      <xdr:rowOff>163468</xdr:rowOff>
    </xdr:to>
    <xdr:sp macro="" textlink="">
      <xdr:nvSpPr>
        <xdr:cNvPr id="814" name="楕円 813"/>
        <xdr:cNvSpPr/>
      </xdr:nvSpPr>
      <xdr:spPr>
        <a:xfrm>
          <a:off x="19494500" y="9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154595</xdr:rowOff>
    </xdr:from>
    <xdr:ext cx="469744" cy="259045"/>
    <xdr:sp macro="" textlink="">
      <xdr:nvSpPr>
        <xdr:cNvPr id="815" name="テキスト ボックス 814"/>
        <xdr:cNvSpPr txBox="1"/>
      </xdr:nvSpPr>
      <xdr:spPr>
        <a:xfrm>
          <a:off x="19310428" y="99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6" name="楕円 815"/>
        <xdr:cNvSpPr/>
      </xdr:nvSpPr>
      <xdr:spPr>
        <a:xfrm>
          <a:off x="18605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12692</xdr:rowOff>
    </xdr:from>
    <xdr:ext cx="378565" cy="259045"/>
    <xdr:sp macro="" textlink="">
      <xdr:nvSpPr>
        <xdr:cNvPr id="817" name="テキスト ボックス 816"/>
        <xdr:cNvSpPr txBox="1"/>
      </xdr:nvSpPr>
      <xdr:spPr>
        <a:xfrm>
          <a:off x="18467017" y="995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0" name="直線コネクタ 839"/>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1"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2" name="直線コネクタ 841"/>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3"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4" name="直線コネクタ 843"/>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164526</xdr:rowOff>
    </xdr:from>
    <xdr:to>
      <xdr:col>116</xdr:col>
      <xdr:colOff>63500</xdr:colOff>
      <xdr:row>76</xdr:row>
      <xdr:rowOff>167224</xdr:rowOff>
    </xdr:to>
    <xdr:cxnSp macro="">
      <xdr:nvCxnSpPr>
        <xdr:cNvPr id="845" name="直線コネクタ 844"/>
        <xdr:cNvCxnSpPr/>
      </xdr:nvCxnSpPr>
      <xdr:spPr>
        <a:xfrm>
          <a:off x="21323300" y="1319472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6" name="繰出金平均値テキスト"/>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7" name="フローチャート: 判断 846"/>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74961</xdr:rowOff>
    </xdr:from>
    <xdr:to>
      <xdr:col>111</xdr:col>
      <xdr:colOff>177800</xdr:colOff>
      <xdr:row>76</xdr:row>
      <xdr:rowOff>164526</xdr:rowOff>
    </xdr:to>
    <xdr:cxnSp macro="">
      <xdr:nvCxnSpPr>
        <xdr:cNvPr id="848" name="直線コネクタ 847"/>
        <xdr:cNvCxnSpPr/>
      </xdr:nvCxnSpPr>
      <xdr:spPr>
        <a:xfrm>
          <a:off x="20434300" y="12590811"/>
          <a:ext cx="889000" cy="6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9" name="フローチャート: 判断 848"/>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0" name="テキスト ボックス 849"/>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74961</xdr:rowOff>
    </xdr:from>
    <xdr:to>
      <xdr:col>107</xdr:col>
      <xdr:colOff>50800</xdr:colOff>
      <xdr:row>73</xdr:row>
      <xdr:rowOff>125892</xdr:rowOff>
    </xdr:to>
    <xdr:cxnSp macro="">
      <xdr:nvCxnSpPr>
        <xdr:cNvPr id="851" name="直線コネクタ 850"/>
        <xdr:cNvCxnSpPr/>
      </xdr:nvCxnSpPr>
      <xdr:spPr>
        <a:xfrm flipV="1">
          <a:off x="19545300" y="12590811"/>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2" name="フローチャート: 判断 851"/>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3" name="テキスト ボックス 852"/>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125892</xdr:rowOff>
    </xdr:from>
    <xdr:to>
      <xdr:col>102</xdr:col>
      <xdr:colOff>114300</xdr:colOff>
      <xdr:row>74</xdr:row>
      <xdr:rowOff>30658</xdr:rowOff>
    </xdr:to>
    <xdr:cxnSp macro="">
      <xdr:nvCxnSpPr>
        <xdr:cNvPr id="854" name="直線コネクタ 853"/>
        <xdr:cNvCxnSpPr/>
      </xdr:nvCxnSpPr>
      <xdr:spPr>
        <a:xfrm flipV="1">
          <a:off x="18656300" y="12641742"/>
          <a:ext cx="8890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5" name="フローチャート: 判断 854"/>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6" name="テキスト ボックス 855"/>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7" name="フローチャート: 判断 856"/>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8" name="テキスト ボックス 857"/>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116424</xdr:rowOff>
    </xdr:from>
    <xdr:to>
      <xdr:col>116</xdr:col>
      <xdr:colOff>114300</xdr:colOff>
      <xdr:row>77</xdr:row>
      <xdr:rowOff>46574</xdr:rowOff>
    </xdr:to>
    <xdr:sp macro="" textlink="">
      <xdr:nvSpPr>
        <xdr:cNvPr id="864" name="楕円 863"/>
        <xdr:cNvSpPr/>
      </xdr:nvSpPr>
      <xdr:spPr>
        <a:xfrm>
          <a:off x="22110700" y="13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31351</xdr:rowOff>
    </xdr:from>
    <xdr:ext cx="534377" cy="259045"/>
    <xdr:sp macro="" textlink="">
      <xdr:nvSpPr>
        <xdr:cNvPr id="865" name="繰出金該当値テキスト"/>
        <xdr:cNvSpPr txBox="1"/>
      </xdr:nvSpPr>
      <xdr:spPr>
        <a:xfrm>
          <a:off x="22212300" y="130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113726</xdr:rowOff>
    </xdr:from>
    <xdr:to>
      <xdr:col>112</xdr:col>
      <xdr:colOff>38100</xdr:colOff>
      <xdr:row>77</xdr:row>
      <xdr:rowOff>43876</xdr:rowOff>
    </xdr:to>
    <xdr:sp macro="" textlink="">
      <xdr:nvSpPr>
        <xdr:cNvPr id="866" name="楕円 865"/>
        <xdr:cNvSpPr/>
      </xdr:nvSpPr>
      <xdr:spPr>
        <a:xfrm>
          <a:off x="21272500" y="13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35003</xdr:rowOff>
    </xdr:from>
    <xdr:ext cx="534377" cy="259045"/>
    <xdr:sp macro="" textlink="">
      <xdr:nvSpPr>
        <xdr:cNvPr id="867" name="テキスト ボックス 866"/>
        <xdr:cNvSpPr txBox="1"/>
      </xdr:nvSpPr>
      <xdr:spPr>
        <a:xfrm>
          <a:off x="21056111" y="132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24161</xdr:rowOff>
    </xdr:from>
    <xdr:to>
      <xdr:col>107</xdr:col>
      <xdr:colOff>101600</xdr:colOff>
      <xdr:row>73</xdr:row>
      <xdr:rowOff>125761</xdr:rowOff>
    </xdr:to>
    <xdr:sp macro="" textlink="">
      <xdr:nvSpPr>
        <xdr:cNvPr id="868" name="楕円 867"/>
        <xdr:cNvSpPr/>
      </xdr:nvSpPr>
      <xdr:spPr>
        <a:xfrm>
          <a:off x="20383500" y="125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116888</xdr:rowOff>
    </xdr:from>
    <xdr:ext cx="534377" cy="259045"/>
    <xdr:sp macro="" textlink="">
      <xdr:nvSpPr>
        <xdr:cNvPr id="869" name="テキスト ボックス 868"/>
        <xdr:cNvSpPr txBox="1"/>
      </xdr:nvSpPr>
      <xdr:spPr>
        <a:xfrm>
          <a:off x="20167111" y="126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75092</xdr:rowOff>
    </xdr:from>
    <xdr:to>
      <xdr:col>102</xdr:col>
      <xdr:colOff>165100</xdr:colOff>
      <xdr:row>74</xdr:row>
      <xdr:rowOff>5242</xdr:rowOff>
    </xdr:to>
    <xdr:sp macro="" textlink="">
      <xdr:nvSpPr>
        <xdr:cNvPr id="870" name="楕円 869"/>
        <xdr:cNvSpPr/>
      </xdr:nvSpPr>
      <xdr:spPr>
        <a:xfrm>
          <a:off x="19494500" y="125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167819</xdr:rowOff>
    </xdr:from>
    <xdr:ext cx="534377" cy="259045"/>
    <xdr:sp macro="" textlink="">
      <xdr:nvSpPr>
        <xdr:cNvPr id="871" name="テキスト ボックス 870"/>
        <xdr:cNvSpPr txBox="1"/>
      </xdr:nvSpPr>
      <xdr:spPr>
        <a:xfrm>
          <a:off x="19278111" y="126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151308</xdr:rowOff>
    </xdr:from>
    <xdr:to>
      <xdr:col>98</xdr:col>
      <xdr:colOff>38100</xdr:colOff>
      <xdr:row>74</xdr:row>
      <xdr:rowOff>81458</xdr:rowOff>
    </xdr:to>
    <xdr:sp macro="" textlink="">
      <xdr:nvSpPr>
        <xdr:cNvPr id="872" name="楕円 871"/>
        <xdr:cNvSpPr/>
      </xdr:nvSpPr>
      <xdr:spPr>
        <a:xfrm>
          <a:off x="18605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72585</xdr:rowOff>
    </xdr:from>
    <xdr:ext cx="534377" cy="259045"/>
    <xdr:sp macro="" textlink="">
      <xdr:nvSpPr>
        <xdr:cNvPr id="873" name="テキスト ボックス 872"/>
        <xdr:cNvSpPr txBox="1"/>
      </xdr:nvSpPr>
      <xdr:spPr>
        <a:xfrm>
          <a:off x="18389111" y="127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近年、補助費等については増額傾向であり、類似団体や全国平均と比較しても高い数値となっている。令和３年度については、令和２年度における特別定額給付金がなくなったことにより減額となった。</a:t>
          </a:r>
        </a:p>
        <a:p>
          <a:r>
            <a:rPr kumimoji="1" lang="ja-JP" altLang="en-US" sz="1300">
              <a:latin typeface="ＭＳ Ｐゴシック" panose="020B0600070205080204" pitchFamily="50" charset="-128"/>
              <a:ea typeface="ＭＳ Ｐゴシック" panose="020B0600070205080204" pitchFamily="50" charset="-128"/>
            </a:rPr>
            <a:t>　一方で、財政調整基金に約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億円の積立てを行ったことなどにより、積立金が増額となった。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250,824
242,767
27.46
99,448,636
90,243,486
5,838,705
47,726,481
66,978,301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142966</xdr:rowOff>
    </xdr:from>
    <xdr:to>
      <xdr:col>24</xdr:col>
      <xdr:colOff>63500</xdr:colOff>
      <xdr:row>38</xdr:row>
      <xdr:rowOff>167459</xdr:rowOff>
    </xdr:to>
    <xdr:cxnSp macro="">
      <xdr:nvCxnSpPr>
        <xdr:cNvPr id="63" name="直線コネクタ 62"/>
        <xdr:cNvCxnSpPr/>
      </xdr:nvCxnSpPr>
      <xdr:spPr>
        <a:xfrm flipV="1">
          <a:off x="3797300" y="66580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164193</xdr:rowOff>
    </xdr:from>
    <xdr:to>
      <xdr:col>19</xdr:col>
      <xdr:colOff>177800</xdr:colOff>
      <xdr:row>38</xdr:row>
      <xdr:rowOff>167459</xdr:rowOff>
    </xdr:to>
    <xdr:cxnSp macro="">
      <xdr:nvCxnSpPr>
        <xdr:cNvPr id="66" name="直線コネクタ 65"/>
        <xdr:cNvCxnSpPr/>
      </xdr:nvCxnSpPr>
      <xdr:spPr>
        <a:xfrm>
          <a:off x="2908300" y="6507843"/>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156028</xdr:rowOff>
    </xdr:from>
    <xdr:to>
      <xdr:col>15</xdr:col>
      <xdr:colOff>50800</xdr:colOff>
      <xdr:row>37</xdr:row>
      <xdr:rowOff>164193</xdr:rowOff>
    </xdr:to>
    <xdr:cxnSp macro="">
      <xdr:nvCxnSpPr>
        <xdr:cNvPr id="69" name="直線コネクタ 68"/>
        <xdr:cNvCxnSpPr/>
      </xdr:nvCxnSpPr>
      <xdr:spPr>
        <a:xfrm>
          <a:off x="2019300" y="6499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156028</xdr:rowOff>
    </xdr:to>
    <xdr:cxnSp macro="">
      <xdr:nvCxnSpPr>
        <xdr:cNvPr id="72" name="直線コネクタ 71"/>
        <xdr:cNvCxnSpPr/>
      </xdr:nvCxnSpPr>
      <xdr:spPr>
        <a:xfrm>
          <a:off x="1130300" y="638048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92166</xdr:rowOff>
    </xdr:from>
    <xdr:to>
      <xdr:col>24</xdr:col>
      <xdr:colOff>114300</xdr:colOff>
      <xdr:row>39</xdr:row>
      <xdr:rowOff>22316</xdr:rowOff>
    </xdr:to>
    <xdr:sp macro="" textlink="">
      <xdr:nvSpPr>
        <xdr:cNvPr id="82" name="楕円 81"/>
        <xdr:cNvSpPr/>
      </xdr:nvSpPr>
      <xdr:spPr>
        <a:xfrm>
          <a:off x="45847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7093</xdr:rowOff>
    </xdr:from>
    <xdr:ext cx="469744" cy="259045"/>
    <xdr:sp macro="" textlink="">
      <xdr:nvSpPr>
        <xdr:cNvPr id="83" name="議会費該当値テキスト"/>
        <xdr:cNvSpPr txBox="1"/>
      </xdr:nvSpPr>
      <xdr:spPr>
        <a:xfrm>
          <a:off x="4686300"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116659</xdr:rowOff>
    </xdr:from>
    <xdr:to>
      <xdr:col>20</xdr:col>
      <xdr:colOff>38100</xdr:colOff>
      <xdr:row>39</xdr:row>
      <xdr:rowOff>46809</xdr:rowOff>
    </xdr:to>
    <xdr:sp macro="" textlink="">
      <xdr:nvSpPr>
        <xdr:cNvPr id="84" name="楕円 83"/>
        <xdr:cNvSpPr/>
      </xdr:nvSpPr>
      <xdr:spPr>
        <a:xfrm>
          <a:off x="3746500" y="66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37936</xdr:rowOff>
    </xdr:from>
    <xdr:ext cx="469744" cy="259045"/>
    <xdr:sp macro="" textlink="">
      <xdr:nvSpPr>
        <xdr:cNvPr id="85" name="テキスト ボックス 84"/>
        <xdr:cNvSpPr txBox="1"/>
      </xdr:nvSpPr>
      <xdr:spPr>
        <a:xfrm>
          <a:off x="3562428" y="672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113393</xdr:rowOff>
    </xdr:from>
    <xdr:to>
      <xdr:col>15</xdr:col>
      <xdr:colOff>101600</xdr:colOff>
      <xdr:row>38</xdr:row>
      <xdr:rowOff>43543</xdr:rowOff>
    </xdr:to>
    <xdr:sp macro="" textlink="">
      <xdr:nvSpPr>
        <xdr:cNvPr id="86" name="楕円 85"/>
        <xdr:cNvSpPr/>
      </xdr:nvSpPr>
      <xdr:spPr>
        <a:xfrm>
          <a:off x="2857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34670</xdr:rowOff>
    </xdr:from>
    <xdr:ext cx="469744" cy="259045"/>
    <xdr:sp macro="" textlink="">
      <xdr:nvSpPr>
        <xdr:cNvPr id="87" name="テキスト ボックス 86"/>
        <xdr:cNvSpPr txBox="1"/>
      </xdr:nvSpPr>
      <xdr:spPr>
        <a:xfrm>
          <a:off x="2673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105228</xdr:rowOff>
    </xdr:from>
    <xdr:to>
      <xdr:col>10</xdr:col>
      <xdr:colOff>165100</xdr:colOff>
      <xdr:row>38</xdr:row>
      <xdr:rowOff>35378</xdr:rowOff>
    </xdr:to>
    <xdr:sp macro="" textlink="">
      <xdr:nvSpPr>
        <xdr:cNvPr id="88" name="楕円 87"/>
        <xdr:cNvSpPr/>
      </xdr:nvSpPr>
      <xdr:spPr>
        <a:xfrm>
          <a:off x="196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26505</xdr:rowOff>
    </xdr:from>
    <xdr:ext cx="469744" cy="259045"/>
    <xdr:sp macro="" textlink="">
      <xdr:nvSpPr>
        <xdr:cNvPr id="89" name="テキスト ボックス 88"/>
        <xdr:cNvSpPr txBox="1"/>
      </xdr:nvSpPr>
      <xdr:spPr>
        <a:xfrm>
          <a:off x="1784428"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90" name="楕円 89"/>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91" name="テキスト ボックス 90"/>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126847</xdr:rowOff>
    </xdr:from>
    <xdr:to>
      <xdr:col>24</xdr:col>
      <xdr:colOff>63500</xdr:colOff>
      <xdr:row>58</xdr:row>
      <xdr:rowOff>52184</xdr:rowOff>
    </xdr:to>
    <xdr:cxnSp macro="">
      <xdr:nvCxnSpPr>
        <xdr:cNvPr id="121" name="直線コネクタ 120"/>
        <xdr:cNvCxnSpPr/>
      </xdr:nvCxnSpPr>
      <xdr:spPr>
        <a:xfrm>
          <a:off x="3797300" y="8870797"/>
          <a:ext cx="838200" cy="11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126847</xdr:rowOff>
    </xdr:from>
    <xdr:to>
      <xdr:col>19</xdr:col>
      <xdr:colOff>177800</xdr:colOff>
      <xdr:row>58</xdr:row>
      <xdr:rowOff>158077</xdr:rowOff>
    </xdr:to>
    <xdr:cxnSp macro="">
      <xdr:nvCxnSpPr>
        <xdr:cNvPr id="124" name="直線コネクタ 123"/>
        <xdr:cNvCxnSpPr/>
      </xdr:nvCxnSpPr>
      <xdr:spPr>
        <a:xfrm flipV="1">
          <a:off x="2908300" y="8870797"/>
          <a:ext cx="889000" cy="12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158077</xdr:rowOff>
    </xdr:from>
    <xdr:to>
      <xdr:col>15</xdr:col>
      <xdr:colOff>50800</xdr:colOff>
      <xdr:row>59</xdr:row>
      <xdr:rowOff>59944</xdr:rowOff>
    </xdr:to>
    <xdr:cxnSp macro="">
      <xdr:nvCxnSpPr>
        <xdr:cNvPr id="127" name="直線コネクタ 126"/>
        <xdr:cNvCxnSpPr/>
      </xdr:nvCxnSpPr>
      <xdr:spPr>
        <a:xfrm flipV="1">
          <a:off x="2019300" y="10102177"/>
          <a:ext cx="889000" cy="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150038</xdr:rowOff>
    </xdr:from>
    <xdr:to>
      <xdr:col>10</xdr:col>
      <xdr:colOff>114300</xdr:colOff>
      <xdr:row>59</xdr:row>
      <xdr:rowOff>59944</xdr:rowOff>
    </xdr:to>
    <xdr:cxnSp macro="">
      <xdr:nvCxnSpPr>
        <xdr:cNvPr id="130" name="直線コネクタ 129"/>
        <xdr:cNvCxnSpPr/>
      </xdr:nvCxnSpPr>
      <xdr:spPr>
        <a:xfrm>
          <a:off x="1130300" y="10094138"/>
          <a:ext cx="889000" cy="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1384</xdr:rowOff>
    </xdr:from>
    <xdr:to>
      <xdr:col>24</xdr:col>
      <xdr:colOff>114300</xdr:colOff>
      <xdr:row>58</xdr:row>
      <xdr:rowOff>102984</xdr:rowOff>
    </xdr:to>
    <xdr:sp macro="" textlink="">
      <xdr:nvSpPr>
        <xdr:cNvPr id="140" name="楕円 139"/>
        <xdr:cNvSpPr/>
      </xdr:nvSpPr>
      <xdr:spPr>
        <a:xfrm>
          <a:off x="4584700" y="9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151261</xdr:rowOff>
    </xdr:from>
    <xdr:ext cx="534377" cy="259045"/>
    <xdr:sp macro="" textlink="">
      <xdr:nvSpPr>
        <xdr:cNvPr id="141" name="総務費該当値テキスト"/>
        <xdr:cNvSpPr txBox="1"/>
      </xdr:nvSpPr>
      <xdr:spPr>
        <a:xfrm>
          <a:off x="4686300"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76047</xdr:rowOff>
    </xdr:from>
    <xdr:to>
      <xdr:col>20</xdr:col>
      <xdr:colOff>38100</xdr:colOff>
      <xdr:row>52</xdr:row>
      <xdr:rowOff>6197</xdr:rowOff>
    </xdr:to>
    <xdr:sp macro="" textlink="">
      <xdr:nvSpPr>
        <xdr:cNvPr id="142" name="楕円 141"/>
        <xdr:cNvSpPr/>
      </xdr:nvSpPr>
      <xdr:spPr>
        <a:xfrm>
          <a:off x="3746500" y="8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168774</xdr:rowOff>
    </xdr:from>
    <xdr:ext cx="599010" cy="259045"/>
    <xdr:sp macro="" textlink="">
      <xdr:nvSpPr>
        <xdr:cNvPr id="143" name="テキスト ボックス 142"/>
        <xdr:cNvSpPr txBox="1"/>
      </xdr:nvSpPr>
      <xdr:spPr>
        <a:xfrm>
          <a:off x="3497795" y="891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107277</xdr:rowOff>
    </xdr:from>
    <xdr:to>
      <xdr:col>15</xdr:col>
      <xdr:colOff>101600</xdr:colOff>
      <xdr:row>59</xdr:row>
      <xdr:rowOff>37427</xdr:rowOff>
    </xdr:to>
    <xdr:sp macro="" textlink="">
      <xdr:nvSpPr>
        <xdr:cNvPr id="144" name="楕円 143"/>
        <xdr:cNvSpPr/>
      </xdr:nvSpPr>
      <xdr:spPr>
        <a:xfrm>
          <a:off x="2857500" y="100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28554</xdr:rowOff>
    </xdr:from>
    <xdr:ext cx="534377" cy="259045"/>
    <xdr:sp macro="" textlink="">
      <xdr:nvSpPr>
        <xdr:cNvPr id="145" name="テキスト ボックス 144"/>
        <xdr:cNvSpPr txBox="1"/>
      </xdr:nvSpPr>
      <xdr:spPr>
        <a:xfrm>
          <a:off x="2641111" y="101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9144</xdr:rowOff>
    </xdr:from>
    <xdr:to>
      <xdr:col>10</xdr:col>
      <xdr:colOff>165100</xdr:colOff>
      <xdr:row>59</xdr:row>
      <xdr:rowOff>110744</xdr:rowOff>
    </xdr:to>
    <xdr:sp macro="" textlink="">
      <xdr:nvSpPr>
        <xdr:cNvPr id="146" name="楕円 145"/>
        <xdr:cNvSpPr/>
      </xdr:nvSpPr>
      <xdr:spPr>
        <a:xfrm>
          <a:off x="1968500" y="101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101871</xdr:rowOff>
    </xdr:from>
    <xdr:ext cx="534377" cy="259045"/>
    <xdr:sp macro="" textlink="">
      <xdr:nvSpPr>
        <xdr:cNvPr id="147" name="テキスト ボックス 146"/>
        <xdr:cNvSpPr txBox="1"/>
      </xdr:nvSpPr>
      <xdr:spPr>
        <a:xfrm>
          <a:off x="1752111" y="102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99238</xdr:rowOff>
    </xdr:from>
    <xdr:to>
      <xdr:col>6</xdr:col>
      <xdr:colOff>38100</xdr:colOff>
      <xdr:row>59</xdr:row>
      <xdr:rowOff>29388</xdr:rowOff>
    </xdr:to>
    <xdr:sp macro="" textlink="">
      <xdr:nvSpPr>
        <xdr:cNvPr id="148" name="楕円 147"/>
        <xdr:cNvSpPr/>
      </xdr:nvSpPr>
      <xdr:spPr>
        <a:xfrm>
          <a:off x="1079500" y="100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20515</xdr:rowOff>
    </xdr:from>
    <xdr:ext cx="534377" cy="259045"/>
    <xdr:sp macro="" textlink="">
      <xdr:nvSpPr>
        <xdr:cNvPr id="149" name="テキスト ボックス 148"/>
        <xdr:cNvSpPr txBox="1"/>
      </xdr:nvSpPr>
      <xdr:spPr>
        <a:xfrm>
          <a:off x="863111" y="101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34430</xdr:rowOff>
    </xdr:from>
    <xdr:to>
      <xdr:col>24</xdr:col>
      <xdr:colOff>62865</xdr:colOff>
      <xdr:row>77</xdr:row>
      <xdr:rowOff>3480</xdr:rowOff>
    </xdr:to>
    <xdr:cxnSp macro="">
      <xdr:nvCxnSpPr>
        <xdr:cNvPr id="174" name="直線コネクタ 173"/>
        <xdr:cNvCxnSpPr/>
      </xdr:nvCxnSpPr>
      <xdr:spPr>
        <a:xfrm flipV="1">
          <a:off x="4633595" y="12207380"/>
          <a:ext cx="1270" cy="99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7307</xdr:rowOff>
    </xdr:from>
    <xdr:ext cx="599010" cy="259045"/>
    <xdr:sp macro="" textlink="">
      <xdr:nvSpPr>
        <xdr:cNvPr id="175" name="民生費最小値テキスト"/>
        <xdr:cNvSpPr txBox="1"/>
      </xdr:nvSpPr>
      <xdr:spPr>
        <a:xfrm>
          <a:off x="4686300"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3480</xdr:rowOff>
    </xdr:from>
    <xdr:to>
      <xdr:col>24</xdr:col>
      <xdr:colOff>152400</xdr:colOff>
      <xdr:row>77</xdr:row>
      <xdr:rowOff>3480</xdr:rowOff>
    </xdr:to>
    <xdr:cxnSp macro="">
      <xdr:nvCxnSpPr>
        <xdr:cNvPr id="176" name="直線コネクタ 175"/>
        <xdr:cNvCxnSpPr/>
      </xdr:nvCxnSpPr>
      <xdr:spPr>
        <a:xfrm>
          <a:off x="4546600" y="1320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152557</xdr:rowOff>
    </xdr:from>
    <xdr:ext cx="599010" cy="259045"/>
    <xdr:sp macro="" textlink="">
      <xdr:nvSpPr>
        <xdr:cNvPr id="177" name="民生費最大値テキスト"/>
        <xdr:cNvSpPr txBox="1"/>
      </xdr:nvSpPr>
      <xdr:spPr>
        <a:xfrm>
          <a:off x="4686300" y="1198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34430</xdr:rowOff>
    </xdr:from>
    <xdr:to>
      <xdr:col>24</xdr:col>
      <xdr:colOff>152400</xdr:colOff>
      <xdr:row>71</xdr:row>
      <xdr:rowOff>34430</xdr:rowOff>
    </xdr:to>
    <xdr:cxnSp macro="">
      <xdr:nvCxnSpPr>
        <xdr:cNvPr id="178" name="直線コネクタ 177"/>
        <xdr:cNvCxnSpPr/>
      </xdr:nvCxnSpPr>
      <xdr:spPr>
        <a:xfrm>
          <a:off x="4546600" y="1220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152031</xdr:rowOff>
    </xdr:from>
    <xdr:to>
      <xdr:col>24</xdr:col>
      <xdr:colOff>63500</xdr:colOff>
      <xdr:row>77</xdr:row>
      <xdr:rowOff>70269</xdr:rowOff>
    </xdr:to>
    <xdr:cxnSp macro="">
      <xdr:nvCxnSpPr>
        <xdr:cNvPr id="179" name="直線コネクタ 178"/>
        <xdr:cNvCxnSpPr/>
      </xdr:nvCxnSpPr>
      <xdr:spPr>
        <a:xfrm flipV="1">
          <a:off x="3797300" y="13010781"/>
          <a:ext cx="838200" cy="26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35755</xdr:rowOff>
    </xdr:from>
    <xdr:ext cx="599010" cy="259045"/>
    <xdr:sp macro="" textlink="">
      <xdr:nvSpPr>
        <xdr:cNvPr id="180" name="民生費平均値テキスト"/>
        <xdr:cNvSpPr txBox="1"/>
      </xdr:nvSpPr>
      <xdr:spPr>
        <a:xfrm>
          <a:off x="4686300" y="1272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12878</xdr:rowOff>
    </xdr:from>
    <xdr:to>
      <xdr:col>24</xdr:col>
      <xdr:colOff>114300</xdr:colOff>
      <xdr:row>75</xdr:row>
      <xdr:rowOff>114478</xdr:rowOff>
    </xdr:to>
    <xdr:sp macro="" textlink="">
      <xdr:nvSpPr>
        <xdr:cNvPr id="181" name="フローチャート: 判断 180"/>
        <xdr:cNvSpPr/>
      </xdr:nvSpPr>
      <xdr:spPr>
        <a:xfrm>
          <a:off x="4584700" y="128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70269</xdr:rowOff>
    </xdr:from>
    <xdr:to>
      <xdr:col>19</xdr:col>
      <xdr:colOff>177800</xdr:colOff>
      <xdr:row>77</xdr:row>
      <xdr:rowOff>128384</xdr:rowOff>
    </xdr:to>
    <xdr:cxnSp macro="">
      <xdr:nvCxnSpPr>
        <xdr:cNvPr id="182" name="直線コネクタ 181"/>
        <xdr:cNvCxnSpPr/>
      </xdr:nvCxnSpPr>
      <xdr:spPr>
        <a:xfrm flipV="1">
          <a:off x="2908300" y="13271919"/>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145287</xdr:rowOff>
    </xdr:from>
    <xdr:to>
      <xdr:col>20</xdr:col>
      <xdr:colOff>38100</xdr:colOff>
      <xdr:row>77</xdr:row>
      <xdr:rowOff>75437</xdr:rowOff>
    </xdr:to>
    <xdr:sp macro="" textlink="">
      <xdr:nvSpPr>
        <xdr:cNvPr id="183" name="フローチャート: 判断 182"/>
        <xdr:cNvSpPr/>
      </xdr:nvSpPr>
      <xdr:spPr>
        <a:xfrm>
          <a:off x="3746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91965</xdr:rowOff>
    </xdr:from>
    <xdr:ext cx="599010" cy="259045"/>
    <xdr:sp macro="" textlink="">
      <xdr:nvSpPr>
        <xdr:cNvPr id="184" name="テキスト ボックス 183"/>
        <xdr:cNvSpPr txBox="1"/>
      </xdr:nvSpPr>
      <xdr:spPr>
        <a:xfrm>
          <a:off x="3497795" y="129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128384</xdr:rowOff>
    </xdr:from>
    <xdr:to>
      <xdr:col>15</xdr:col>
      <xdr:colOff>50800</xdr:colOff>
      <xdr:row>78</xdr:row>
      <xdr:rowOff>68365</xdr:rowOff>
    </xdr:to>
    <xdr:cxnSp macro="">
      <xdr:nvCxnSpPr>
        <xdr:cNvPr id="185" name="直線コネクタ 184"/>
        <xdr:cNvCxnSpPr/>
      </xdr:nvCxnSpPr>
      <xdr:spPr>
        <a:xfrm flipV="1">
          <a:off x="2019300" y="13330034"/>
          <a:ext cx="889000" cy="1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25158</xdr:rowOff>
    </xdr:from>
    <xdr:to>
      <xdr:col>15</xdr:col>
      <xdr:colOff>101600</xdr:colOff>
      <xdr:row>77</xdr:row>
      <xdr:rowOff>126758</xdr:rowOff>
    </xdr:to>
    <xdr:sp macro="" textlink="">
      <xdr:nvSpPr>
        <xdr:cNvPr id="186" name="フローチャート: 判断 185"/>
        <xdr:cNvSpPr/>
      </xdr:nvSpPr>
      <xdr:spPr>
        <a:xfrm>
          <a:off x="2857500" y="132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143285</xdr:rowOff>
    </xdr:from>
    <xdr:ext cx="599010" cy="259045"/>
    <xdr:sp macro="" textlink="">
      <xdr:nvSpPr>
        <xdr:cNvPr id="187" name="テキスト ボックス 186"/>
        <xdr:cNvSpPr txBox="1"/>
      </xdr:nvSpPr>
      <xdr:spPr>
        <a:xfrm>
          <a:off x="2608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68365</xdr:rowOff>
    </xdr:from>
    <xdr:to>
      <xdr:col>10</xdr:col>
      <xdr:colOff>114300</xdr:colOff>
      <xdr:row>78</xdr:row>
      <xdr:rowOff>109944</xdr:rowOff>
    </xdr:to>
    <xdr:cxnSp macro="">
      <xdr:nvCxnSpPr>
        <xdr:cNvPr id="188" name="直線コネクタ 187"/>
        <xdr:cNvCxnSpPr/>
      </xdr:nvCxnSpPr>
      <xdr:spPr>
        <a:xfrm flipV="1">
          <a:off x="1130300" y="13441465"/>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57150</xdr:rowOff>
    </xdr:from>
    <xdr:to>
      <xdr:col>10</xdr:col>
      <xdr:colOff>165100</xdr:colOff>
      <xdr:row>77</xdr:row>
      <xdr:rowOff>158750</xdr:rowOff>
    </xdr:to>
    <xdr:sp macro="" textlink="">
      <xdr:nvSpPr>
        <xdr:cNvPr id="189" name="フローチャート: 判断 188"/>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3827</xdr:rowOff>
    </xdr:from>
    <xdr:ext cx="599010" cy="259045"/>
    <xdr:sp macro="" textlink="">
      <xdr:nvSpPr>
        <xdr:cNvPr id="190" name="テキスト ボックス 189"/>
        <xdr:cNvSpPr txBox="1"/>
      </xdr:nvSpPr>
      <xdr:spPr>
        <a:xfrm>
          <a:off x="1719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xdr:rowOff>
    </xdr:from>
    <xdr:to>
      <xdr:col>6</xdr:col>
      <xdr:colOff>38100</xdr:colOff>
      <xdr:row>77</xdr:row>
      <xdr:rowOff>103112</xdr:rowOff>
    </xdr:to>
    <xdr:sp macro="" textlink="">
      <xdr:nvSpPr>
        <xdr:cNvPr id="191" name="フローチャート: 判断 190"/>
        <xdr:cNvSpPr/>
      </xdr:nvSpPr>
      <xdr:spPr>
        <a:xfrm>
          <a:off x="1079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119639</xdr:rowOff>
    </xdr:from>
    <xdr:ext cx="599010" cy="259045"/>
    <xdr:sp macro="" textlink="">
      <xdr:nvSpPr>
        <xdr:cNvPr id="192" name="テキスト ボックス 191"/>
        <xdr:cNvSpPr txBox="1"/>
      </xdr:nvSpPr>
      <xdr:spPr>
        <a:xfrm>
          <a:off x="830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101232</xdr:rowOff>
    </xdr:from>
    <xdr:to>
      <xdr:col>24</xdr:col>
      <xdr:colOff>114300</xdr:colOff>
      <xdr:row>76</xdr:row>
      <xdr:rowOff>31381</xdr:rowOff>
    </xdr:to>
    <xdr:sp macro="" textlink="">
      <xdr:nvSpPr>
        <xdr:cNvPr id="198" name="楕円 197"/>
        <xdr:cNvSpPr/>
      </xdr:nvSpPr>
      <xdr:spPr>
        <a:xfrm>
          <a:off x="4584700" y="12959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79659</xdr:rowOff>
    </xdr:from>
    <xdr:ext cx="599010" cy="259045"/>
    <xdr:sp macro="" textlink="">
      <xdr:nvSpPr>
        <xdr:cNvPr id="199" name="民生費該当値テキスト"/>
        <xdr:cNvSpPr txBox="1"/>
      </xdr:nvSpPr>
      <xdr:spPr>
        <a:xfrm>
          <a:off x="4686300" y="129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19469</xdr:rowOff>
    </xdr:from>
    <xdr:to>
      <xdr:col>20</xdr:col>
      <xdr:colOff>38100</xdr:colOff>
      <xdr:row>77</xdr:row>
      <xdr:rowOff>121069</xdr:rowOff>
    </xdr:to>
    <xdr:sp macro="" textlink="">
      <xdr:nvSpPr>
        <xdr:cNvPr id="200" name="楕円 199"/>
        <xdr:cNvSpPr/>
      </xdr:nvSpPr>
      <xdr:spPr>
        <a:xfrm>
          <a:off x="3746500" y="132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112196</xdr:rowOff>
    </xdr:from>
    <xdr:ext cx="599010" cy="259045"/>
    <xdr:sp macro="" textlink="">
      <xdr:nvSpPr>
        <xdr:cNvPr id="201" name="テキスト ボックス 200"/>
        <xdr:cNvSpPr txBox="1"/>
      </xdr:nvSpPr>
      <xdr:spPr>
        <a:xfrm>
          <a:off x="3497795" y="1331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77584</xdr:rowOff>
    </xdr:from>
    <xdr:to>
      <xdr:col>15</xdr:col>
      <xdr:colOff>101600</xdr:colOff>
      <xdr:row>78</xdr:row>
      <xdr:rowOff>7734</xdr:rowOff>
    </xdr:to>
    <xdr:sp macro="" textlink="">
      <xdr:nvSpPr>
        <xdr:cNvPr id="202" name="楕円 201"/>
        <xdr:cNvSpPr/>
      </xdr:nvSpPr>
      <xdr:spPr>
        <a:xfrm>
          <a:off x="2857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170311</xdr:rowOff>
    </xdr:from>
    <xdr:ext cx="599010" cy="259045"/>
    <xdr:sp macro="" textlink="">
      <xdr:nvSpPr>
        <xdr:cNvPr id="203" name="テキスト ボックス 202"/>
        <xdr:cNvSpPr txBox="1"/>
      </xdr:nvSpPr>
      <xdr:spPr>
        <a:xfrm>
          <a:off x="2608795" y="133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17565</xdr:rowOff>
    </xdr:from>
    <xdr:to>
      <xdr:col>10</xdr:col>
      <xdr:colOff>165100</xdr:colOff>
      <xdr:row>78</xdr:row>
      <xdr:rowOff>119165</xdr:rowOff>
    </xdr:to>
    <xdr:sp macro="" textlink="">
      <xdr:nvSpPr>
        <xdr:cNvPr id="204" name="楕円 203"/>
        <xdr:cNvSpPr/>
      </xdr:nvSpPr>
      <xdr:spPr>
        <a:xfrm>
          <a:off x="1968500" y="133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110292</xdr:rowOff>
    </xdr:from>
    <xdr:ext cx="599010" cy="259045"/>
    <xdr:sp macro="" textlink="">
      <xdr:nvSpPr>
        <xdr:cNvPr id="205" name="テキスト ボックス 204"/>
        <xdr:cNvSpPr txBox="1"/>
      </xdr:nvSpPr>
      <xdr:spPr>
        <a:xfrm>
          <a:off x="1719795" y="1348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59144</xdr:rowOff>
    </xdr:from>
    <xdr:to>
      <xdr:col>6</xdr:col>
      <xdr:colOff>38100</xdr:colOff>
      <xdr:row>78</xdr:row>
      <xdr:rowOff>160744</xdr:rowOff>
    </xdr:to>
    <xdr:sp macro="" textlink="">
      <xdr:nvSpPr>
        <xdr:cNvPr id="206" name="楕円 205"/>
        <xdr:cNvSpPr/>
      </xdr:nvSpPr>
      <xdr:spPr>
        <a:xfrm>
          <a:off x="1079500" y="13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151871</xdr:rowOff>
    </xdr:from>
    <xdr:ext cx="599010" cy="259045"/>
    <xdr:sp macro="" textlink="">
      <xdr:nvSpPr>
        <xdr:cNvPr id="207" name="テキスト ボックス 206"/>
        <xdr:cNvSpPr txBox="1"/>
      </xdr:nvSpPr>
      <xdr:spPr>
        <a:xfrm>
          <a:off x="830795" y="1352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2" name="直線コネクタ 231"/>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3" name="衛生費最小値テキスト"/>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4" name="直線コネクタ 233"/>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5" name="衛生費最大値テキスト"/>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6" name="直線コネクタ 235"/>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68720</xdr:rowOff>
    </xdr:from>
    <xdr:to>
      <xdr:col>24</xdr:col>
      <xdr:colOff>63500</xdr:colOff>
      <xdr:row>97</xdr:row>
      <xdr:rowOff>124650</xdr:rowOff>
    </xdr:to>
    <xdr:cxnSp macro="">
      <xdr:nvCxnSpPr>
        <xdr:cNvPr id="237" name="直線コネクタ 236"/>
        <xdr:cNvCxnSpPr/>
      </xdr:nvCxnSpPr>
      <xdr:spPr>
        <a:xfrm flipV="1">
          <a:off x="3797300" y="16527920"/>
          <a:ext cx="838200" cy="2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38" name="衛生費平均値テキスト"/>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39" name="フローチャート: 判断 238"/>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124650</xdr:rowOff>
    </xdr:from>
    <xdr:to>
      <xdr:col>19</xdr:col>
      <xdr:colOff>177800</xdr:colOff>
      <xdr:row>98</xdr:row>
      <xdr:rowOff>127699</xdr:rowOff>
    </xdr:to>
    <xdr:cxnSp macro="">
      <xdr:nvCxnSpPr>
        <xdr:cNvPr id="240" name="直線コネクタ 239"/>
        <xdr:cNvCxnSpPr/>
      </xdr:nvCxnSpPr>
      <xdr:spPr>
        <a:xfrm flipV="1">
          <a:off x="2908300" y="16755300"/>
          <a:ext cx="889000" cy="17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1" name="フローチャート: 判断 240"/>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2" name="テキスト ボックス 241"/>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127699</xdr:rowOff>
    </xdr:from>
    <xdr:to>
      <xdr:col>15</xdr:col>
      <xdr:colOff>50800</xdr:colOff>
      <xdr:row>98</xdr:row>
      <xdr:rowOff>129032</xdr:rowOff>
    </xdr:to>
    <xdr:cxnSp macro="">
      <xdr:nvCxnSpPr>
        <xdr:cNvPr id="243" name="直線コネクタ 242"/>
        <xdr:cNvCxnSpPr/>
      </xdr:nvCxnSpPr>
      <xdr:spPr>
        <a:xfrm flipV="1">
          <a:off x="2019300" y="16929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4" name="フローチャート: 判断 243"/>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5" name="テキスト ボックス 244"/>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129032</xdr:rowOff>
    </xdr:from>
    <xdr:to>
      <xdr:col>10</xdr:col>
      <xdr:colOff>114300</xdr:colOff>
      <xdr:row>99</xdr:row>
      <xdr:rowOff>10046</xdr:rowOff>
    </xdr:to>
    <xdr:cxnSp macro="">
      <xdr:nvCxnSpPr>
        <xdr:cNvPr id="246" name="直線コネクタ 245"/>
        <xdr:cNvCxnSpPr/>
      </xdr:nvCxnSpPr>
      <xdr:spPr>
        <a:xfrm flipV="1">
          <a:off x="1130300" y="16931132"/>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7" name="フローチャート: 判断 246"/>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48" name="テキスト ボックス 247"/>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49" name="フローチャート: 判断 248"/>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0" name="テキスト ボックス 249"/>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17920</xdr:rowOff>
    </xdr:from>
    <xdr:to>
      <xdr:col>24</xdr:col>
      <xdr:colOff>114300</xdr:colOff>
      <xdr:row>96</xdr:row>
      <xdr:rowOff>119520</xdr:rowOff>
    </xdr:to>
    <xdr:sp macro="" textlink="">
      <xdr:nvSpPr>
        <xdr:cNvPr id="256" name="楕円 255"/>
        <xdr:cNvSpPr/>
      </xdr:nvSpPr>
      <xdr:spPr>
        <a:xfrm>
          <a:off x="45847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104297</xdr:rowOff>
    </xdr:from>
    <xdr:ext cx="534377" cy="259045"/>
    <xdr:sp macro="" textlink="">
      <xdr:nvSpPr>
        <xdr:cNvPr id="257" name="衛生費該当値テキスト"/>
        <xdr:cNvSpPr txBox="1"/>
      </xdr:nvSpPr>
      <xdr:spPr>
        <a:xfrm>
          <a:off x="4686300" y="163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73850</xdr:rowOff>
    </xdr:from>
    <xdr:to>
      <xdr:col>20</xdr:col>
      <xdr:colOff>38100</xdr:colOff>
      <xdr:row>98</xdr:row>
      <xdr:rowOff>4000</xdr:rowOff>
    </xdr:to>
    <xdr:sp macro="" textlink="">
      <xdr:nvSpPr>
        <xdr:cNvPr id="258" name="楕円 257"/>
        <xdr:cNvSpPr/>
      </xdr:nvSpPr>
      <xdr:spPr>
        <a:xfrm>
          <a:off x="37465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166577</xdr:rowOff>
    </xdr:from>
    <xdr:ext cx="534377" cy="259045"/>
    <xdr:sp macro="" textlink="">
      <xdr:nvSpPr>
        <xdr:cNvPr id="259" name="テキスト ボックス 258"/>
        <xdr:cNvSpPr txBox="1"/>
      </xdr:nvSpPr>
      <xdr:spPr>
        <a:xfrm>
          <a:off x="3530111"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76899</xdr:rowOff>
    </xdr:from>
    <xdr:to>
      <xdr:col>15</xdr:col>
      <xdr:colOff>101600</xdr:colOff>
      <xdr:row>99</xdr:row>
      <xdr:rowOff>7049</xdr:rowOff>
    </xdr:to>
    <xdr:sp macro="" textlink="">
      <xdr:nvSpPr>
        <xdr:cNvPr id="260" name="楕円 259"/>
        <xdr:cNvSpPr/>
      </xdr:nvSpPr>
      <xdr:spPr>
        <a:xfrm>
          <a:off x="28575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169626</xdr:rowOff>
    </xdr:from>
    <xdr:ext cx="534377" cy="259045"/>
    <xdr:sp macro="" textlink="">
      <xdr:nvSpPr>
        <xdr:cNvPr id="261" name="テキスト ボックス 260"/>
        <xdr:cNvSpPr txBox="1"/>
      </xdr:nvSpPr>
      <xdr:spPr>
        <a:xfrm>
          <a:off x="2641111" y="169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78232</xdr:rowOff>
    </xdr:from>
    <xdr:to>
      <xdr:col>10</xdr:col>
      <xdr:colOff>165100</xdr:colOff>
      <xdr:row>99</xdr:row>
      <xdr:rowOff>8382</xdr:rowOff>
    </xdr:to>
    <xdr:sp macro="" textlink="">
      <xdr:nvSpPr>
        <xdr:cNvPr id="262" name="楕円 261"/>
        <xdr:cNvSpPr/>
      </xdr:nvSpPr>
      <xdr:spPr>
        <a:xfrm>
          <a:off x="1968500" y="168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170959</xdr:rowOff>
    </xdr:from>
    <xdr:ext cx="534377" cy="259045"/>
    <xdr:sp macro="" textlink="">
      <xdr:nvSpPr>
        <xdr:cNvPr id="263" name="テキスト ボックス 262"/>
        <xdr:cNvSpPr txBox="1"/>
      </xdr:nvSpPr>
      <xdr:spPr>
        <a:xfrm>
          <a:off x="1752111" y="16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130696</xdr:rowOff>
    </xdr:from>
    <xdr:to>
      <xdr:col>6</xdr:col>
      <xdr:colOff>38100</xdr:colOff>
      <xdr:row>99</xdr:row>
      <xdr:rowOff>60846</xdr:rowOff>
    </xdr:to>
    <xdr:sp macro="" textlink="">
      <xdr:nvSpPr>
        <xdr:cNvPr id="264" name="楕円 263"/>
        <xdr:cNvSpPr/>
      </xdr:nvSpPr>
      <xdr:spPr>
        <a:xfrm>
          <a:off x="1079500" y="169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51973</xdr:rowOff>
    </xdr:from>
    <xdr:ext cx="534377" cy="259045"/>
    <xdr:sp macro="" textlink="">
      <xdr:nvSpPr>
        <xdr:cNvPr id="265" name="テキスト ボックス 264"/>
        <xdr:cNvSpPr txBox="1"/>
      </xdr:nvSpPr>
      <xdr:spPr>
        <a:xfrm>
          <a:off x="863111" y="170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1" name="直線コネクタ 290"/>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2"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3" name="直線コネクタ 292"/>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4"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5" name="直線コネクタ 294"/>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169418</xdr:rowOff>
    </xdr:from>
    <xdr:to>
      <xdr:col>55</xdr:col>
      <xdr:colOff>0</xdr:colOff>
      <xdr:row>39</xdr:row>
      <xdr:rowOff>3846</xdr:rowOff>
    </xdr:to>
    <xdr:cxnSp macro="">
      <xdr:nvCxnSpPr>
        <xdr:cNvPr id="296" name="直線コネクタ 295"/>
        <xdr:cNvCxnSpPr/>
      </xdr:nvCxnSpPr>
      <xdr:spPr>
        <a:xfrm>
          <a:off x="9639300" y="668451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7"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8" name="フローチャート: 判断 297"/>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169418</xdr:rowOff>
    </xdr:from>
    <xdr:to>
      <xdr:col>50</xdr:col>
      <xdr:colOff>114300</xdr:colOff>
      <xdr:row>38</xdr:row>
      <xdr:rowOff>171377</xdr:rowOff>
    </xdr:to>
    <xdr:cxnSp macro="">
      <xdr:nvCxnSpPr>
        <xdr:cNvPr id="299" name="直線コネクタ 298"/>
        <xdr:cNvCxnSpPr/>
      </xdr:nvCxnSpPr>
      <xdr:spPr>
        <a:xfrm flipV="1">
          <a:off x="8750300" y="668451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0" name="フローチャート: 判断 299"/>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1" name="テキスト ボックス 300"/>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170071</xdr:rowOff>
    </xdr:from>
    <xdr:to>
      <xdr:col>45</xdr:col>
      <xdr:colOff>177800</xdr:colOff>
      <xdr:row>38</xdr:row>
      <xdr:rowOff>171377</xdr:rowOff>
    </xdr:to>
    <xdr:cxnSp macro="">
      <xdr:nvCxnSpPr>
        <xdr:cNvPr id="302" name="直線コネクタ 301"/>
        <xdr:cNvCxnSpPr/>
      </xdr:nvCxnSpPr>
      <xdr:spPr>
        <a:xfrm>
          <a:off x="7861300" y="668517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3" name="フローチャート: 判断 302"/>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4" name="テキスト ボックス 303"/>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163866</xdr:rowOff>
    </xdr:from>
    <xdr:to>
      <xdr:col>41</xdr:col>
      <xdr:colOff>50800</xdr:colOff>
      <xdr:row>38</xdr:row>
      <xdr:rowOff>170071</xdr:rowOff>
    </xdr:to>
    <xdr:cxnSp macro="">
      <xdr:nvCxnSpPr>
        <xdr:cNvPr id="305" name="直線コネクタ 304"/>
        <xdr:cNvCxnSpPr/>
      </xdr:nvCxnSpPr>
      <xdr:spPr>
        <a:xfrm>
          <a:off x="6972300" y="667896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6" name="フローチャート: 判断 305"/>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7" name="テキスト ボックス 306"/>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8" name="フローチャート: 判断 307"/>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09" name="テキスト ボックス 308"/>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124496</xdr:rowOff>
    </xdr:from>
    <xdr:to>
      <xdr:col>55</xdr:col>
      <xdr:colOff>50800</xdr:colOff>
      <xdr:row>39</xdr:row>
      <xdr:rowOff>54646</xdr:rowOff>
    </xdr:to>
    <xdr:sp macro="" textlink="">
      <xdr:nvSpPr>
        <xdr:cNvPr id="315" name="楕円 314"/>
        <xdr:cNvSpPr/>
      </xdr:nvSpPr>
      <xdr:spPr>
        <a:xfrm>
          <a:off x="104267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39423</xdr:rowOff>
    </xdr:from>
    <xdr:ext cx="378565" cy="259045"/>
    <xdr:sp macro="" textlink="">
      <xdr:nvSpPr>
        <xdr:cNvPr id="316" name="労働費該当値テキスト"/>
        <xdr:cNvSpPr txBox="1"/>
      </xdr:nvSpPr>
      <xdr:spPr>
        <a:xfrm>
          <a:off x="10528300" y="655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118618</xdr:rowOff>
    </xdr:from>
    <xdr:to>
      <xdr:col>50</xdr:col>
      <xdr:colOff>165100</xdr:colOff>
      <xdr:row>39</xdr:row>
      <xdr:rowOff>48768</xdr:rowOff>
    </xdr:to>
    <xdr:sp macro="" textlink="">
      <xdr:nvSpPr>
        <xdr:cNvPr id="317" name="楕円 316"/>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39895</xdr:rowOff>
    </xdr:from>
    <xdr:ext cx="378565" cy="259045"/>
    <xdr:sp macro="" textlink="">
      <xdr:nvSpPr>
        <xdr:cNvPr id="318" name="テキスト ボックス 317"/>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120577</xdr:rowOff>
    </xdr:from>
    <xdr:to>
      <xdr:col>46</xdr:col>
      <xdr:colOff>38100</xdr:colOff>
      <xdr:row>39</xdr:row>
      <xdr:rowOff>50727</xdr:rowOff>
    </xdr:to>
    <xdr:sp macro="" textlink="">
      <xdr:nvSpPr>
        <xdr:cNvPr id="319" name="楕円 318"/>
        <xdr:cNvSpPr/>
      </xdr:nvSpPr>
      <xdr:spPr>
        <a:xfrm>
          <a:off x="8699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41854</xdr:rowOff>
    </xdr:from>
    <xdr:ext cx="378565" cy="259045"/>
    <xdr:sp macro="" textlink="">
      <xdr:nvSpPr>
        <xdr:cNvPr id="320" name="テキスト ボックス 319"/>
        <xdr:cNvSpPr txBox="1"/>
      </xdr:nvSpPr>
      <xdr:spPr>
        <a:xfrm>
          <a:off x="8561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119271</xdr:rowOff>
    </xdr:from>
    <xdr:to>
      <xdr:col>41</xdr:col>
      <xdr:colOff>101600</xdr:colOff>
      <xdr:row>39</xdr:row>
      <xdr:rowOff>49421</xdr:rowOff>
    </xdr:to>
    <xdr:sp macro="" textlink="">
      <xdr:nvSpPr>
        <xdr:cNvPr id="321" name="楕円 320"/>
        <xdr:cNvSpPr/>
      </xdr:nvSpPr>
      <xdr:spPr>
        <a:xfrm>
          <a:off x="781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40548</xdr:rowOff>
    </xdr:from>
    <xdr:ext cx="378565" cy="259045"/>
    <xdr:sp macro="" textlink="">
      <xdr:nvSpPr>
        <xdr:cNvPr id="322" name="テキスト ボックス 321"/>
        <xdr:cNvSpPr txBox="1"/>
      </xdr:nvSpPr>
      <xdr:spPr>
        <a:xfrm>
          <a:off x="7672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113066</xdr:rowOff>
    </xdr:from>
    <xdr:to>
      <xdr:col>36</xdr:col>
      <xdr:colOff>165100</xdr:colOff>
      <xdr:row>39</xdr:row>
      <xdr:rowOff>43216</xdr:rowOff>
    </xdr:to>
    <xdr:sp macro="" textlink="">
      <xdr:nvSpPr>
        <xdr:cNvPr id="323" name="楕円 322"/>
        <xdr:cNvSpPr/>
      </xdr:nvSpPr>
      <xdr:spPr>
        <a:xfrm>
          <a:off x="6921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34343</xdr:rowOff>
    </xdr:from>
    <xdr:ext cx="378565" cy="259045"/>
    <xdr:sp macro="" textlink="">
      <xdr:nvSpPr>
        <xdr:cNvPr id="324" name="テキスト ボックス 323"/>
        <xdr:cNvSpPr txBox="1"/>
      </xdr:nvSpPr>
      <xdr:spPr>
        <a:xfrm>
          <a:off x="6783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6" name="直線コネクタ 345"/>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7"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8" name="直線コネクタ 347"/>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9"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0" name="直線コネクタ 349"/>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126395</xdr:rowOff>
    </xdr:from>
    <xdr:to>
      <xdr:col>55</xdr:col>
      <xdr:colOff>0</xdr:colOff>
      <xdr:row>58</xdr:row>
      <xdr:rowOff>127813</xdr:rowOff>
    </xdr:to>
    <xdr:cxnSp macro="">
      <xdr:nvCxnSpPr>
        <xdr:cNvPr id="351" name="直線コネクタ 350"/>
        <xdr:cNvCxnSpPr/>
      </xdr:nvCxnSpPr>
      <xdr:spPr>
        <a:xfrm flipV="1">
          <a:off x="9639300" y="10070495"/>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2" name="農林水産業費平均値テキスト"/>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3" name="フローチャート: 判断 352"/>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124155</xdr:rowOff>
    </xdr:from>
    <xdr:to>
      <xdr:col>50</xdr:col>
      <xdr:colOff>114300</xdr:colOff>
      <xdr:row>58</xdr:row>
      <xdr:rowOff>127813</xdr:rowOff>
    </xdr:to>
    <xdr:cxnSp macro="">
      <xdr:nvCxnSpPr>
        <xdr:cNvPr id="354" name="直線コネクタ 353"/>
        <xdr:cNvCxnSpPr/>
      </xdr:nvCxnSpPr>
      <xdr:spPr>
        <a:xfrm>
          <a:off x="8750300" y="100682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5" name="フローチャート: 判断 354"/>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6" name="テキスト ボックス 355"/>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124155</xdr:rowOff>
    </xdr:from>
    <xdr:to>
      <xdr:col>45</xdr:col>
      <xdr:colOff>177800</xdr:colOff>
      <xdr:row>58</xdr:row>
      <xdr:rowOff>126898</xdr:rowOff>
    </xdr:to>
    <xdr:cxnSp macro="">
      <xdr:nvCxnSpPr>
        <xdr:cNvPr id="357" name="直線コネクタ 356"/>
        <xdr:cNvCxnSpPr/>
      </xdr:nvCxnSpPr>
      <xdr:spPr>
        <a:xfrm flipV="1">
          <a:off x="7861300" y="10068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8" name="フローチャート: 判断 357"/>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9" name="テキスト ボックス 358"/>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126898</xdr:rowOff>
    </xdr:from>
    <xdr:to>
      <xdr:col>41</xdr:col>
      <xdr:colOff>50800</xdr:colOff>
      <xdr:row>58</xdr:row>
      <xdr:rowOff>128270</xdr:rowOff>
    </xdr:to>
    <xdr:cxnSp macro="">
      <xdr:nvCxnSpPr>
        <xdr:cNvPr id="360" name="直線コネクタ 359"/>
        <xdr:cNvCxnSpPr/>
      </xdr:nvCxnSpPr>
      <xdr:spPr>
        <a:xfrm flipV="1">
          <a:off x="6972300" y="10070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1" name="フローチャート: 判断 360"/>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2" name="テキスト ボックス 361"/>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3" name="フローチャート: 判断 362"/>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4" name="テキスト ボックス 363"/>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75595</xdr:rowOff>
    </xdr:from>
    <xdr:to>
      <xdr:col>55</xdr:col>
      <xdr:colOff>50800</xdr:colOff>
      <xdr:row>59</xdr:row>
      <xdr:rowOff>5745</xdr:rowOff>
    </xdr:to>
    <xdr:sp macro="" textlink="">
      <xdr:nvSpPr>
        <xdr:cNvPr id="370" name="楕円 369"/>
        <xdr:cNvSpPr/>
      </xdr:nvSpPr>
      <xdr:spPr>
        <a:xfrm>
          <a:off x="104267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161972</xdr:rowOff>
    </xdr:from>
    <xdr:ext cx="378565" cy="259045"/>
    <xdr:sp macro="" textlink="">
      <xdr:nvSpPr>
        <xdr:cNvPr id="371" name="農林水産業費該当値テキスト"/>
        <xdr:cNvSpPr txBox="1"/>
      </xdr:nvSpPr>
      <xdr:spPr>
        <a:xfrm>
          <a:off x="10528300" y="9934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77013</xdr:rowOff>
    </xdr:from>
    <xdr:to>
      <xdr:col>50</xdr:col>
      <xdr:colOff>165100</xdr:colOff>
      <xdr:row>59</xdr:row>
      <xdr:rowOff>7163</xdr:rowOff>
    </xdr:to>
    <xdr:sp macro="" textlink="">
      <xdr:nvSpPr>
        <xdr:cNvPr id="372" name="楕円 371"/>
        <xdr:cNvSpPr/>
      </xdr:nvSpPr>
      <xdr:spPr>
        <a:xfrm>
          <a:off x="9588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169740</xdr:rowOff>
    </xdr:from>
    <xdr:ext cx="378565" cy="259045"/>
    <xdr:sp macro="" textlink="">
      <xdr:nvSpPr>
        <xdr:cNvPr id="373" name="テキスト ボックス 372"/>
        <xdr:cNvSpPr txBox="1"/>
      </xdr:nvSpPr>
      <xdr:spPr>
        <a:xfrm>
          <a:off x="9450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73355</xdr:rowOff>
    </xdr:from>
    <xdr:to>
      <xdr:col>46</xdr:col>
      <xdr:colOff>38100</xdr:colOff>
      <xdr:row>59</xdr:row>
      <xdr:rowOff>3505</xdr:rowOff>
    </xdr:to>
    <xdr:sp macro="" textlink="">
      <xdr:nvSpPr>
        <xdr:cNvPr id="374" name="楕円 373"/>
        <xdr:cNvSpPr/>
      </xdr:nvSpPr>
      <xdr:spPr>
        <a:xfrm>
          <a:off x="8699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166082</xdr:rowOff>
    </xdr:from>
    <xdr:ext cx="378565" cy="259045"/>
    <xdr:sp macro="" textlink="">
      <xdr:nvSpPr>
        <xdr:cNvPr id="375" name="テキスト ボックス 374"/>
        <xdr:cNvSpPr txBox="1"/>
      </xdr:nvSpPr>
      <xdr:spPr>
        <a:xfrm>
          <a:off x="8561017" y="1011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76098</xdr:rowOff>
    </xdr:from>
    <xdr:to>
      <xdr:col>41</xdr:col>
      <xdr:colOff>101600</xdr:colOff>
      <xdr:row>59</xdr:row>
      <xdr:rowOff>6248</xdr:rowOff>
    </xdr:to>
    <xdr:sp macro="" textlink="">
      <xdr:nvSpPr>
        <xdr:cNvPr id="376" name="楕円 375"/>
        <xdr:cNvSpPr/>
      </xdr:nvSpPr>
      <xdr:spPr>
        <a:xfrm>
          <a:off x="7810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168825</xdr:rowOff>
    </xdr:from>
    <xdr:ext cx="378565" cy="259045"/>
    <xdr:sp macro="" textlink="">
      <xdr:nvSpPr>
        <xdr:cNvPr id="377" name="テキスト ボックス 376"/>
        <xdr:cNvSpPr txBox="1"/>
      </xdr:nvSpPr>
      <xdr:spPr>
        <a:xfrm>
          <a:off x="7672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77470</xdr:rowOff>
    </xdr:from>
    <xdr:to>
      <xdr:col>36</xdr:col>
      <xdr:colOff>165100</xdr:colOff>
      <xdr:row>59</xdr:row>
      <xdr:rowOff>7620</xdr:rowOff>
    </xdr:to>
    <xdr:sp macro="" textlink="">
      <xdr:nvSpPr>
        <xdr:cNvPr id="378" name="楕円 377"/>
        <xdr:cNvSpPr/>
      </xdr:nvSpPr>
      <xdr:spPr>
        <a:xfrm>
          <a:off x="6921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170197</xdr:rowOff>
    </xdr:from>
    <xdr:ext cx="378565" cy="259045"/>
    <xdr:sp macro="" textlink="">
      <xdr:nvSpPr>
        <xdr:cNvPr id="379" name="テキスト ボックス 378"/>
        <xdr:cNvSpPr txBox="1"/>
      </xdr:nvSpPr>
      <xdr:spPr>
        <a:xfrm>
          <a:off x="6783017" y="101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3" name="直線コネクタ 402"/>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4"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5" name="直線コネクタ 404"/>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6"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7" name="直線コネクタ 406"/>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48107</xdr:rowOff>
    </xdr:from>
    <xdr:to>
      <xdr:col>55</xdr:col>
      <xdr:colOff>0</xdr:colOff>
      <xdr:row>78</xdr:row>
      <xdr:rowOff>60300</xdr:rowOff>
    </xdr:to>
    <xdr:cxnSp macro="">
      <xdr:nvCxnSpPr>
        <xdr:cNvPr id="408" name="直線コネクタ 407"/>
        <xdr:cNvCxnSpPr/>
      </xdr:nvCxnSpPr>
      <xdr:spPr>
        <a:xfrm>
          <a:off x="9639300" y="13421207"/>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9" name="商工費平均値テキスト"/>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0" name="フローチャート: 判断 409"/>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48107</xdr:rowOff>
    </xdr:from>
    <xdr:to>
      <xdr:col>50</xdr:col>
      <xdr:colOff>114300</xdr:colOff>
      <xdr:row>78</xdr:row>
      <xdr:rowOff>79654</xdr:rowOff>
    </xdr:to>
    <xdr:cxnSp macro="">
      <xdr:nvCxnSpPr>
        <xdr:cNvPr id="411" name="直線コネクタ 410"/>
        <xdr:cNvCxnSpPr/>
      </xdr:nvCxnSpPr>
      <xdr:spPr>
        <a:xfrm flipV="1">
          <a:off x="8750300" y="1342120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2" name="フローチャート: 判断 411"/>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3" name="テキスト ボックス 412"/>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79654</xdr:rowOff>
    </xdr:from>
    <xdr:to>
      <xdr:col>45</xdr:col>
      <xdr:colOff>177800</xdr:colOff>
      <xdr:row>78</xdr:row>
      <xdr:rowOff>150864</xdr:rowOff>
    </xdr:to>
    <xdr:cxnSp macro="">
      <xdr:nvCxnSpPr>
        <xdr:cNvPr id="414" name="直線コネクタ 413"/>
        <xdr:cNvCxnSpPr/>
      </xdr:nvCxnSpPr>
      <xdr:spPr>
        <a:xfrm flipV="1">
          <a:off x="7861300" y="13452754"/>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5" name="フローチャート: 判断 414"/>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6" name="テキスト ボックス 415"/>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139128</xdr:rowOff>
    </xdr:from>
    <xdr:to>
      <xdr:col>41</xdr:col>
      <xdr:colOff>50800</xdr:colOff>
      <xdr:row>78</xdr:row>
      <xdr:rowOff>150864</xdr:rowOff>
    </xdr:to>
    <xdr:cxnSp macro="">
      <xdr:nvCxnSpPr>
        <xdr:cNvPr id="417" name="直線コネクタ 416"/>
        <xdr:cNvCxnSpPr/>
      </xdr:nvCxnSpPr>
      <xdr:spPr>
        <a:xfrm>
          <a:off x="6972300" y="13512228"/>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8" name="フローチャート: 判断 417"/>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9" name="テキスト ボックス 418"/>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0" name="フローチャート: 判断 419"/>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1" name="テキスト ボックス 420"/>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9500</xdr:rowOff>
    </xdr:from>
    <xdr:to>
      <xdr:col>55</xdr:col>
      <xdr:colOff>50800</xdr:colOff>
      <xdr:row>78</xdr:row>
      <xdr:rowOff>111100</xdr:rowOff>
    </xdr:to>
    <xdr:sp macro="" textlink="">
      <xdr:nvSpPr>
        <xdr:cNvPr id="427" name="楕円 426"/>
        <xdr:cNvSpPr/>
      </xdr:nvSpPr>
      <xdr:spPr>
        <a:xfrm>
          <a:off x="10426700" y="133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95877</xdr:rowOff>
    </xdr:from>
    <xdr:ext cx="469744" cy="259045"/>
    <xdr:sp macro="" textlink="">
      <xdr:nvSpPr>
        <xdr:cNvPr id="428" name="商工費該当値テキスト"/>
        <xdr:cNvSpPr txBox="1"/>
      </xdr:nvSpPr>
      <xdr:spPr>
        <a:xfrm>
          <a:off x="10528300" y="132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168757</xdr:rowOff>
    </xdr:from>
    <xdr:to>
      <xdr:col>50</xdr:col>
      <xdr:colOff>165100</xdr:colOff>
      <xdr:row>78</xdr:row>
      <xdr:rowOff>98907</xdr:rowOff>
    </xdr:to>
    <xdr:sp macro="" textlink="">
      <xdr:nvSpPr>
        <xdr:cNvPr id="429" name="楕円 428"/>
        <xdr:cNvSpPr/>
      </xdr:nvSpPr>
      <xdr:spPr>
        <a:xfrm>
          <a:off x="9588500" y="133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90034</xdr:rowOff>
    </xdr:from>
    <xdr:ext cx="469744" cy="259045"/>
    <xdr:sp macro="" textlink="">
      <xdr:nvSpPr>
        <xdr:cNvPr id="430" name="テキスト ボックス 429"/>
        <xdr:cNvSpPr txBox="1"/>
      </xdr:nvSpPr>
      <xdr:spPr>
        <a:xfrm>
          <a:off x="9404428" y="134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28854</xdr:rowOff>
    </xdr:from>
    <xdr:to>
      <xdr:col>46</xdr:col>
      <xdr:colOff>38100</xdr:colOff>
      <xdr:row>78</xdr:row>
      <xdr:rowOff>130454</xdr:rowOff>
    </xdr:to>
    <xdr:sp macro="" textlink="">
      <xdr:nvSpPr>
        <xdr:cNvPr id="431" name="楕円 430"/>
        <xdr:cNvSpPr/>
      </xdr:nvSpPr>
      <xdr:spPr>
        <a:xfrm>
          <a:off x="8699500" y="134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121581</xdr:rowOff>
    </xdr:from>
    <xdr:ext cx="469744" cy="259045"/>
    <xdr:sp macro="" textlink="">
      <xdr:nvSpPr>
        <xdr:cNvPr id="432" name="テキスト ボックス 431"/>
        <xdr:cNvSpPr txBox="1"/>
      </xdr:nvSpPr>
      <xdr:spPr>
        <a:xfrm>
          <a:off x="8515428" y="1349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100064</xdr:rowOff>
    </xdr:from>
    <xdr:to>
      <xdr:col>41</xdr:col>
      <xdr:colOff>101600</xdr:colOff>
      <xdr:row>79</xdr:row>
      <xdr:rowOff>30214</xdr:rowOff>
    </xdr:to>
    <xdr:sp macro="" textlink="">
      <xdr:nvSpPr>
        <xdr:cNvPr id="433" name="楕円 432"/>
        <xdr:cNvSpPr/>
      </xdr:nvSpPr>
      <xdr:spPr>
        <a:xfrm>
          <a:off x="7810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21341</xdr:rowOff>
    </xdr:from>
    <xdr:ext cx="469744" cy="259045"/>
    <xdr:sp macro="" textlink="">
      <xdr:nvSpPr>
        <xdr:cNvPr id="434" name="テキスト ボックス 433"/>
        <xdr:cNvSpPr txBox="1"/>
      </xdr:nvSpPr>
      <xdr:spPr>
        <a:xfrm>
          <a:off x="7626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88328</xdr:rowOff>
    </xdr:from>
    <xdr:to>
      <xdr:col>36</xdr:col>
      <xdr:colOff>165100</xdr:colOff>
      <xdr:row>79</xdr:row>
      <xdr:rowOff>18478</xdr:rowOff>
    </xdr:to>
    <xdr:sp macro="" textlink="">
      <xdr:nvSpPr>
        <xdr:cNvPr id="435" name="楕円 434"/>
        <xdr:cNvSpPr/>
      </xdr:nvSpPr>
      <xdr:spPr>
        <a:xfrm>
          <a:off x="69215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9605</xdr:rowOff>
    </xdr:from>
    <xdr:ext cx="469744" cy="259045"/>
    <xdr:sp macro="" textlink="">
      <xdr:nvSpPr>
        <xdr:cNvPr id="436" name="テキスト ボックス 435"/>
        <xdr:cNvSpPr txBox="1"/>
      </xdr:nvSpPr>
      <xdr:spPr>
        <a:xfrm>
          <a:off x="6737428" y="1355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1" name="直線コネクタ 460"/>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2"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3" name="直線コネクタ 462"/>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4"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5" name="直線コネクタ 464"/>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82817</xdr:rowOff>
    </xdr:from>
    <xdr:to>
      <xdr:col>55</xdr:col>
      <xdr:colOff>0</xdr:colOff>
      <xdr:row>96</xdr:row>
      <xdr:rowOff>96019</xdr:rowOff>
    </xdr:to>
    <xdr:cxnSp macro="">
      <xdr:nvCxnSpPr>
        <xdr:cNvPr id="466" name="直線コネクタ 465"/>
        <xdr:cNvCxnSpPr/>
      </xdr:nvCxnSpPr>
      <xdr:spPr>
        <a:xfrm flipV="1">
          <a:off x="9639300" y="16542017"/>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7" name="土木費平均値テキスト"/>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8" name="フローチャート: 判断 467"/>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96019</xdr:rowOff>
    </xdr:from>
    <xdr:to>
      <xdr:col>50</xdr:col>
      <xdr:colOff>114300</xdr:colOff>
      <xdr:row>96</xdr:row>
      <xdr:rowOff>120002</xdr:rowOff>
    </xdr:to>
    <xdr:cxnSp macro="">
      <xdr:nvCxnSpPr>
        <xdr:cNvPr id="469" name="直線コネクタ 468"/>
        <xdr:cNvCxnSpPr/>
      </xdr:nvCxnSpPr>
      <xdr:spPr>
        <a:xfrm flipV="1">
          <a:off x="8750300" y="16555219"/>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0" name="フローチャート: 判断 469"/>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1" name="テキスト ボックス 470"/>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120002</xdr:rowOff>
    </xdr:from>
    <xdr:to>
      <xdr:col>45</xdr:col>
      <xdr:colOff>177800</xdr:colOff>
      <xdr:row>97</xdr:row>
      <xdr:rowOff>34620</xdr:rowOff>
    </xdr:to>
    <xdr:cxnSp macro="">
      <xdr:nvCxnSpPr>
        <xdr:cNvPr id="472" name="直線コネクタ 471"/>
        <xdr:cNvCxnSpPr/>
      </xdr:nvCxnSpPr>
      <xdr:spPr>
        <a:xfrm flipV="1">
          <a:off x="7861300" y="1657920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3" name="フローチャート: 判断 472"/>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4" name="テキスト ボックス 473"/>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34620</xdr:rowOff>
    </xdr:from>
    <xdr:to>
      <xdr:col>41</xdr:col>
      <xdr:colOff>50800</xdr:colOff>
      <xdr:row>97</xdr:row>
      <xdr:rowOff>41250</xdr:rowOff>
    </xdr:to>
    <xdr:cxnSp macro="">
      <xdr:nvCxnSpPr>
        <xdr:cNvPr id="475" name="直線コネクタ 474"/>
        <xdr:cNvCxnSpPr/>
      </xdr:nvCxnSpPr>
      <xdr:spPr>
        <a:xfrm flipV="1">
          <a:off x="6972300" y="1666527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6" name="フローチャート: 判断 475"/>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7" name="テキスト ボックス 476"/>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8" name="フローチャート: 判断 477"/>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9" name="テキスト ボックス 478"/>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32017</xdr:rowOff>
    </xdr:from>
    <xdr:to>
      <xdr:col>55</xdr:col>
      <xdr:colOff>50800</xdr:colOff>
      <xdr:row>96</xdr:row>
      <xdr:rowOff>133617</xdr:rowOff>
    </xdr:to>
    <xdr:sp macro="" textlink="">
      <xdr:nvSpPr>
        <xdr:cNvPr id="485" name="楕円 484"/>
        <xdr:cNvSpPr/>
      </xdr:nvSpPr>
      <xdr:spPr>
        <a:xfrm>
          <a:off x="10426700" y="164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54894</xdr:rowOff>
    </xdr:from>
    <xdr:ext cx="534377" cy="259045"/>
    <xdr:sp macro="" textlink="">
      <xdr:nvSpPr>
        <xdr:cNvPr id="486" name="土木費該当値テキスト"/>
        <xdr:cNvSpPr txBox="1"/>
      </xdr:nvSpPr>
      <xdr:spPr>
        <a:xfrm>
          <a:off x="10528300" y="163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45219</xdr:rowOff>
    </xdr:from>
    <xdr:to>
      <xdr:col>50</xdr:col>
      <xdr:colOff>165100</xdr:colOff>
      <xdr:row>96</xdr:row>
      <xdr:rowOff>146819</xdr:rowOff>
    </xdr:to>
    <xdr:sp macro="" textlink="">
      <xdr:nvSpPr>
        <xdr:cNvPr id="487" name="楕円 486"/>
        <xdr:cNvSpPr/>
      </xdr:nvSpPr>
      <xdr:spPr>
        <a:xfrm>
          <a:off x="9588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163346</xdr:rowOff>
    </xdr:from>
    <xdr:ext cx="534377" cy="259045"/>
    <xdr:sp macro="" textlink="">
      <xdr:nvSpPr>
        <xdr:cNvPr id="488" name="テキスト ボックス 487"/>
        <xdr:cNvSpPr txBox="1"/>
      </xdr:nvSpPr>
      <xdr:spPr>
        <a:xfrm>
          <a:off x="9372111" y="162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69202</xdr:rowOff>
    </xdr:from>
    <xdr:to>
      <xdr:col>46</xdr:col>
      <xdr:colOff>38100</xdr:colOff>
      <xdr:row>96</xdr:row>
      <xdr:rowOff>170802</xdr:rowOff>
    </xdr:to>
    <xdr:sp macro="" textlink="">
      <xdr:nvSpPr>
        <xdr:cNvPr id="489" name="楕円 488"/>
        <xdr:cNvSpPr/>
      </xdr:nvSpPr>
      <xdr:spPr>
        <a:xfrm>
          <a:off x="86995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15879</xdr:rowOff>
    </xdr:from>
    <xdr:ext cx="534377" cy="259045"/>
    <xdr:sp macro="" textlink="">
      <xdr:nvSpPr>
        <xdr:cNvPr id="490" name="テキスト ボックス 489"/>
        <xdr:cNvSpPr txBox="1"/>
      </xdr:nvSpPr>
      <xdr:spPr>
        <a:xfrm>
          <a:off x="8483111" y="163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155270</xdr:rowOff>
    </xdr:from>
    <xdr:to>
      <xdr:col>41</xdr:col>
      <xdr:colOff>101600</xdr:colOff>
      <xdr:row>97</xdr:row>
      <xdr:rowOff>85420</xdr:rowOff>
    </xdr:to>
    <xdr:sp macro="" textlink="">
      <xdr:nvSpPr>
        <xdr:cNvPr id="491" name="楕円 490"/>
        <xdr:cNvSpPr/>
      </xdr:nvSpPr>
      <xdr:spPr>
        <a:xfrm>
          <a:off x="7810500" y="1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76547</xdr:rowOff>
    </xdr:from>
    <xdr:ext cx="534377" cy="259045"/>
    <xdr:sp macro="" textlink="">
      <xdr:nvSpPr>
        <xdr:cNvPr id="492" name="テキスト ボックス 491"/>
        <xdr:cNvSpPr txBox="1"/>
      </xdr:nvSpPr>
      <xdr:spPr>
        <a:xfrm>
          <a:off x="7594111" y="16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161900</xdr:rowOff>
    </xdr:from>
    <xdr:to>
      <xdr:col>36</xdr:col>
      <xdr:colOff>165100</xdr:colOff>
      <xdr:row>97</xdr:row>
      <xdr:rowOff>92050</xdr:rowOff>
    </xdr:to>
    <xdr:sp macro="" textlink="">
      <xdr:nvSpPr>
        <xdr:cNvPr id="493" name="楕円 492"/>
        <xdr:cNvSpPr/>
      </xdr:nvSpPr>
      <xdr:spPr>
        <a:xfrm>
          <a:off x="6921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83177</xdr:rowOff>
    </xdr:from>
    <xdr:ext cx="534377" cy="259045"/>
    <xdr:sp macro="" textlink="">
      <xdr:nvSpPr>
        <xdr:cNvPr id="494" name="テキスト ボックス 493"/>
        <xdr:cNvSpPr txBox="1"/>
      </xdr:nvSpPr>
      <xdr:spPr>
        <a:xfrm>
          <a:off x="6705111" y="16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9" name="直線コネクタ 518"/>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0"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1" name="直線コネクタ 520"/>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2"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3" name="直線コネクタ 522"/>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118745</xdr:rowOff>
    </xdr:from>
    <xdr:to>
      <xdr:col>85</xdr:col>
      <xdr:colOff>127000</xdr:colOff>
      <xdr:row>37</xdr:row>
      <xdr:rowOff>115824</xdr:rowOff>
    </xdr:to>
    <xdr:cxnSp macro="">
      <xdr:nvCxnSpPr>
        <xdr:cNvPr id="524" name="直線コネクタ 523"/>
        <xdr:cNvCxnSpPr/>
      </xdr:nvCxnSpPr>
      <xdr:spPr>
        <a:xfrm>
          <a:off x="15481300" y="6290945"/>
          <a:ext cx="8382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5"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6" name="フローチャート: 判断 525"/>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118745</xdr:rowOff>
    </xdr:from>
    <xdr:to>
      <xdr:col>81</xdr:col>
      <xdr:colOff>50800</xdr:colOff>
      <xdr:row>37</xdr:row>
      <xdr:rowOff>149479</xdr:rowOff>
    </xdr:to>
    <xdr:cxnSp macro="">
      <xdr:nvCxnSpPr>
        <xdr:cNvPr id="527" name="直線コネクタ 526"/>
        <xdr:cNvCxnSpPr/>
      </xdr:nvCxnSpPr>
      <xdr:spPr>
        <a:xfrm flipV="1">
          <a:off x="14592300" y="6290945"/>
          <a:ext cx="889000" cy="2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9" name="テキスト ボックス 528"/>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149479</xdr:rowOff>
    </xdr:from>
    <xdr:to>
      <xdr:col>76</xdr:col>
      <xdr:colOff>114300</xdr:colOff>
      <xdr:row>38</xdr:row>
      <xdr:rowOff>40640</xdr:rowOff>
    </xdr:to>
    <xdr:cxnSp macro="">
      <xdr:nvCxnSpPr>
        <xdr:cNvPr id="530" name="直線コネクタ 529"/>
        <xdr:cNvCxnSpPr/>
      </xdr:nvCxnSpPr>
      <xdr:spPr>
        <a:xfrm flipV="1">
          <a:off x="13703300" y="6493129"/>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1" name="フローチャート: 判断 530"/>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2" name="テキスト ボックス 531"/>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40640</xdr:rowOff>
    </xdr:from>
    <xdr:to>
      <xdr:col>71</xdr:col>
      <xdr:colOff>177800</xdr:colOff>
      <xdr:row>38</xdr:row>
      <xdr:rowOff>74422</xdr:rowOff>
    </xdr:to>
    <xdr:cxnSp macro="">
      <xdr:nvCxnSpPr>
        <xdr:cNvPr id="533" name="直線コネクタ 532"/>
        <xdr:cNvCxnSpPr/>
      </xdr:nvCxnSpPr>
      <xdr:spPr>
        <a:xfrm flipV="1">
          <a:off x="12814300" y="65557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4" name="フローチャート: 判断 533"/>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5" name="テキスト ボックス 534"/>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6" name="フローチャート: 判断 535"/>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7" name="テキスト ボックス 536"/>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65024</xdr:rowOff>
    </xdr:from>
    <xdr:to>
      <xdr:col>85</xdr:col>
      <xdr:colOff>177800</xdr:colOff>
      <xdr:row>37</xdr:row>
      <xdr:rowOff>166624</xdr:rowOff>
    </xdr:to>
    <xdr:sp macro="" textlink="">
      <xdr:nvSpPr>
        <xdr:cNvPr id="543" name="楕円 542"/>
        <xdr:cNvSpPr/>
      </xdr:nvSpPr>
      <xdr:spPr>
        <a:xfrm>
          <a:off x="162687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43451</xdr:rowOff>
    </xdr:from>
    <xdr:ext cx="534377" cy="259045"/>
    <xdr:sp macro="" textlink="">
      <xdr:nvSpPr>
        <xdr:cNvPr id="544" name="消防費該当値テキスト"/>
        <xdr:cNvSpPr txBox="1"/>
      </xdr:nvSpPr>
      <xdr:spPr>
        <a:xfrm>
          <a:off x="16370300" y="63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67945</xdr:rowOff>
    </xdr:from>
    <xdr:to>
      <xdr:col>81</xdr:col>
      <xdr:colOff>101600</xdr:colOff>
      <xdr:row>36</xdr:row>
      <xdr:rowOff>169545</xdr:rowOff>
    </xdr:to>
    <xdr:sp macro="" textlink="">
      <xdr:nvSpPr>
        <xdr:cNvPr id="545" name="楕円 544"/>
        <xdr:cNvSpPr/>
      </xdr:nvSpPr>
      <xdr:spPr>
        <a:xfrm>
          <a:off x="15430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160672</xdr:rowOff>
    </xdr:from>
    <xdr:ext cx="534377" cy="259045"/>
    <xdr:sp macro="" textlink="">
      <xdr:nvSpPr>
        <xdr:cNvPr id="546" name="テキスト ボックス 545"/>
        <xdr:cNvSpPr txBox="1"/>
      </xdr:nvSpPr>
      <xdr:spPr>
        <a:xfrm>
          <a:off x="15214111" y="63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98679</xdr:rowOff>
    </xdr:from>
    <xdr:to>
      <xdr:col>76</xdr:col>
      <xdr:colOff>165100</xdr:colOff>
      <xdr:row>38</xdr:row>
      <xdr:rowOff>28829</xdr:rowOff>
    </xdr:to>
    <xdr:sp macro="" textlink="">
      <xdr:nvSpPr>
        <xdr:cNvPr id="547" name="楕円 546"/>
        <xdr:cNvSpPr/>
      </xdr:nvSpPr>
      <xdr:spPr>
        <a:xfrm>
          <a:off x="14541500" y="64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19956</xdr:rowOff>
    </xdr:from>
    <xdr:ext cx="534377" cy="259045"/>
    <xdr:sp macro="" textlink="">
      <xdr:nvSpPr>
        <xdr:cNvPr id="548" name="テキスト ボックス 547"/>
        <xdr:cNvSpPr txBox="1"/>
      </xdr:nvSpPr>
      <xdr:spPr>
        <a:xfrm>
          <a:off x="14325111" y="65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161290</xdr:rowOff>
    </xdr:from>
    <xdr:to>
      <xdr:col>72</xdr:col>
      <xdr:colOff>38100</xdr:colOff>
      <xdr:row>38</xdr:row>
      <xdr:rowOff>91440</xdr:rowOff>
    </xdr:to>
    <xdr:sp macro="" textlink="">
      <xdr:nvSpPr>
        <xdr:cNvPr id="549" name="楕円 548"/>
        <xdr:cNvSpPr/>
      </xdr:nvSpPr>
      <xdr:spPr>
        <a:xfrm>
          <a:off x="13652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82567</xdr:rowOff>
    </xdr:from>
    <xdr:ext cx="534377" cy="259045"/>
    <xdr:sp macro="" textlink="">
      <xdr:nvSpPr>
        <xdr:cNvPr id="550" name="テキスト ボックス 549"/>
        <xdr:cNvSpPr txBox="1"/>
      </xdr:nvSpPr>
      <xdr:spPr>
        <a:xfrm>
          <a:off x="13436111"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23622</xdr:rowOff>
    </xdr:from>
    <xdr:to>
      <xdr:col>67</xdr:col>
      <xdr:colOff>101600</xdr:colOff>
      <xdr:row>38</xdr:row>
      <xdr:rowOff>125222</xdr:rowOff>
    </xdr:to>
    <xdr:sp macro="" textlink="">
      <xdr:nvSpPr>
        <xdr:cNvPr id="551" name="楕円 550"/>
        <xdr:cNvSpPr/>
      </xdr:nvSpPr>
      <xdr:spPr>
        <a:xfrm>
          <a:off x="127635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116349</xdr:rowOff>
    </xdr:from>
    <xdr:ext cx="534377" cy="259045"/>
    <xdr:sp macro="" textlink="">
      <xdr:nvSpPr>
        <xdr:cNvPr id="552" name="テキスト ボックス 551"/>
        <xdr:cNvSpPr txBox="1"/>
      </xdr:nvSpPr>
      <xdr:spPr>
        <a:xfrm>
          <a:off x="12547111" y="66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3111</xdr:rowOff>
    </xdr:from>
    <xdr:to>
      <xdr:col>85</xdr:col>
      <xdr:colOff>126364</xdr:colOff>
      <xdr:row>56</xdr:row>
      <xdr:rowOff>119126</xdr:rowOff>
    </xdr:to>
    <xdr:cxnSp macro="">
      <xdr:nvCxnSpPr>
        <xdr:cNvPr id="577" name="直線コネクタ 576"/>
        <xdr:cNvCxnSpPr/>
      </xdr:nvCxnSpPr>
      <xdr:spPr>
        <a:xfrm flipV="1">
          <a:off x="16317595" y="8747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122953</xdr:rowOff>
    </xdr:from>
    <xdr:ext cx="534377" cy="259045"/>
    <xdr:sp macro="" textlink="">
      <xdr:nvSpPr>
        <xdr:cNvPr id="578" name="教育費最小値テキスト"/>
        <xdr:cNvSpPr txBox="1"/>
      </xdr:nvSpPr>
      <xdr:spPr>
        <a:xfrm>
          <a:off x="16370300" y="97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119126</xdr:rowOff>
    </xdr:from>
    <xdr:to>
      <xdr:col>86</xdr:col>
      <xdr:colOff>25400</xdr:colOff>
      <xdr:row>56</xdr:row>
      <xdr:rowOff>119126</xdr:rowOff>
    </xdr:to>
    <xdr:cxnSp macro="">
      <xdr:nvCxnSpPr>
        <xdr:cNvPr id="579" name="直線コネクタ 578"/>
        <xdr:cNvCxnSpPr/>
      </xdr:nvCxnSpPr>
      <xdr:spPr>
        <a:xfrm>
          <a:off x="16230600" y="972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121238</xdr:rowOff>
    </xdr:from>
    <xdr:ext cx="534377" cy="259045"/>
    <xdr:sp macro="" textlink="">
      <xdr:nvSpPr>
        <xdr:cNvPr id="580" name="教育費最大値テキスト"/>
        <xdr:cNvSpPr txBox="1"/>
      </xdr:nvSpPr>
      <xdr:spPr>
        <a:xfrm>
          <a:off x="16370300" y="85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3111</xdr:rowOff>
    </xdr:from>
    <xdr:to>
      <xdr:col>86</xdr:col>
      <xdr:colOff>25400</xdr:colOff>
      <xdr:row>51</xdr:row>
      <xdr:rowOff>3111</xdr:rowOff>
    </xdr:to>
    <xdr:cxnSp macro="">
      <xdr:nvCxnSpPr>
        <xdr:cNvPr id="581" name="直線コネクタ 580"/>
        <xdr:cNvCxnSpPr/>
      </xdr:nvCxnSpPr>
      <xdr:spPr>
        <a:xfrm>
          <a:off x="16230600" y="874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100762</xdr:rowOff>
    </xdr:from>
    <xdr:to>
      <xdr:col>85</xdr:col>
      <xdr:colOff>127000</xdr:colOff>
      <xdr:row>56</xdr:row>
      <xdr:rowOff>119126</xdr:rowOff>
    </xdr:to>
    <xdr:cxnSp macro="">
      <xdr:nvCxnSpPr>
        <xdr:cNvPr id="582" name="直線コネクタ 581"/>
        <xdr:cNvCxnSpPr/>
      </xdr:nvCxnSpPr>
      <xdr:spPr>
        <a:xfrm>
          <a:off x="15481300" y="9530512"/>
          <a:ext cx="8382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122673</xdr:rowOff>
    </xdr:from>
    <xdr:ext cx="534377" cy="259045"/>
    <xdr:sp macro="" textlink="">
      <xdr:nvSpPr>
        <xdr:cNvPr id="583" name="教育費平均値テキスト"/>
        <xdr:cNvSpPr txBox="1"/>
      </xdr:nvSpPr>
      <xdr:spPr>
        <a:xfrm>
          <a:off x="16370300" y="9038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99796</xdr:rowOff>
    </xdr:from>
    <xdr:to>
      <xdr:col>85</xdr:col>
      <xdr:colOff>177800</xdr:colOff>
      <xdr:row>54</xdr:row>
      <xdr:rowOff>29946</xdr:rowOff>
    </xdr:to>
    <xdr:sp macro="" textlink="">
      <xdr:nvSpPr>
        <xdr:cNvPr id="584" name="フローチャート: 判断 583"/>
        <xdr:cNvSpPr/>
      </xdr:nvSpPr>
      <xdr:spPr>
        <a:xfrm>
          <a:off x="16268700" y="918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100762</xdr:rowOff>
    </xdr:from>
    <xdr:to>
      <xdr:col>81</xdr:col>
      <xdr:colOff>50800</xdr:colOff>
      <xdr:row>57</xdr:row>
      <xdr:rowOff>81979</xdr:rowOff>
    </xdr:to>
    <xdr:cxnSp macro="">
      <xdr:nvCxnSpPr>
        <xdr:cNvPr id="585" name="直線コネクタ 584"/>
        <xdr:cNvCxnSpPr/>
      </xdr:nvCxnSpPr>
      <xdr:spPr>
        <a:xfrm flipV="1">
          <a:off x="14592300" y="9530512"/>
          <a:ext cx="889000" cy="3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41884</xdr:rowOff>
    </xdr:from>
    <xdr:to>
      <xdr:col>81</xdr:col>
      <xdr:colOff>101600</xdr:colOff>
      <xdr:row>53</xdr:row>
      <xdr:rowOff>143484</xdr:rowOff>
    </xdr:to>
    <xdr:sp macro="" textlink="">
      <xdr:nvSpPr>
        <xdr:cNvPr id="586" name="フローチャート: 判断 585"/>
        <xdr:cNvSpPr/>
      </xdr:nvSpPr>
      <xdr:spPr>
        <a:xfrm>
          <a:off x="15430500" y="91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160011</xdr:rowOff>
    </xdr:from>
    <xdr:ext cx="534377" cy="259045"/>
    <xdr:sp macro="" textlink="">
      <xdr:nvSpPr>
        <xdr:cNvPr id="587" name="テキスト ボックス 586"/>
        <xdr:cNvSpPr txBox="1"/>
      </xdr:nvSpPr>
      <xdr:spPr>
        <a:xfrm>
          <a:off x="15214111" y="89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81979</xdr:rowOff>
    </xdr:from>
    <xdr:to>
      <xdr:col>76</xdr:col>
      <xdr:colOff>114300</xdr:colOff>
      <xdr:row>57</xdr:row>
      <xdr:rowOff>166675</xdr:rowOff>
    </xdr:to>
    <xdr:cxnSp macro="">
      <xdr:nvCxnSpPr>
        <xdr:cNvPr id="588" name="直線コネクタ 587"/>
        <xdr:cNvCxnSpPr/>
      </xdr:nvCxnSpPr>
      <xdr:spPr>
        <a:xfrm flipV="1">
          <a:off x="13703300" y="9854629"/>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148451</xdr:rowOff>
    </xdr:from>
    <xdr:to>
      <xdr:col>76</xdr:col>
      <xdr:colOff>165100</xdr:colOff>
      <xdr:row>54</xdr:row>
      <xdr:rowOff>78601</xdr:rowOff>
    </xdr:to>
    <xdr:sp macro="" textlink="">
      <xdr:nvSpPr>
        <xdr:cNvPr id="589" name="フローチャート: 判断 588"/>
        <xdr:cNvSpPr/>
      </xdr:nvSpPr>
      <xdr:spPr>
        <a:xfrm>
          <a:off x="14541500" y="92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95128</xdr:rowOff>
    </xdr:from>
    <xdr:ext cx="534377" cy="259045"/>
    <xdr:sp macro="" textlink="">
      <xdr:nvSpPr>
        <xdr:cNvPr id="590" name="テキスト ボックス 589"/>
        <xdr:cNvSpPr txBox="1"/>
      </xdr:nvSpPr>
      <xdr:spPr>
        <a:xfrm>
          <a:off x="14325111" y="90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166675</xdr:rowOff>
    </xdr:from>
    <xdr:to>
      <xdr:col>71</xdr:col>
      <xdr:colOff>177800</xdr:colOff>
      <xdr:row>58</xdr:row>
      <xdr:rowOff>85979</xdr:rowOff>
    </xdr:to>
    <xdr:cxnSp macro="">
      <xdr:nvCxnSpPr>
        <xdr:cNvPr id="591" name="直線コネクタ 590"/>
        <xdr:cNvCxnSpPr/>
      </xdr:nvCxnSpPr>
      <xdr:spPr>
        <a:xfrm flipV="1">
          <a:off x="12814300" y="9939325"/>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74041</xdr:rowOff>
    </xdr:from>
    <xdr:to>
      <xdr:col>72</xdr:col>
      <xdr:colOff>38100</xdr:colOff>
      <xdr:row>55</xdr:row>
      <xdr:rowOff>4191</xdr:rowOff>
    </xdr:to>
    <xdr:sp macro="" textlink="">
      <xdr:nvSpPr>
        <xdr:cNvPr id="592" name="フローチャート: 判断 591"/>
        <xdr:cNvSpPr/>
      </xdr:nvSpPr>
      <xdr:spPr>
        <a:xfrm>
          <a:off x="13652500" y="933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20718</xdr:rowOff>
    </xdr:from>
    <xdr:ext cx="534377" cy="259045"/>
    <xdr:sp macro="" textlink="">
      <xdr:nvSpPr>
        <xdr:cNvPr id="593" name="テキスト ボックス 592"/>
        <xdr:cNvSpPr txBox="1"/>
      </xdr:nvSpPr>
      <xdr:spPr>
        <a:xfrm>
          <a:off x="13436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70803</xdr:rowOff>
    </xdr:from>
    <xdr:to>
      <xdr:col>67</xdr:col>
      <xdr:colOff>101600</xdr:colOff>
      <xdr:row>55</xdr:row>
      <xdr:rowOff>953</xdr:rowOff>
    </xdr:to>
    <xdr:sp macro="" textlink="">
      <xdr:nvSpPr>
        <xdr:cNvPr id="594" name="フローチャート: 判断 593"/>
        <xdr:cNvSpPr/>
      </xdr:nvSpPr>
      <xdr:spPr>
        <a:xfrm>
          <a:off x="12763500" y="93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17480</xdr:rowOff>
    </xdr:from>
    <xdr:ext cx="534377" cy="259045"/>
    <xdr:sp macro="" textlink="">
      <xdr:nvSpPr>
        <xdr:cNvPr id="595" name="テキスト ボックス 594"/>
        <xdr:cNvSpPr txBox="1"/>
      </xdr:nvSpPr>
      <xdr:spPr>
        <a:xfrm>
          <a:off x="12547111" y="91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68326</xdr:rowOff>
    </xdr:from>
    <xdr:to>
      <xdr:col>85</xdr:col>
      <xdr:colOff>177800</xdr:colOff>
      <xdr:row>56</xdr:row>
      <xdr:rowOff>169926</xdr:rowOff>
    </xdr:to>
    <xdr:sp macro="" textlink="">
      <xdr:nvSpPr>
        <xdr:cNvPr id="601" name="楕円 600"/>
        <xdr:cNvSpPr/>
      </xdr:nvSpPr>
      <xdr:spPr>
        <a:xfrm>
          <a:off x="16268700" y="96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154703</xdr:rowOff>
    </xdr:from>
    <xdr:ext cx="534377" cy="259045"/>
    <xdr:sp macro="" textlink="">
      <xdr:nvSpPr>
        <xdr:cNvPr id="602" name="教育費該当値テキスト"/>
        <xdr:cNvSpPr txBox="1"/>
      </xdr:nvSpPr>
      <xdr:spPr>
        <a:xfrm>
          <a:off x="16370300" y="95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49962</xdr:rowOff>
    </xdr:from>
    <xdr:to>
      <xdr:col>81</xdr:col>
      <xdr:colOff>101600</xdr:colOff>
      <xdr:row>55</xdr:row>
      <xdr:rowOff>151562</xdr:rowOff>
    </xdr:to>
    <xdr:sp macro="" textlink="">
      <xdr:nvSpPr>
        <xdr:cNvPr id="603" name="楕円 602"/>
        <xdr:cNvSpPr/>
      </xdr:nvSpPr>
      <xdr:spPr>
        <a:xfrm>
          <a:off x="15430500" y="94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142689</xdr:rowOff>
    </xdr:from>
    <xdr:ext cx="534377" cy="259045"/>
    <xdr:sp macro="" textlink="">
      <xdr:nvSpPr>
        <xdr:cNvPr id="604" name="テキスト ボックス 603"/>
        <xdr:cNvSpPr txBox="1"/>
      </xdr:nvSpPr>
      <xdr:spPr>
        <a:xfrm>
          <a:off x="15214111" y="95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31179</xdr:rowOff>
    </xdr:from>
    <xdr:to>
      <xdr:col>76</xdr:col>
      <xdr:colOff>165100</xdr:colOff>
      <xdr:row>57</xdr:row>
      <xdr:rowOff>132779</xdr:rowOff>
    </xdr:to>
    <xdr:sp macro="" textlink="">
      <xdr:nvSpPr>
        <xdr:cNvPr id="605" name="楕円 604"/>
        <xdr:cNvSpPr/>
      </xdr:nvSpPr>
      <xdr:spPr>
        <a:xfrm>
          <a:off x="14541500" y="9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123906</xdr:rowOff>
    </xdr:from>
    <xdr:ext cx="534377" cy="259045"/>
    <xdr:sp macro="" textlink="">
      <xdr:nvSpPr>
        <xdr:cNvPr id="606" name="テキスト ボックス 605"/>
        <xdr:cNvSpPr txBox="1"/>
      </xdr:nvSpPr>
      <xdr:spPr>
        <a:xfrm>
          <a:off x="14325111" y="9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115875</xdr:rowOff>
    </xdr:from>
    <xdr:to>
      <xdr:col>72</xdr:col>
      <xdr:colOff>38100</xdr:colOff>
      <xdr:row>58</xdr:row>
      <xdr:rowOff>46025</xdr:rowOff>
    </xdr:to>
    <xdr:sp macro="" textlink="">
      <xdr:nvSpPr>
        <xdr:cNvPr id="607" name="楕円 606"/>
        <xdr:cNvSpPr/>
      </xdr:nvSpPr>
      <xdr:spPr>
        <a:xfrm>
          <a:off x="13652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37152</xdr:rowOff>
    </xdr:from>
    <xdr:ext cx="534377" cy="259045"/>
    <xdr:sp macro="" textlink="">
      <xdr:nvSpPr>
        <xdr:cNvPr id="608" name="テキスト ボックス 607"/>
        <xdr:cNvSpPr txBox="1"/>
      </xdr:nvSpPr>
      <xdr:spPr>
        <a:xfrm>
          <a:off x="13436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35179</xdr:rowOff>
    </xdr:from>
    <xdr:to>
      <xdr:col>67</xdr:col>
      <xdr:colOff>101600</xdr:colOff>
      <xdr:row>58</xdr:row>
      <xdr:rowOff>136779</xdr:rowOff>
    </xdr:to>
    <xdr:sp macro="" textlink="">
      <xdr:nvSpPr>
        <xdr:cNvPr id="609" name="楕円 608"/>
        <xdr:cNvSpPr/>
      </xdr:nvSpPr>
      <xdr:spPr>
        <a:xfrm>
          <a:off x="12763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127906</xdr:rowOff>
    </xdr:from>
    <xdr:ext cx="534377" cy="259045"/>
    <xdr:sp macro="" textlink="">
      <xdr:nvSpPr>
        <xdr:cNvPr id="610" name="テキスト ボックス 609"/>
        <xdr:cNvSpPr txBox="1"/>
      </xdr:nvSpPr>
      <xdr:spPr>
        <a:xfrm>
          <a:off x="12547111" y="10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32303</xdr:rowOff>
    </xdr:from>
    <xdr:to>
      <xdr:col>85</xdr:col>
      <xdr:colOff>127000</xdr:colOff>
      <xdr:row>98</xdr:row>
      <xdr:rowOff>69017</xdr:rowOff>
    </xdr:to>
    <xdr:cxnSp macro="">
      <xdr:nvCxnSpPr>
        <xdr:cNvPr id="693" name="直線コネクタ 692"/>
        <xdr:cNvCxnSpPr/>
      </xdr:nvCxnSpPr>
      <xdr:spPr>
        <a:xfrm flipV="1">
          <a:off x="15481300" y="16834403"/>
          <a:ext cx="8382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4" name="公債費平均値テキスト"/>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69017</xdr:rowOff>
    </xdr:from>
    <xdr:to>
      <xdr:col>81</xdr:col>
      <xdr:colOff>50800</xdr:colOff>
      <xdr:row>98</xdr:row>
      <xdr:rowOff>85133</xdr:rowOff>
    </xdr:to>
    <xdr:cxnSp macro="">
      <xdr:nvCxnSpPr>
        <xdr:cNvPr id="696" name="直線コネクタ 695"/>
        <xdr:cNvCxnSpPr/>
      </xdr:nvCxnSpPr>
      <xdr:spPr>
        <a:xfrm flipV="1">
          <a:off x="14592300" y="1687111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8" name="テキスト ボックス 697"/>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83190</xdr:rowOff>
    </xdr:from>
    <xdr:to>
      <xdr:col>76</xdr:col>
      <xdr:colOff>114300</xdr:colOff>
      <xdr:row>98</xdr:row>
      <xdr:rowOff>85133</xdr:rowOff>
    </xdr:to>
    <xdr:cxnSp macro="">
      <xdr:nvCxnSpPr>
        <xdr:cNvPr id="699" name="直線コネクタ 698"/>
        <xdr:cNvCxnSpPr/>
      </xdr:nvCxnSpPr>
      <xdr:spPr>
        <a:xfrm>
          <a:off x="13703300" y="16885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1" name="テキスト ボックス 700"/>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73520</xdr:rowOff>
    </xdr:from>
    <xdr:to>
      <xdr:col>71</xdr:col>
      <xdr:colOff>177800</xdr:colOff>
      <xdr:row>98</xdr:row>
      <xdr:rowOff>83190</xdr:rowOff>
    </xdr:to>
    <xdr:cxnSp macro="">
      <xdr:nvCxnSpPr>
        <xdr:cNvPr id="702" name="直線コネクタ 701"/>
        <xdr:cNvCxnSpPr/>
      </xdr:nvCxnSpPr>
      <xdr:spPr>
        <a:xfrm>
          <a:off x="12814300" y="1687562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4" name="テキスト ボックス 703"/>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6" name="テキスト ボックス 705"/>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152953</xdr:rowOff>
    </xdr:from>
    <xdr:to>
      <xdr:col>85</xdr:col>
      <xdr:colOff>177800</xdr:colOff>
      <xdr:row>98</xdr:row>
      <xdr:rowOff>83103</xdr:rowOff>
    </xdr:to>
    <xdr:sp macro="" textlink="">
      <xdr:nvSpPr>
        <xdr:cNvPr id="712" name="楕円 711"/>
        <xdr:cNvSpPr/>
      </xdr:nvSpPr>
      <xdr:spPr>
        <a:xfrm>
          <a:off x="16268700" y="167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131380</xdr:rowOff>
    </xdr:from>
    <xdr:ext cx="534377" cy="259045"/>
    <xdr:sp macro="" textlink="">
      <xdr:nvSpPr>
        <xdr:cNvPr id="713" name="公債費該当値テキスト"/>
        <xdr:cNvSpPr txBox="1"/>
      </xdr:nvSpPr>
      <xdr:spPr>
        <a:xfrm>
          <a:off x="16370300" y="167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18217</xdr:rowOff>
    </xdr:from>
    <xdr:to>
      <xdr:col>81</xdr:col>
      <xdr:colOff>101600</xdr:colOff>
      <xdr:row>98</xdr:row>
      <xdr:rowOff>119817</xdr:rowOff>
    </xdr:to>
    <xdr:sp macro="" textlink="">
      <xdr:nvSpPr>
        <xdr:cNvPr id="714" name="楕円 713"/>
        <xdr:cNvSpPr/>
      </xdr:nvSpPr>
      <xdr:spPr>
        <a:xfrm>
          <a:off x="15430500" y="168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110944</xdr:rowOff>
    </xdr:from>
    <xdr:ext cx="534377" cy="259045"/>
    <xdr:sp macro="" textlink="">
      <xdr:nvSpPr>
        <xdr:cNvPr id="715" name="テキスト ボックス 714"/>
        <xdr:cNvSpPr txBox="1"/>
      </xdr:nvSpPr>
      <xdr:spPr>
        <a:xfrm>
          <a:off x="15214111" y="169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34333</xdr:rowOff>
    </xdr:from>
    <xdr:to>
      <xdr:col>76</xdr:col>
      <xdr:colOff>165100</xdr:colOff>
      <xdr:row>98</xdr:row>
      <xdr:rowOff>135933</xdr:rowOff>
    </xdr:to>
    <xdr:sp macro="" textlink="">
      <xdr:nvSpPr>
        <xdr:cNvPr id="716" name="楕円 715"/>
        <xdr:cNvSpPr/>
      </xdr:nvSpPr>
      <xdr:spPr>
        <a:xfrm>
          <a:off x="14541500" y="168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127060</xdr:rowOff>
    </xdr:from>
    <xdr:ext cx="534377" cy="259045"/>
    <xdr:sp macro="" textlink="">
      <xdr:nvSpPr>
        <xdr:cNvPr id="717" name="テキスト ボックス 716"/>
        <xdr:cNvSpPr txBox="1"/>
      </xdr:nvSpPr>
      <xdr:spPr>
        <a:xfrm>
          <a:off x="14325111" y="169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32390</xdr:rowOff>
    </xdr:from>
    <xdr:to>
      <xdr:col>72</xdr:col>
      <xdr:colOff>38100</xdr:colOff>
      <xdr:row>98</xdr:row>
      <xdr:rowOff>133990</xdr:rowOff>
    </xdr:to>
    <xdr:sp macro="" textlink="">
      <xdr:nvSpPr>
        <xdr:cNvPr id="718" name="楕円 717"/>
        <xdr:cNvSpPr/>
      </xdr:nvSpPr>
      <xdr:spPr>
        <a:xfrm>
          <a:off x="13652500" y="16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125117</xdr:rowOff>
    </xdr:from>
    <xdr:ext cx="534377" cy="259045"/>
    <xdr:sp macro="" textlink="">
      <xdr:nvSpPr>
        <xdr:cNvPr id="719" name="テキスト ボックス 718"/>
        <xdr:cNvSpPr txBox="1"/>
      </xdr:nvSpPr>
      <xdr:spPr>
        <a:xfrm>
          <a:off x="13436111" y="169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22720</xdr:rowOff>
    </xdr:from>
    <xdr:to>
      <xdr:col>67</xdr:col>
      <xdr:colOff>101600</xdr:colOff>
      <xdr:row>98</xdr:row>
      <xdr:rowOff>124320</xdr:rowOff>
    </xdr:to>
    <xdr:sp macro="" textlink="">
      <xdr:nvSpPr>
        <xdr:cNvPr id="720" name="楕円 719"/>
        <xdr:cNvSpPr/>
      </xdr:nvSpPr>
      <xdr:spPr>
        <a:xfrm>
          <a:off x="12763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115447</xdr:rowOff>
    </xdr:from>
    <xdr:ext cx="534377" cy="259045"/>
    <xdr:sp macro="" textlink="">
      <xdr:nvSpPr>
        <xdr:cNvPr id="721" name="テキスト ボックス 720"/>
        <xdr:cNvSpPr txBox="1"/>
      </xdr:nvSpPr>
      <xdr:spPr>
        <a:xfrm>
          <a:off x="12547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年度は、総務費が特別定額給付金</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額（前年度比</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）となった。また、教育費では、</a:t>
          </a:r>
          <a:r>
            <a:rPr kumimoji="1" lang="ja-JP" altLang="en-US" sz="1100">
              <a:solidFill>
                <a:schemeClr val="dk1"/>
              </a:solidFill>
              <a:effectLst/>
              <a:latin typeface="+mn-lt"/>
              <a:ea typeface="+mn-ea"/>
              <a:cs typeface="+mn-cs"/>
            </a:rPr>
            <a:t>学校用新型コロナ対策備品購入費の減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額（前年度比</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歳出全体としては、</a:t>
          </a:r>
          <a:r>
            <a:rPr kumimoji="1" lang="en-US" altLang="ja-JP" sz="1100">
              <a:solidFill>
                <a:schemeClr val="dk1"/>
              </a:solidFill>
              <a:effectLst/>
              <a:latin typeface="+mn-lt"/>
              <a:ea typeface="+mn-ea"/>
              <a:cs typeface="+mn-cs"/>
            </a:rPr>
            <a:t>16,397,763</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財政調整基金残高の標準財政規模比については、令和３年度は基金へ約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億円を積み立てたため、</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実質収支額の標準財政規模比については、効率的な行財政運営を進めていることから、継続的に黒字を確保している。</a:t>
          </a:r>
        </a:p>
        <a:p>
          <a:r>
            <a:rPr kumimoji="1" lang="ja-JP" altLang="en-US" sz="1400">
              <a:latin typeface="ＭＳ ゴシック" pitchFamily="49" charset="-128"/>
              <a:ea typeface="ＭＳ ゴシック" pitchFamily="49" charset="-128"/>
            </a:rPr>
            <a:t>　実質単年度収支の標準財政規模比については、特別定額給付金の減などにより減少し、歳入が歳出を超える約</a:t>
          </a:r>
          <a:r>
            <a:rPr kumimoji="1" lang="en-US" altLang="ja-JP" sz="1400">
              <a:latin typeface="ＭＳ ゴシック" pitchFamily="49" charset="-128"/>
              <a:ea typeface="ＭＳ ゴシック" pitchFamily="49" charset="-128"/>
            </a:rPr>
            <a:t>132.1</a:t>
          </a:r>
          <a:r>
            <a:rPr kumimoji="1" lang="ja-JP" altLang="en-US" sz="1400">
              <a:latin typeface="ＭＳ ゴシック" pitchFamily="49" charset="-128"/>
              <a:ea typeface="ＭＳ ゴシック" pitchFamily="49" charset="-128"/>
            </a:rPr>
            <a:t>億円減少したことにより、プラスとなった。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　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20&#12304;&#27972;&#26360;&#28168;&#12305;&#12304;&#36001;&#25919;&#29366;&#27841;&#36039;&#26009;&#38598;&#12305;_112216_&#33609;&#2115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22617</v>
          </cell>
          <cell r="F3">
            <v>45426</v>
          </cell>
        </row>
        <row r="5">
          <cell r="A5" t="str">
            <v xml:space="preserve"> H30</v>
          </cell>
          <cell r="D5">
            <v>22446</v>
          </cell>
          <cell r="F5">
            <v>45022</v>
          </cell>
        </row>
        <row r="7">
          <cell r="A7" t="str">
            <v xml:space="preserve"> R01</v>
          </cell>
          <cell r="D7">
            <v>30778</v>
          </cell>
          <cell r="F7">
            <v>46035</v>
          </cell>
        </row>
        <row r="9">
          <cell r="A9" t="str">
            <v xml:space="preserve"> R02</v>
          </cell>
          <cell r="D9">
            <v>39543</v>
          </cell>
          <cell r="F9">
            <v>43261</v>
          </cell>
        </row>
        <row r="11">
          <cell r="A11" t="str">
            <v xml:space="preserve"> R03</v>
          </cell>
          <cell r="D11">
            <v>38259</v>
          </cell>
          <cell r="F11">
            <v>40626</v>
          </cell>
        </row>
        <row r="18">
          <cell r="B18" t="str">
            <v>H29</v>
          </cell>
          <cell r="C18" t="str">
            <v>H30</v>
          </cell>
          <cell r="D18" t="str">
            <v>R01</v>
          </cell>
          <cell r="E18" t="str">
            <v>R02</v>
          </cell>
          <cell r="F18" t="str">
            <v>R03</v>
          </cell>
        </row>
        <row r="19">
          <cell r="A19" t="str">
            <v>実質収支額</v>
          </cell>
          <cell r="B19">
            <v>8.2899999999999991</v>
          </cell>
          <cell r="C19">
            <v>9.4499999999999993</v>
          </cell>
          <cell r="D19">
            <v>7.44</v>
          </cell>
          <cell r="E19">
            <v>8.1199999999999992</v>
          </cell>
          <cell r="F19">
            <v>12.23</v>
          </cell>
        </row>
        <row r="20">
          <cell r="A20" t="str">
            <v>財政調整基金残高</v>
          </cell>
          <cell r="B20">
            <v>12.78</v>
          </cell>
          <cell r="C20">
            <v>11.63</v>
          </cell>
          <cell r="D20">
            <v>13.46</v>
          </cell>
          <cell r="E20">
            <v>11.87</v>
          </cell>
          <cell r="F20">
            <v>17.350000000000001</v>
          </cell>
        </row>
        <row r="21">
          <cell r="A21" t="str">
            <v>実質単年度収支</v>
          </cell>
          <cell r="B21">
            <v>4.26</v>
          </cell>
          <cell r="C21">
            <v>0.34</v>
          </cell>
          <cell r="D21">
            <v>-0.13</v>
          </cell>
          <cell r="E21">
            <v>-0.32</v>
          </cell>
          <cell r="F21">
            <v>10.58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0.25</v>
          </cell>
          <cell r="D27" t="e">
            <v>#N/A</v>
          </cell>
          <cell r="E27">
            <v>0.22</v>
          </cell>
          <cell r="F27" t="e">
            <v>#N/A</v>
          </cell>
          <cell r="G27">
            <v>0.23</v>
          </cell>
          <cell r="H27" t="e">
            <v>#N/A</v>
          </cell>
          <cell r="I27">
            <v>0.08</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駐車場事業特別会計</v>
          </cell>
          <cell r="B29" t="e">
            <v>#N/A</v>
          </cell>
          <cell r="C29">
            <v>0.02</v>
          </cell>
          <cell r="D29" t="e">
            <v>#N/A</v>
          </cell>
          <cell r="E29">
            <v>0.02</v>
          </cell>
          <cell r="F29" t="e">
            <v>#N/A</v>
          </cell>
          <cell r="G29">
            <v>7.0000000000000007E-2</v>
          </cell>
          <cell r="H29" t="e">
            <v>#N/A</v>
          </cell>
          <cell r="I29">
            <v>0.11</v>
          </cell>
          <cell r="J29" t="e">
            <v>#N/A</v>
          </cell>
          <cell r="K29">
            <v>0.06</v>
          </cell>
        </row>
        <row r="30">
          <cell r="A30" t="str">
            <v>国民健康保険特別会計</v>
          </cell>
          <cell r="B30" t="e">
            <v>#N/A</v>
          </cell>
          <cell r="C30">
            <v>3.05</v>
          </cell>
          <cell r="D30" t="e">
            <v>#N/A</v>
          </cell>
          <cell r="E30">
            <v>1.72</v>
          </cell>
          <cell r="F30" t="e">
            <v>#N/A</v>
          </cell>
          <cell r="G30">
            <v>1.55</v>
          </cell>
          <cell r="H30" t="e">
            <v>#N/A</v>
          </cell>
          <cell r="I30">
            <v>1.81</v>
          </cell>
          <cell r="J30" t="e">
            <v>#N/A</v>
          </cell>
          <cell r="K30">
            <v>0.25</v>
          </cell>
        </row>
        <row r="31">
          <cell r="A31" t="str">
            <v>草加都市計画新田駅西口土地区画整理事業特別会計（一般会計等）</v>
          </cell>
          <cell r="B31" t="e">
            <v>#N/A</v>
          </cell>
          <cell r="C31">
            <v>0.05</v>
          </cell>
          <cell r="D31" t="e">
            <v>#N/A</v>
          </cell>
          <cell r="E31">
            <v>7.0000000000000007E-2</v>
          </cell>
          <cell r="F31" t="e">
            <v>#N/A</v>
          </cell>
          <cell r="G31">
            <v>0.08</v>
          </cell>
          <cell r="H31" t="e">
            <v>#N/A</v>
          </cell>
          <cell r="I31">
            <v>0.3</v>
          </cell>
          <cell r="J31" t="e">
            <v>#N/A</v>
          </cell>
          <cell r="K31">
            <v>0.41</v>
          </cell>
        </row>
        <row r="32">
          <cell r="A32" t="str">
            <v>介護保険特別会計</v>
          </cell>
          <cell r="B32" t="e">
            <v>#N/A</v>
          </cell>
          <cell r="C32">
            <v>0.91</v>
          </cell>
          <cell r="D32" t="e">
            <v>#N/A</v>
          </cell>
          <cell r="E32">
            <v>0.38</v>
          </cell>
          <cell r="F32" t="e">
            <v>#N/A</v>
          </cell>
          <cell r="G32">
            <v>0.2</v>
          </cell>
          <cell r="H32" t="e">
            <v>#N/A</v>
          </cell>
          <cell r="I32">
            <v>0.8</v>
          </cell>
          <cell r="J32" t="e">
            <v>#N/A</v>
          </cell>
          <cell r="K32">
            <v>1.21</v>
          </cell>
        </row>
        <row r="33">
          <cell r="A33" t="str">
            <v>公共下水道事業会計</v>
          </cell>
          <cell r="B33" t="e">
            <v>#N/A</v>
          </cell>
          <cell r="C33">
            <v>0.45</v>
          </cell>
          <cell r="D33" t="e">
            <v>#N/A</v>
          </cell>
          <cell r="E33">
            <v>0.56999999999999995</v>
          </cell>
          <cell r="F33" t="e">
            <v>#N/A</v>
          </cell>
          <cell r="G33">
            <v>0.36</v>
          </cell>
          <cell r="H33" t="e">
            <v>#N/A</v>
          </cell>
          <cell r="I33">
            <v>0.67</v>
          </cell>
          <cell r="J33" t="e">
            <v>#N/A</v>
          </cell>
          <cell r="K33">
            <v>1.63</v>
          </cell>
        </row>
        <row r="34">
          <cell r="A34" t="str">
            <v>病院事業会計</v>
          </cell>
          <cell r="B34" t="e">
            <v>#N/A</v>
          </cell>
          <cell r="C34">
            <v>3.04</v>
          </cell>
          <cell r="D34" t="e">
            <v>#N/A</v>
          </cell>
          <cell r="E34">
            <v>1.47</v>
          </cell>
          <cell r="F34" t="e">
            <v>#N/A</v>
          </cell>
          <cell r="G34">
            <v>0.95</v>
          </cell>
          <cell r="H34" t="e">
            <v>#N/A</v>
          </cell>
          <cell r="I34">
            <v>4.32</v>
          </cell>
          <cell r="J34" t="e">
            <v>#N/A</v>
          </cell>
          <cell r="K34">
            <v>7.06</v>
          </cell>
        </row>
        <row r="35">
          <cell r="A35" t="str">
            <v>水道事業会計</v>
          </cell>
          <cell r="B35" t="e">
            <v>#N/A</v>
          </cell>
          <cell r="C35">
            <v>14.82</v>
          </cell>
          <cell r="D35" t="e">
            <v>#N/A</v>
          </cell>
          <cell r="E35">
            <v>12.27</v>
          </cell>
          <cell r="F35" t="e">
            <v>#N/A</v>
          </cell>
          <cell r="G35">
            <v>10.29</v>
          </cell>
          <cell r="H35" t="e">
            <v>#N/A</v>
          </cell>
          <cell r="I35">
            <v>10.4</v>
          </cell>
          <cell r="J35" t="e">
            <v>#N/A</v>
          </cell>
          <cell r="K35">
            <v>9.5399999999999991</v>
          </cell>
        </row>
        <row r="36">
          <cell r="A36" t="str">
            <v>一般会計</v>
          </cell>
          <cell r="B36" t="e">
            <v>#N/A</v>
          </cell>
          <cell r="C36">
            <v>8.23</v>
          </cell>
          <cell r="D36" t="e">
            <v>#N/A</v>
          </cell>
          <cell r="E36">
            <v>9.3699999999999992</v>
          </cell>
          <cell r="F36" t="e">
            <v>#N/A</v>
          </cell>
          <cell r="G36">
            <v>7.32</v>
          </cell>
          <cell r="H36" t="e">
            <v>#N/A</v>
          </cell>
          <cell r="I36">
            <v>7.76</v>
          </cell>
          <cell r="J36" t="e">
            <v>#N/A</v>
          </cell>
          <cell r="K36">
            <v>11.79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7533</v>
          </cell>
          <cell r="G42">
            <v>7550</v>
          </cell>
          <cell r="J42">
            <v>7414</v>
          </cell>
          <cell r="M42">
            <v>6794</v>
          </cell>
          <cell r="P42">
            <v>6858</v>
          </cell>
        </row>
        <row r="43">
          <cell r="A43" t="str">
            <v>一時借入金の利子</v>
          </cell>
          <cell r="B43" t="str">
            <v>-</v>
          </cell>
          <cell r="E43" t="str">
            <v>-</v>
          </cell>
          <cell r="H43" t="str">
            <v>-</v>
          </cell>
          <cell r="K43" t="str">
            <v>-</v>
          </cell>
          <cell r="N43" t="str">
            <v>-</v>
          </cell>
        </row>
        <row r="44">
          <cell r="A44" t="str">
            <v>債務負担行為に基づく支出額</v>
          </cell>
          <cell r="B44">
            <v>26</v>
          </cell>
          <cell r="E44">
            <v>116</v>
          </cell>
          <cell r="H44">
            <v>71</v>
          </cell>
          <cell r="K44">
            <v>30</v>
          </cell>
          <cell r="N44">
            <v>60</v>
          </cell>
        </row>
        <row r="45">
          <cell r="A45" t="str">
            <v>組合等が起こした地方債の元利償還金に対する負担金等</v>
          </cell>
          <cell r="B45">
            <v>90</v>
          </cell>
          <cell r="E45">
            <v>133</v>
          </cell>
          <cell r="H45">
            <v>175</v>
          </cell>
          <cell r="K45">
            <v>255</v>
          </cell>
          <cell r="N45">
            <v>308</v>
          </cell>
        </row>
        <row r="46">
          <cell r="A46" t="str">
            <v>公営企業債の元利償還金に対する繰入金</v>
          </cell>
          <cell r="B46">
            <v>3339</v>
          </cell>
          <cell r="E46">
            <v>3361</v>
          </cell>
          <cell r="H46">
            <v>3087</v>
          </cell>
          <cell r="K46">
            <v>2162</v>
          </cell>
          <cell r="N46">
            <v>2088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5678</v>
          </cell>
          <cell r="E49">
            <v>5584</v>
          </cell>
          <cell r="H49">
            <v>5589</v>
          </cell>
          <cell r="K49">
            <v>5778</v>
          </cell>
          <cell r="N49">
            <v>6195</v>
          </cell>
        </row>
        <row r="50">
          <cell r="A50" t="str">
            <v>実質公債費比率の分子</v>
          </cell>
          <cell r="B50" t="e">
            <v>#N/A</v>
          </cell>
          <cell r="C50">
            <v>1600</v>
          </cell>
          <cell r="D50" t="e">
            <v>#N/A</v>
          </cell>
          <cell r="E50" t="e">
            <v>#N/A</v>
          </cell>
          <cell r="F50">
            <v>1644</v>
          </cell>
          <cell r="G50" t="e">
            <v>#N/A</v>
          </cell>
          <cell r="H50" t="e">
            <v>#N/A</v>
          </cell>
          <cell r="I50">
            <v>1508</v>
          </cell>
          <cell r="J50" t="e">
            <v>#N/A</v>
          </cell>
          <cell r="K50" t="e">
            <v>#N/A</v>
          </cell>
          <cell r="L50">
            <v>1431</v>
          </cell>
          <cell r="M50" t="e">
            <v>#N/A</v>
          </cell>
          <cell r="N50" t="e">
            <v>#N/A</v>
          </cell>
          <cell r="O50">
            <v>1793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65490</v>
          </cell>
          <cell r="G56">
            <v>64133</v>
          </cell>
          <cell r="J56">
            <v>62906</v>
          </cell>
          <cell r="M56">
            <v>61849</v>
          </cell>
          <cell r="P56">
            <v>62097</v>
          </cell>
        </row>
        <row r="57">
          <cell r="A57" t="str">
            <v>充当可能特定歳入</v>
          </cell>
          <cell r="D57">
            <v>16512</v>
          </cell>
          <cell r="G57">
            <v>14481</v>
          </cell>
          <cell r="J57">
            <v>14095</v>
          </cell>
          <cell r="M57">
            <v>12294</v>
          </cell>
          <cell r="P57">
            <v>11008</v>
          </cell>
        </row>
        <row r="58">
          <cell r="A58" t="str">
            <v>充当可能基金</v>
          </cell>
          <cell r="D58">
            <v>16083</v>
          </cell>
          <cell r="G58">
            <v>16316</v>
          </cell>
          <cell r="J58">
            <v>16918</v>
          </cell>
          <cell r="M58">
            <v>14946</v>
          </cell>
          <cell r="P58">
            <v>16501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t="str">
            <v>-</v>
          </cell>
          <cell r="H61">
            <v>1</v>
          </cell>
          <cell r="K61">
            <v>0</v>
          </cell>
          <cell r="N61" t="str">
            <v>-</v>
          </cell>
        </row>
        <row r="62">
          <cell r="A62" t="str">
            <v>退職手当負担見込額</v>
          </cell>
          <cell r="B62">
            <v>5296</v>
          </cell>
          <cell r="E62">
            <v>4893</v>
          </cell>
          <cell r="H62">
            <v>4727</v>
          </cell>
          <cell r="K62">
            <v>4219</v>
          </cell>
          <cell r="N62">
            <v>3664</v>
          </cell>
        </row>
        <row r="63">
          <cell r="A63" t="str">
            <v>組合等負担等見込額</v>
          </cell>
          <cell r="B63">
            <v>2092</v>
          </cell>
          <cell r="E63">
            <v>1823</v>
          </cell>
          <cell r="H63">
            <v>1761</v>
          </cell>
          <cell r="K63">
            <v>1963</v>
          </cell>
          <cell r="N63">
            <v>2130</v>
          </cell>
        </row>
        <row r="64">
          <cell r="A64" t="str">
            <v>公営企業債等繰入見込額</v>
          </cell>
          <cell r="B64">
            <v>31078</v>
          </cell>
          <cell r="E64">
            <v>29532</v>
          </cell>
          <cell r="H64">
            <v>27115</v>
          </cell>
          <cell r="K64">
            <v>22504</v>
          </cell>
          <cell r="N64">
            <v>18300</v>
          </cell>
        </row>
        <row r="65">
          <cell r="A65" t="str">
            <v>債務負担行為に基づく支出予定額</v>
          </cell>
          <cell r="B65">
            <v>2337</v>
          </cell>
          <cell r="E65">
            <v>2632</v>
          </cell>
          <cell r="H65">
            <v>2455</v>
          </cell>
          <cell r="K65">
            <v>2197</v>
          </cell>
          <cell r="N65">
            <v>2625</v>
          </cell>
        </row>
        <row r="66">
          <cell r="A66" t="str">
            <v>一般会計等に係る地方債の現在高</v>
          </cell>
          <cell r="B66">
            <v>58354</v>
          </cell>
          <cell r="E66">
            <v>58402</v>
          </cell>
          <cell r="H66">
            <v>59969</v>
          </cell>
          <cell r="K66">
            <v>63218</v>
          </cell>
          <cell r="N66">
            <v>66978</v>
          </cell>
        </row>
        <row r="67">
          <cell r="A67" t="str">
            <v>将来負担比率の分子</v>
          </cell>
          <cell r="B67" t="e">
            <v>#N/A</v>
          </cell>
          <cell r="C67">
            <v>1074</v>
          </cell>
          <cell r="D67" t="e">
            <v>#N/A</v>
          </cell>
          <cell r="E67" t="e">
            <v>#N/A</v>
          </cell>
          <cell r="F67">
            <v>2351</v>
          </cell>
          <cell r="G67" t="e">
            <v>#N/A</v>
          </cell>
          <cell r="H67" t="e">
            <v>#N/A</v>
          </cell>
          <cell r="I67">
            <v>2109</v>
          </cell>
          <cell r="J67" t="e">
            <v>#N/A</v>
          </cell>
          <cell r="K67" t="e">
            <v>#N/A</v>
          </cell>
          <cell r="L67">
            <v>5012</v>
          </cell>
          <cell r="M67" t="e">
            <v>#N/A</v>
          </cell>
          <cell r="N67" t="e">
            <v>#N/A</v>
          </cell>
          <cell r="O67">
            <v>4091</v>
          </cell>
          <cell r="P67" t="e">
            <v>#N/A</v>
          </cell>
        </row>
        <row r="71">
          <cell r="B71" t="str">
            <v>R01</v>
          </cell>
          <cell r="C71" t="str">
            <v>R02</v>
          </cell>
          <cell r="D71" t="str">
            <v>R03</v>
          </cell>
        </row>
        <row r="72">
          <cell r="A72" t="str">
            <v>財政調整基金</v>
          </cell>
          <cell r="B72">
            <v>5938</v>
          </cell>
          <cell r="C72">
            <v>5385</v>
          </cell>
          <cell r="D72">
            <v>8281</v>
          </cell>
        </row>
        <row r="73">
          <cell r="A73" t="str">
            <v>減債基金</v>
          </cell>
          <cell r="B73" t="str">
            <v>-</v>
          </cell>
          <cell r="C73" t="str">
            <v>-</v>
          </cell>
          <cell r="D73" t="str">
            <v>-</v>
          </cell>
        </row>
        <row r="74">
          <cell r="A74" t="str">
            <v>その他特定目的基金</v>
          </cell>
          <cell r="B74">
            <v>7723</v>
          </cell>
          <cell r="C74">
            <v>6256</v>
          </cell>
          <cell r="D74">
            <v>4513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22" sqref="W22:Y29"/>
    </sheetView>
  </sheetViews>
  <sheetFormatPr defaultColWidth="0" defaultRowHeight="11.25" zeroHeight="1"/>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c r="B2" s="64" t="s">
        <v>19</v>
      </c>
      <c r="C2" s="64"/>
      <c r="D2" s="65"/>
    </row>
    <row r="3" spans="1:119" ht="18.75" customHeight="1" thickBot="1">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99448636</v>
      </c>
      <c r="BO4" s="92"/>
      <c r="BP4" s="92"/>
      <c r="BQ4" s="92"/>
      <c r="BR4" s="92"/>
      <c r="BS4" s="92"/>
      <c r="BT4" s="92"/>
      <c r="BU4" s="93"/>
      <c r="BV4" s="91">
        <v>112663154</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12.2</v>
      </c>
      <c r="CU4" s="98"/>
      <c r="CV4" s="98"/>
      <c r="CW4" s="98"/>
      <c r="CX4" s="98"/>
      <c r="CY4" s="98"/>
      <c r="CZ4" s="98"/>
      <c r="DA4" s="99"/>
      <c r="DB4" s="97">
        <v>8.1</v>
      </c>
      <c r="DC4" s="98"/>
      <c r="DD4" s="98"/>
      <c r="DE4" s="98"/>
      <c r="DF4" s="98"/>
      <c r="DG4" s="98"/>
      <c r="DH4" s="98"/>
      <c r="DI4" s="99"/>
    </row>
    <row r="5" spans="1:119" ht="18.75" customHeight="1">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34</v>
      </c>
      <c r="AV5" s="109"/>
      <c r="AW5" s="109"/>
      <c r="AX5" s="109"/>
      <c r="AY5" s="110" t="s">
        <v>35</v>
      </c>
      <c r="AZ5" s="111"/>
      <c r="BA5" s="111"/>
      <c r="BB5" s="111"/>
      <c r="BC5" s="111"/>
      <c r="BD5" s="111"/>
      <c r="BE5" s="111"/>
      <c r="BF5" s="111"/>
      <c r="BG5" s="111"/>
      <c r="BH5" s="111"/>
      <c r="BI5" s="111"/>
      <c r="BJ5" s="111"/>
      <c r="BK5" s="111"/>
      <c r="BL5" s="111"/>
      <c r="BM5" s="112"/>
      <c r="BN5" s="113">
        <v>90243486</v>
      </c>
      <c r="BO5" s="114"/>
      <c r="BP5" s="114"/>
      <c r="BQ5" s="114"/>
      <c r="BR5" s="114"/>
      <c r="BS5" s="114"/>
      <c r="BT5" s="114"/>
      <c r="BU5" s="115"/>
      <c r="BV5" s="113">
        <v>106641249</v>
      </c>
      <c r="BW5" s="114"/>
      <c r="BX5" s="114"/>
      <c r="BY5" s="114"/>
      <c r="BZ5" s="114"/>
      <c r="CA5" s="114"/>
      <c r="CB5" s="114"/>
      <c r="CC5" s="115"/>
      <c r="CD5" s="116" t="s">
        <v>36</v>
      </c>
      <c r="CE5" s="117"/>
      <c r="CF5" s="117"/>
      <c r="CG5" s="117"/>
      <c r="CH5" s="117"/>
      <c r="CI5" s="117"/>
      <c r="CJ5" s="117"/>
      <c r="CK5" s="117"/>
      <c r="CL5" s="117"/>
      <c r="CM5" s="117"/>
      <c r="CN5" s="117"/>
      <c r="CO5" s="117"/>
      <c r="CP5" s="117"/>
      <c r="CQ5" s="117"/>
      <c r="CR5" s="117"/>
      <c r="CS5" s="118"/>
      <c r="CT5" s="119">
        <v>87.9</v>
      </c>
      <c r="CU5" s="120"/>
      <c r="CV5" s="120"/>
      <c r="CW5" s="120"/>
      <c r="CX5" s="120"/>
      <c r="CY5" s="120"/>
      <c r="CZ5" s="120"/>
      <c r="DA5" s="121"/>
      <c r="DB5" s="119">
        <v>97.4</v>
      </c>
      <c r="DC5" s="120"/>
      <c r="DD5" s="120"/>
      <c r="DE5" s="120"/>
      <c r="DF5" s="120"/>
      <c r="DG5" s="120"/>
      <c r="DH5" s="120"/>
      <c r="DI5" s="121"/>
    </row>
    <row r="6" spans="1:119" ht="18.75" customHeight="1">
      <c r="A6" s="63"/>
      <c r="B6" s="122" t="s">
        <v>37</v>
      </c>
      <c r="C6" s="123"/>
      <c r="D6" s="123"/>
      <c r="E6" s="124"/>
      <c r="F6" s="124"/>
      <c r="G6" s="124"/>
      <c r="H6" s="124"/>
      <c r="I6" s="124"/>
      <c r="J6" s="124"/>
      <c r="K6" s="124"/>
      <c r="L6" s="124" t="s">
        <v>38</v>
      </c>
      <c r="M6" s="124"/>
      <c r="N6" s="124"/>
      <c r="O6" s="124"/>
      <c r="P6" s="124"/>
      <c r="Q6" s="124"/>
      <c r="R6" s="125"/>
      <c r="S6" s="125"/>
      <c r="T6" s="125"/>
      <c r="U6" s="125"/>
      <c r="V6" s="126"/>
      <c r="W6" s="127" t="s">
        <v>39</v>
      </c>
      <c r="X6" s="128"/>
      <c r="Y6" s="128"/>
      <c r="Z6" s="128"/>
      <c r="AA6" s="128"/>
      <c r="AB6" s="123"/>
      <c r="AC6" s="129" t="s">
        <v>40</v>
      </c>
      <c r="AD6" s="130"/>
      <c r="AE6" s="130"/>
      <c r="AF6" s="130"/>
      <c r="AG6" s="130"/>
      <c r="AH6" s="130"/>
      <c r="AI6" s="130"/>
      <c r="AJ6" s="130"/>
      <c r="AK6" s="130"/>
      <c r="AL6" s="131"/>
      <c r="AM6" s="105" t="s">
        <v>41</v>
      </c>
      <c r="AN6" s="106"/>
      <c r="AO6" s="106"/>
      <c r="AP6" s="106"/>
      <c r="AQ6" s="106"/>
      <c r="AR6" s="106"/>
      <c r="AS6" s="106"/>
      <c r="AT6" s="107"/>
      <c r="AU6" s="108" t="s">
        <v>33</v>
      </c>
      <c r="AV6" s="109"/>
      <c r="AW6" s="109"/>
      <c r="AX6" s="109"/>
      <c r="AY6" s="110" t="s">
        <v>42</v>
      </c>
      <c r="AZ6" s="111"/>
      <c r="BA6" s="111"/>
      <c r="BB6" s="111"/>
      <c r="BC6" s="111"/>
      <c r="BD6" s="111"/>
      <c r="BE6" s="111"/>
      <c r="BF6" s="111"/>
      <c r="BG6" s="111"/>
      <c r="BH6" s="111"/>
      <c r="BI6" s="111"/>
      <c r="BJ6" s="111"/>
      <c r="BK6" s="111"/>
      <c r="BL6" s="111"/>
      <c r="BM6" s="112"/>
      <c r="BN6" s="113">
        <v>9205150</v>
      </c>
      <c r="BO6" s="114"/>
      <c r="BP6" s="114"/>
      <c r="BQ6" s="114"/>
      <c r="BR6" s="114"/>
      <c r="BS6" s="114"/>
      <c r="BT6" s="114"/>
      <c r="BU6" s="115"/>
      <c r="BV6" s="113">
        <v>6021905</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95.8</v>
      </c>
      <c r="CU6" s="133"/>
      <c r="CV6" s="133"/>
      <c r="CW6" s="133"/>
      <c r="CX6" s="133"/>
      <c r="CY6" s="133"/>
      <c r="CZ6" s="133"/>
      <c r="DA6" s="134"/>
      <c r="DB6" s="132">
        <v>102.2</v>
      </c>
      <c r="DC6" s="133"/>
      <c r="DD6" s="133"/>
      <c r="DE6" s="133"/>
      <c r="DF6" s="133"/>
      <c r="DG6" s="133"/>
      <c r="DH6" s="133"/>
      <c r="DI6" s="134"/>
    </row>
    <row r="7" spans="1:119" ht="18.75" customHeight="1">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45</v>
      </c>
      <c r="AV7" s="109"/>
      <c r="AW7" s="109"/>
      <c r="AX7" s="109"/>
      <c r="AY7" s="110" t="s">
        <v>46</v>
      </c>
      <c r="AZ7" s="111"/>
      <c r="BA7" s="111"/>
      <c r="BB7" s="111"/>
      <c r="BC7" s="111"/>
      <c r="BD7" s="111"/>
      <c r="BE7" s="111"/>
      <c r="BF7" s="111"/>
      <c r="BG7" s="111"/>
      <c r="BH7" s="111"/>
      <c r="BI7" s="111"/>
      <c r="BJ7" s="111"/>
      <c r="BK7" s="111"/>
      <c r="BL7" s="111"/>
      <c r="BM7" s="112"/>
      <c r="BN7" s="113">
        <v>3366445</v>
      </c>
      <c r="BO7" s="114"/>
      <c r="BP7" s="114"/>
      <c r="BQ7" s="114"/>
      <c r="BR7" s="114"/>
      <c r="BS7" s="114"/>
      <c r="BT7" s="114"/>
      <c r="BU7" s="115"/>
      <c r="BV7" s="113">
        <v>2335762</v>
      </c>
      <c r="BW7" s="114"/>
      <c r="BX7" s="114"/>
      <c r="BY7" s="114"/>
      <c r="BZ7" s="114"/>
      <c r="CA7" s="114"/>
      <c r="CB7" s="114"/>
      <c r="CC7" s="115"/>
      <c r="CD7" s="116" t="s">
        <v>47</v>
      </c>
      <c r="CE7" s="117"/>
      <c r="CF7" s="117"/>
      <c r="CG7" s="117"/>
      <c r="CH7" s="117"/>
      <c r="CI7" s="117"/>
      <c r="CJ7" s="117"/>
      <c r="CK7" s="117"/>
      <c r="CL7" s="117"/>
      <c r="CM7" s="117"/>
      <c r="CN7" s="117"/>
      <c r="CO7" s="117"/>
      <c r="CP7" s="117"/>
      <c r="CQ7" s="117"/>
      <c r="CR7" s="117"/>
      <c r="CS7" s="118"/>
      <c r="CT7" s="113">
        <v>47726481</v>
      </c>
      <c r="CU7" s="114"/>
      <c r="CV7" s="114"/>
      <c r="CW7" s="114"/>
      <c r="CX7" s="114"/>
      <c r="CY7" s="114"/>
      <c r="CZ7" s="114"/>
      <c r="DA7" s="115"/>
      <c r="DB7" s="113">
        <v>45381755</v>
      </c>
      <c r="DC7" s="114"/>
      <c r="DD7" s="114"/>
      <c r="DE7" s="114"/>
      <c r="DF7" s="114"/>
      <c r="DG7" s="114"/>
      <c r="DH7" s="114"/>
      <c r="DI7" s="115"/>
    </row>
    <row r="8" spans="1:119" ht="18.75" customHeight="1" thickBot="1">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48</v>
      </c>
      <c r="AN8" s="106"/>
      <c r="AO8" s="106"/>
      <c r="AP8" s="106"/>
      <c r="AQ8" s="106"/>
      <c r="AR8" s="106"/>
      <c r="AS8" s="106"/>
      <c r="AT8" s="107"/>
      <c r="AU8" s="108" t="s">
        <v>33</v>
      </c>
      <c r="AV8" s="109"/>
      <c r="AW8" s="109"/>
      <c r="AX8" s="109"/>
      <c r="AY8" s="110" t="s">
        <v>49</v>
      </c>
      <c r="AZ8" s="111"/>
      <c r="BA8" s="111"/>
      <c r="BB8" s="111"/>
      <c r="BC8" s="111"/>
      <c r="BD8" s="111"/>
      <c r="BE8" s="111"/>
      <c r="BF8" s="111"/>
      <c r="BG8" s="111"/>
      <c r="BH8" s="111"/>
      <c r="BI8" s="111"/>
      <c r="BJ8" s="111"/>
      <c r="BK8" s="111"/>
      <c r="BL8" s="111"/>
      <c r="BM8" s="112"/>
      <c r="BN8" s="113">
        <v>5838705</v>
      </c>
      <c r="BO8" s="114"/>
      <c r="BP8" s="114"/>
      <c r="BQ8" s="114"/>
      <c r="BR8" s="114"/>
      <c r="BS8" s="114"/>
      <c r="BT8" s="114"/>
      <c r="BU8" s="115"/>
      <c r="BV8" s="113">
        <v>3686143</v>
      </c>
      <c r="BW8" s="114"/>
      <c r="BX8" s="114"/>
      <c r="BY8" s="114"/>
      <c r="BZ8" s="114"/>
      <c r="CA8" s="114"/>
      <c r="CB8" s="114"/>
      <c r="CC8" s="115"/>
      <c r="CD8" s="116" t="s">
        <v>50</v>
      </c>
      <c r="CE8" s="117"/>
      <c r="CF8" s="117"/>
      <c r="CG8" s="117"/>
      <c r="CH8" s="117"/>
      <c r="CI8" s="117"/>
      <c r="CJ8" s="117"/>
      <c r="CK8" s="117"/>
      <c r="CL8" s="117"/>
      <c r="CM8" s="117"/>
      <c r="CN8" s="117"/>
      <c r="CO8" s="117"/>
      <c r="CP8" s="117"/>
      <c r="CQ8" s="117"/>
      <c r="CR8" s="117"/>
      <c r="CS8" s="118"/>
      <c r="CT8" s="148">
        <v>0.91</v>
      </c>
      <c r="CU8" s="149"/>
      <c r="CV8" s="149"/>
      <c r="CW8" s="149"/>
      <c r="CX8" s="149"/>
      <c r="CY8" s="149"/>
      <c r="CZ8" s="149"/>
      <c r="DA8" s="150"/>
      <c r="DB8" s="148">
        <v>0.93</v>
      </c>
      <c r="DC8" s="149"/>
      <c r="DD8" s="149"/>
      <c r="DE8" s="149"/>
      <c r="DF8" s="149"/>
      <c r="DG8" s="149"/>
      <c r="DH8" s="149"/>
      <c r="DI8" s="150"/>
    </row>
    <row r="9" spans="1:119" ht="18.75" customHeight="1" thickBot="1">
      <c r="A9" s="63"/>
      <c r="B9" s="74" t="s">
        <v>51</v>
      </c>
      <c r="C9" s="75"/>
      <c r="D9" s="75"/>
      <c r="E9" s="75"/>
      <c r="F9" s="75"/>
      <c r="G9" s="75"/>
      <c r="H9" s="75"/>
      <c r="I9" s="75"/>
      <c r="J9" s="75"/>
      <c r="K9" s="151"/>
      <c r="L9" s="152" t="s">
        <v>52</v>
      </c>
      <c r="M9" s="153"/>
      <c r="N9" s="153"/>
      <c r="O9" s="153"/>
      <c r="P9" s="153"/>
      <c r="Q9" s="154"/>
      <c r="R9" s="155">
        <v>248304</v>
      </c>
      <c r="S9" s="156"/>
      <c r="T9" s="156"/>
      <c r="U9" s="156"/>
      <c r="V9" s="157"/>
      <c r="W9" s="71" t="s">
        <v>53</v>
      </c>
      <c r="X9" s="72"/>
      <c r="Y9" s="72"/>
      <c r="Z9" s="72"/>
      <c r="AA9" s="72"/>
      <c r="AB9" s="72"/>
      <c r="AC9" s="72"/>
      <c r="AD9" s="72"/>
      <c r="AE9" s="72"/>
      <c r="AF9" s="72"/>
      <c r="AG9" s="72"/>
      <c r="AH9" s="72"/>
      <c r="AI9" s="72"/>
      <c r="AJ9" s="72"/>
      <c r="AK9" s="72"/>
      <c r="AL9" s="73"/>
      <c r="AM9" s="105" t="s">
        <v>54</v>
      </c>
      <c r="AN9" s="106"/>
      <c r="AO9" s="106"/>
      <c r="AP9" s="106"/>
      <c r="AQ9" s="106"/>
      <c r="AR9" s="106"/>
      <c r="AS9" s="106"/>
      <c r="AT9" s="107"/>
      <c r="AU9" s="108" t="s">
        <v>33</v>
      </c>
      <c r="AV9" s="109"/>
      <c r="AW9" s="109"/>
      <c r="AX9" s="109"/>
      <c r="AY9" s="110" t="s">
        <v>55</v>
      </c>
      <c r="AZ9" s="111"/>
      <c r="BA9" s="111"/>
      <c r="BB9" s="111"/>
      <c r="BC9" s="111"/>
      <c r="BD9" s="111"/>
      <c r="BE9" s="111"/>
      <c r="BF9" s="111"/>
      <c r="BG9" s="111"/>
      <c r="BH9" s="111"/>
      <c r="BI9" s="111"/>
      <c r="BJ9" s="111"/>
      <c r="BK9" s="111"/>
      <c r="BL9" s="111"/>
      <c r="BM9" s="112"/>
      <c r="BN9" s="113">
        <v>2152562</v>
      </c>
      <c r="BO9" s="114"/>
      <c r="BP9" s="114"/>
      <c r="BQ9" s="114"/>
      <c r="BR9" s="114"/>
      <c r="BS9" s="114"/>
      <c r="BT9" s="114"/>
      <c r="BU9" s="115"/>
      <c r="BV9" s="113">
        <v>404990</v>
      </c>
      <c r="BW9" s="114"/>
      <c r="BX9" s="114"/>
      <c r="BY9" s="114"/>
      <c r="BZ9" s="114"/>
      <c r="CA9" s="114"/>
      <c r="CB9" s="114"/>
      <c r="CC9" s="115"/>
      <c r="CD9" s="116" t="s">
        <v>56</v>
      </c>
      <c r="CE9" s="117"/>
      <c r="CF9" s="117"/>
      <c r="CG9" s="117"/>
      <c r="CH9" s="117"/>
      <c r="CI9" s="117"/>
      <c r="CJ9" s="117"/>
      <c r="CK9" s="117"/>
      <c r="CL9" s="117"/>
      <c r="CM9" s="117"/>
      <c r="CN9" s="117"/>
      <c r="CO9" s="117"/>
      <c r="CP9" s="117"/>
      <c r="CQ9" s="117"/>
      <c r="CR9" s="117"/>
      <c r="CS9" s="118"/>
      <c r="CT9" s="119">
        <v>9.8000000000000007</v>
      </c>
      <c r="CU9" s="120"/>
      <c r="CV9" s="120"/>
      <c r="CW9" s="120"/>
      <c r="CX9" s="120"/>
      <c r="CY9" s="120"/>
      <c r="CZ9" s="120"/>
      <c r="DA9" s="121"/>
      <c r="DB9" s="119">
        <v>10.1</v>
      </c>
      <c r="DC9" s="120"/>
      <c r="DD9" s="120"/>
      <c r="DE9" s="120"/>
      <c r="DF9" s="120"/>
      <c r="DG9" s="120"/>
      <c r="DH9" s="120"/>
      <c r="DI9" s="121"/>
    </row>
    <row r="10" spans="1:119" ht="18.75" customHeight="1" thickBot="1">
      <c r="A10" s="63"/>
      <c r="B10" s="74"/>
      <c r="C10" s="75"/>
      <c r="D10" s="75"/>
      <c r="E10" s="75"/>
      <c r="F10" s="75"/>
      <c r="G10" s="75"/>
      <c r="H10" s="75"/>
      <c r="I10" s="75"/>
      <c r="J10" s="75"/>
      <c r="K10" s="151"/>
      <c r="L10" s="158" t="s">
        <v>57</v>
      </c>
      <c r="M10" s="106"/>
      <c r="N10" s="106"/>
      <c r="O10" s="106"/>
      <c r="P10" s="106"/>
      <c r="Q10" s="107"/>
      <c r="R10" s="159">
        <v>247034</v>
      </c>
      <c r="S10" s="160"/>
      <c r="T10" s="160"/>
      <c r="U10" s="160"/>
      <c r="V10" s="161"/>
      <c r="W10" s="82"/>
      <c r="X10" s="83"/>
      <c r="Y10" s="83"/>
      <c r="Z10" s="83"/>
      <c r="AA10" s="83"/>
      <c r="AB10" s="83"/>
      <c r="AC10" s="83"/>
      <c r="AD10" s="83"/>
      <c r="AE10" s="83"/>
      <c r="AF10" s="83"/>
      <c r="AG10" s="83"/>
      <c r="AH10" s="83"/>
      <c r="AI10" s="83"/>
      <c r="AJ10" s="83"/>
      <c r="AK10" s="83"/>
      <c r="AL10" s="84"/>
      <c r="AM10" s="105" t="s">
        <v>58</v>
      </c>
      <c r="AN10" s="106"/>
      <c r="AO10" s="106"/>
      <c r="AP10" s="106"/>
      <c r="AQ10" s="106"/>
      <c r="AR10" s="106"/>
      <c r="AS10" s="106"/>
      <c r="AT10" s="107"/>
      <c r="AU10" s="108" t="s">
        <v>59</v>
      </c>
      <c r="AV10" s="109"/>
      <c r="AW10" s="109"/>
      <c r="AX10" s="109"/>
      <c r="AY10" s="110" t="s">
        <v>60</v>
      </c>
      <c r="AZ10" s="111"/>
      <c r="BA10" s="111"/>
      <c r="BB10" s="111"/>
      <c r="BC10" s="111"/>
      <c r="BD10" s="111"/>
      <c r="BE10" s="111"/>
      <c r="BF10" s="111"/>
      <c r="BG10" s="111"/>
      <c r="BH10" s="111"/>
      <c r="BI10" s="111"/>
      <c r="BJ10" s="111"/>
      <c r="BK10" s="111"/>
      <c r="BL10" s="111"/>
      <c r="BM10" s="112"/>
      <c r="BN10" s="113">
        <v>2895464</v>
      </c>
      <c r="BO10" s="114"/>
      <c r="BP10" s="114"/>
      <c r="BQ10" s="114"/>
      <c r="BR10" s="114"/>
      <c r="BS10" s="114"/>
      <c r="BT10" s="114"/>
      <c r="BU10" s="115"/>
      <c r="BV10" s="113">
        <v>2</v>
      </c>
      <c r="BW10" s="114"/>
      <c r="BX10" s="114"/>
      <c r="BY10" s="114"/>
      <c r="BZ10" s="114"/>
      <c r="CA10" s="114"/>
      <c r="CB10" s="114"/>
      <c r="CC10" s="115"/>
      <c r="CD10" s="162" t="s">
        <v>61</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c r="A11" s="63"/>
      <c r="B11" s="74"/>
      <c r="C11" s="75"/>
      <c r="D11" s="75"/>
      <c r="E11" s="75"/>
      <c r="F11" s="75"/>
      <c r="G11" s="75"/>
      <c r="H11" s="75"/>
      <c r="I11" s="75"/>
      <c r="J11" s="75"/>
      <c r="K11" s="151"/>
      <c r="L11" s="168" t="s">
        <v>62</v>
      </c>
      <c r="M11" s="169"/>
      <c r="N11" s="169"/>
      <c r="O11" s="169"/>
      <c r="P11" s="169"/>
      <c r="Q11" s="170"/>
      <c r="R11" s="171" t="s">
        <v>63</v>
      </c>
      <c r="S11" s="172"/>
      <c r="T11" s="172"/>
      <c r="U11" s="172"/>
      <c r="V11" s="173"/>
      <c r="W11" s="82"/>
      <c r="X11" s="83"/>
      <c r="Y11" s="83"/>
      <c r="Z11" s="83"/>
      <c r="AA11" s="83"/>
      <c r="AB11" s="83"/>
      <c r="AC11" s="83"/>
      <c r="AD11" s="83"/>
      <c r="AE11" s="83"/>
      <c r="AF11" s="83"/>
      <c r="AG11" s="83"/>
      <c r="AH11" s="83"/>
      <c r="AI11" s="83"/>
      <c r="AJ11" s="83"/>
      <c r="AK11" s="83"/>
      <c r="AL11" s="84"/>
      <c r="AM11" s="105" t="s">
        <v>64</v>
      </c>
      <c r="AN11" s="106"/>
      <c r="AO11" s="106"/>
      <c r="AP11" s="106"/>
      <c r="AQ11" s="106"/>
      <c r="AR11" s="106"/>
      <c r="AS11" s="106"/>
      <c r="AT11" s="107"/>
      <c r="AU11" s="108" t="s">
        <v>65</v>
      </c>
      <c r="AV11" s="109"/>
      <c r="AW11" s="109"/>
      <c r="AX11" s="109"/>
      <c r="AY11" s="110" t="s">
        <v>66</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67</v>
      </c>
      <c r="CE11" s="117"/>
      <c r="CF11" s="117"/>
      <c r="CG11" s="117"/>
      <c r="CH11" s="117"/>
      <c r="CI11" s="117"/>
      <c r="CJ11" s="117"/>
      <c r="CK11" s="117"/>
      <c r="CL11" s="117"/>
      <c r="CM11" s="117"/>
      <c r="CN11" s="117"/>
      <c r="CO11" s="117"/>
      <c r="CP11" s="117"/>
      <c r="CQ11" s="117"/>
      <c r="CR11" s="117"/>
      <c r="CS11" s="118"/>
      <c r="CT11" s="148" t="s">
        <v>68</v>
      </c>
      <c r="CU11" s="149"/>
      <c r="CV11" s="149"/>
      <c r="CW11" s="149"/>
      <c r="CX11" s="149"/>
      <c r="CY11" s="149"/>
      <c r="CZ11" s="149"/>
      <c r="DA11" s="150"/>
      <c r="DB11" s="148" t="s">
        <v>68</v>
      </c>
      <c r="DC11" s="149"/>
      <c r="DD11" s="149"/>
      <c r="DE11" s="149"/>
      <c r="DF11" s="149"/>
      <c r="DG11" s="149"/>
      <c r="DH11" s="149"/>
      <c r="DI11" s="150"/>
    </row>
    <row r="12" spans="1:119" ht="18.75" customHeight="1">
      <c r="A12" s="63"/>
      <c r="B12" s="174" t="s">
        <v>69</v>
      </c>
      <c r="C12" s="175"/>
      <c r="D12" s="175"/>
      <c r="E12" s="175"/>
      <c r="F12" s="175"/>
      <c r="G12" s="175"/>
      <c r="H12" s="175"/>
      <c r="I12" s="175"/>
      <c r="J12" s="175"/>
      <c r="K12" s="176"/>
      <c r="L12" s="177" t="s">
        <v>70</v>
      </c>
      <c r="M12" s="178"/>
      <c r="N12" s="178"/>
      <c r="O12" s="178"/>
      <c r="P12" s="178"/>
      <c r="Q12" s="179"/>
      <c r="R12" s="180">
        <v>250824</v>
      </c>
      <c r="S12" s="181"/>
      <c r="T12" s="181"/>
      <c r="U12" s="181"/>
      <c r="V12" s="182"/>
      <c r="W12" s="183" t="s">
        <v>25</v>
      </c>
      <c r="X12" s="109"/>
      <c r="Y12" s="109"/>
      <c r="Z12" s="109"/>
      <c r="AA12" s="109"/>
      <c r="AB12" s="184"/>
      <c r="AC12" s="185" t="s">
        <v>71</v>
      </c>
      <c r="AD12" s="186"/>
      <c r="AE12" s="186"/>
      <c r="AF12" s="186"/>
      <c r="AG12" s="187"/>
      <c r="AH12" s="185" t="s">
        <v>72</v>
      </c>
      <c r="AI12" s="186"/>
      <c r="AJ12" s="186"/>
      <c r="AK12" s="186"/>
      <c r="AL12" s="188"/>
      <c r="AM12" s="105" t="s">
        <v>73</v>
      </c>
      <c r="AN12" s="106"/>
      <c r="AO12" s="106"/>
      <c r="AP12" s="106"/>
      <c r="AQ12" s="106"/>
      <c r="AR12" s="106"/>
      <c r="AS12" s="106"/>
      <c r="AT12" s="107"/>
      <c r="AU12" s="108" t="s">
        <v>74</v>
      </c>
      <c r="AV12" s="109"/>
      <c r="AW12" s="109"/>
      <c r="AX12" s="109"/>
      <c r="AY12" s="110" t="s">
        <v>75</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552439</v>
      </c>
      <c r="BW12" s="114"/>
      <c r="BX12" s="114"/>
      <c r="BY12" s="114"/>
      <c r="BZ12" s="114"/>
      <c r="CA12" s="114"/>
      <c r="CB12" s="114"/>
      <c r="CC12" s="115"/>
      <c r="CD12" s="116" t="s">
        <v>76</v>
      </c>
      <c r="CE12" s="117"/>
      <c r="CF12" s="117"/>
      <c r="CG12" s="117"/>
      <c r="CH12" s="117"/>
      <c r="CI12" s="117"/>
      <c r="CJ12" s="117"/>
      <c r="CK12" s="117"/>
      <c r="CL12" s="117"/>
      <c r="CM12" s="117"/>
      <c r="CN12" s="117"/>
      <c r="CO12" s="117"/>
      <c r="CP12" s="117"/>
      <c r="CQ12" s="117"/>
      <c r="CR12" s="117"/>
      <c r="CS12" s="118"/>
      <c r="CT12" s="148" t="s">
        <v>77</v>
      </c>
      <c r="CU12" s="149"/>
      <c r="CV12" s="149"/>
      <c r="CW12" s="149"/>
      <c r="CX12" s="149"/>
      <c r="CY12" s="149"/>
      <c r="CZ12" s="149"/>
      <c r="DA12" s="150"/>
      <c r="DB12" s="148" t="s">
        <v>68</v>
      </c>
      <c r="DC12" s="149"/>
      <c r="DD12" s="149"/>
      <c r="DE12" s="149"/>
      <c r="DF12" s="149"/>
      <c r="DG12" s="149"/>
      <c r="DH12" s="149"/>
      <c r="DI12" s="150"/>
    </row>
    <row r="13" spans="1:119" ht="18.75" customHeight="1">
      <c r="A13" s="63"/>
      <c r="B13" s="189"/>
      <c r="C13" s="190"/>
      <c r="D13" s="190"/>
      <c r="E13" s="190"/>
      <c r="F13" s="190"/>
      <c r="G13" s="190"/>
      <c r="H13" s="190"/>
      <c r="I13" s="190"/>
      <c r="J13" s="190"/>
      <c r="K13" s="191"/>
      <c r="L13" s="192"/>
      <c r="M13" s="193" t="s">
        <v>78</v>
      </c>
      <c r="N13" s="194"/>
      <c r="O13" s="194"/>
      <c r="P13" s="194"/>
      <c r="Q13" s="195"/>
      <c r="R13" s="196">
        <v>242767</v>
      </c>
      <c r="S13" s="197"/>
      <c r="T13" s="197"/>
      <c r="U13" s="197"/>
      <c r="V13" s="198"/>
      <c r="W13" s="127" t="s">
        <v>79</v>
      </c>
      <c r="X13" s="128"/>
      <c r="Y13" s="128"/>
      <c r="Z13" s="128"/>
      <c r="AA13" s="128"/>
      <c r="AB13" s="123"/>
      <c r="AC13" s="159">
        <v>539</v>
      </c>
      <c r="AD13" s="160"/>
      <c r="AE13" s="160"/>
      <c r="AF13" s="160"/>
      <c r="AG13" s="199"/>
      <c r="AH13" s="159">
        <v>652</v>
      </c>
      <c r="AI13" s="160"/>
      <c r="AJ13" s="160"/>
      <c r="AK13" s="160"/>
      <c r="AL13" s="161"/>
      <c r="AM13" s="105" t="s">
        <v>80</v>
      </c>
      <c r="AN13" s="106"/>
      <c r="AO13" s="106"/>
      <c r="AP13" s="106"/>
      <c r="AQ13" s="106"/>
      <c r="AR13" s="106"/>
      <c r="AS13" s="106"/>
      <c r="AT13" s="107"/>
      <c r="AU13" s="108" t="s">
        <v>81</v>
      </c>
      <c r="AV13" s="109"/>
      <c r="AW13" s="109"/>
      <c r="AX13" s="109"/>
      <c r="AY13" s="110" t="s">
        <v>82</v>
      </c>
      <c r="AZ13" s="111"/>
      <c r="BA13" s="111"/>
      <c r="BB13" s="111"/>
      <c r="BC13" s="111"/>
      <c r="BD13" s="111"/>
      <c r="BE13" s="111"/>
      <c r="BF13" s="111"/>
      <c r="BG13" s="111"/>
      <c r="BH13" s="111"/>
      <c r="BI13" s="111"/>
      <c r="BJ13" s="111"/>
      <c r="BK13" s="111"/>
      <c r="BL13" s="111"/>
      <c r="BM13" s="112"/>
      <c r="BN13" s="113">
        <v>5048026</v>
      </c>
      <c r="BO13" s="114"/>
      <c r="BP13" s="114"/>
      <c r="BQ13" s="114"/>
      <c r="BR13" s="114"/>
      <c r="BS13" s="114"/>
      <c r="BT13" s="114"/>
      <c r="BU13" s="115"/>
      <c r="BV13" s="113">
        <v>-147447</v>
      </c>
      <c r="BW13" s="114"/>
      <c r="BX13" s="114"/>
      <c r="BY13" s="114"/>
      <c r="BZ13" s="114"/>
      <c r="CA13" s="114"/>
      <c r="CB13" s="114"/>
      <c r="CC13" s="115"/>
      <c r="CD13" s="116" t="s">
        <v>83</v>
      </c>
      <c r="CE13" s="117"/>
      <c r="CF13" s="117"/>
      <c r="CG13" s="117"/>
      <c r="CH13" s="117"/>
      <c r="CI13" s="117"/>
      <c r="CJ13" s="117"/>
      <c r="CK13" s="117"/>
      <c r="CL13" s="117"/>
      <c r="CM13" s="117"/>
      <c r="CN13" s="117"/>
      <c r="CO13" s="117"/>
      <c r="CP13" s="117"/>
      <c r="CQ13" s="117"/>
      <c r="CR13" s="117"/>
      <c r="CS13" s="118"/>
      <c r="CT13" s="119">
        <v>3.9</v>
      </c>
      <c r="CU13" s="120"/>
      <c r="CV13" s="120"/>
      <c r="CW13" s="120"/>
      <c r="CX13" s="120"/>
      <c r="CY13" s="120"/>
      <c r="CZ13" s="120"/>
      <c r="DA13" s="121"/>
      <c r="DB13" s="119">
        <v>3.9</v>
      </c>
      <c r="DC13" s="120"/>
      <c r="DD13" s="120"/>
      <c r="DE13" s="120"/>
      <c r="DF13" s="120"/>
      <c r="DG13" s="120"/>
      <c r="DH13" s="120"/>
      <c r="DI13" s="121"/>
    </row>
    <row r="14" spans="1:119" ht="18.75" customHeight="1" thickBot="1">
      <c r="A14" s="63"/>
      <c r="B14" s="189"/>
      <c r="C14" s="190"/>
      <c r="D14" s="190"/>
      <c r="E14" s="190"/>
      <c r="F14" s="190"/>
      <c r="G14" s="190"/>
      <c r="H14" s="190"/>
      <c r="I14" s="190"/>
      <c r="J14" s="190"/>
      <c r="K14" s="191"/>
      <c r="L14" s="200" t="s">
        <v>84</v>
      </c>
      <c r="M14" s="201"/>
      <c r="N14" s="201"/>
      <c r="O14" s="201"/>
      <c r="P14" s="201"/>
      <c r="Q14" s="202"/>
      <c r="R14" s="196">
        <v>250225</v>
      </c>
      <c r="S14" s="197"/>
      <c r="T14" s="197"/>
      <c r="U14" s="197"/>
      <c r="V14" s="198"/>
      <c r="W14" s="85"/>
      <c r="X14" s="86"/>
      <c r="Y14" s="86"/>
      <c r="Z14" s="86"/>
      <c r="AA14" s="86"/>
      <c r="AB14" s="101"/>
      <c r="AC14" s="203">
        <v>0.5</v>
      </c>
      <c r="AD14" s="204"/>
      <c r="AE14" s="204"/>
      <c r="AF14" s="204"/>
      <c r="AG14" s="205"/>
      <c r="AH14" s="203">
        <v>0.6</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85</v>
      </c>
      <c r="CE14" s="208"/>
      <c r="CF14" s="208"/>
      <c r="CG14" s="208"/>
      <c r="CH14" s="208"/>
      <c r="CI14" s="208"/>
      <c r="CJ14" s="208"/>
      <c r="CK14" s="208"/>
      <c r="CL14" s="208"/>
      <c r="CM14" s="208"/>
      <c r="CN14" s="208"/>
      <c r="CO14" s="208"/>
      <c r="CP14" s="208"/>
      <c r="CQ14" s="208"/>
      <c r="CR14" s="208"/>
      <c r="CS14" s="209"/>
      <c r="CT14" s="210">
        <v>9.6999999999999993</v>
      </c>
      <c r="CU14" s="211"/>
      <c r="CV14" s="211"/>
      <c r="CW14" s="211"/>
      <c r="CX14" s="211"/>
      <c r="CY14" s="211"/>
      <c r="CZ14" s="211"/>
      <c r="DA14" s="212"/>
      <c r="DB14" s="210">
        <v>12.6</v>
      </c>
      <c r="DC14" s="211"/>
      <c r="DD14" s="211"/>
      <c r="DE14" s="211"/>
      <c r="DF14" s="211"/>
      <c r="DG14" s="211"/>
      <c r="DH14" s="211"/>
      <c r="DI14" s="212"/>
    </row>
    <row r="15" spans="1:119" ht="18.75" customHeight="1">
      <c r="A15" s="63"/>
      <c r="B15" s="189"/>
      <c r="C15" s="190"/>
      <c r="D15" s="190"/>
      <c r="E15" s="190"/>
      <c r="F15" s="190"/>
      <c r="G15" s="190"/>
      <c r="H15" s="190"/>
      <c r="I15" s="190"/>
      <c r="J15" s="190"/>
      <c r="K15" s="191"/>
      <c r="L15" s="192"/>
      <c r="M15" s="193" t="s">
        <v>78</v>
      </c>
      <c r="N15" s="194"/>
      <c r="O15" s="194"/>
      <c r="P15" s="194"/>
      <c r="Q15" s="195"/>
      <c r="R15" s="196">
        <v>242412</v>
      </c>
      <c r="S15" s="197"/>
      <c r="T15" s="197"/>
      <c r="U15" s="197"/>
      <c r="V15" s="198"/>
      <c r="W15" s="127" t="s">
        <v>86</v>
      </c>
      <c r="X15" s="128"/>
      <c r="Y15" s="128"/>
      <c r="Z15" s="128"/>
      <c r="AA15" s="128"/>
      <c r="AB15" s="123"/>
      <c r="AC15" s="159">
        <v>25347</v>
      </c>
      <c r="AD15" s="160"/>
      <c r="AE15" s="160"/>
      <c r="AF15" s="160"/>
      <c r="AG15" s="199"/>
      <c r="AH15" s="159">
        <v>28287</v>
      </c>
      <c r="AI15" s="160"/>
      <c r="AJ15" s="160"/>
      <c r="AK15" s="160"/>
      <c r="AL15" s="161"/>
      <c r="AM15" s="105"/>
      <c r="AN15" s="106"/>
      <c r="AO15" s="106"/>
      <c r="AP15" s="106"/>
      <c r="AQ15" s="106"/>
      <c r="AR15" s="106"/>
      <c r="AS15" s="106"/>
      <c r="AT15" s="107"/>
      <c r="AU15" s="108"/>
      <c r="AV15" s="109"/>
      <c r="AW15" s="109"/>
      <c r="AX15" s="109"/>
      <c r="AY15" s="88" t="s">
        <v>87</v>
      </c>
      <c r="AZ15" s="89"/>
      <c r="BA15" s="89"/>
      <c r="BB15" s="89"/>
      <c r="BC15" s="89"/>
      <c r="BD15" s="89"/>
      <c r="BE15" s="89"/>
      <c r="BF15" s="89"/>
      <c r="BG15" s="89"/>
      <c r="BH15" s="89"/>
      <c r="BI15" s="89"/>
      <c r="BJ15" s="89"/>
      <c r="BK15" s="89"/>
      <c r="BL15" s="89"/>
      <c r="BM15" s="90"/>
      <c r="BN15" s="91">
        <v>30722907</v>
      </c>
      <c r="BO15" s="92"/>
      <c r="BP15" s="92"/>
      <c r="BQ15" s="92"/>
      <c r="BR15" s="92"/>
      <c r="BS15" s="92"/>
      <c r="BT15" s="92"/>
      <c r="BU15" s="93"/>
      <c r="BV15" s="91">
        <v>32090918</v>
      </c>
      <c r="BW15" s="92"/>
      <c r="BX15" s="92"/>
      <c r="BY15" s="92"/>
      <c r="BZ15" s="92"/>
      <c r="CA15" s="92"/>
      <c r="CB15" s="92"/>
      <c r="CC15" s="93"/>
      <c r="CD15" s="213" t="s">
        <v>88</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c r="A16" s="63"/>
      <c r="B16" s="189"/>
      <c r="C16" s="190"/>
      <c r="D16" s="190"/>
      <c r="E16" s="190"/>
      <c r="F16" s="190"/>
      <c r="G16" s="190"/>
      <c r="H16" s="190"/>
      <c r="I16" s="190"/>
      <c r="J16" s="190"/>
      <c r="K16" s="191"/>
      <c r="L16" s="200" t="s">
        <v>89</v>
      </c>
      <c r="M16" s="219"/>
      <c r="N16" s="219"/>
      <c r="O16" s="219"/>
      <c r="P16" s="219"/>
      <c r="Q16" s="220"/>
      <c r="R16" s="221" t="s">
        <v>90</v>
      </c>
      <c r="S16" s="222"/>
      <c r="T16" s="222"/>
      <c r="U16" s="222"/>
      <c r="V16" s="223"/>
      <c r="W16" s="85"/>
      <c r="X16" s="86"/>
      <c r="Y16" s="86"/>
      <c r="Z16" s="86"/>
      <c r="AA16" s="86"/>
      <c r="AB16" s="101"/>
      <c r="AC16" s="203">
        <v>24</v>
      </c>
      <c r="AD16" s="204"/>
      <c r="AE16" s="204"/>
      <c r="AF16" s="204"/>
      <c r="AG16" s="205"/>
      <c r="AH16" s="203">
        <v>26.4</v>
      </c>
      <c r="AI16" s="204"/>
      <c r="AJ16" s="204"/>
      <c r="AK16" s="204"/>
      <c r="AL16" s="206"/>
      <c r="AM16" s="105"/>
      <c r="AN16" s="106"/>
      <c r="AO16" s="106"/>
      <c r="AP16" s="106"/>
      <c r="AQ16" s="106"/>
      <c r="AR16" s="106"/>
      <c r="AS16" s="106"/>
      <c r="AT16" s="107"/>
      <c r="AU16" s="108"/>
      <c r="AV16" s="109"/>
      <c r="AW16" s="109"/>
      <c r="AX16" s="109"/>
      <c r="AY16" s="110" t="s">
        <v>91</v>
      </c>
      <c r="AZ16" s="111"/>
      <c r="BA16" s="111"/>
      <c r="BB16" s="111"/>
      <c r="BC16" s="111"/>
      <c r="BD16" s="111"/>
      <c r="BE16" s="111"/>
      <c r="BF16" s="111"/>
      <c r="BG16" s="111"/>
      <c r="BH16" s="111"/>
      <c r="BI16" s="111"/>
      <c r="BJ16" s="111"/>
      <c r="BK16" s="111"/>
      <c r="BL16" s="111"/>
      <c r="BM16" s="112"/>
      <c r="BN16" s="113">
        <v>35134936</v>
      </c>
      <c r="BO16" s="114"/>
      <c r="BP16" s="114"/>
      <c r="BQ16" s="114"/>
      <c r="BR16" s="114"/>
      <c r="BS16" s="114"/>
      <c r="BT16" s="114"/>
      <c r="BU16" s="115"/>
      <c r="BV16" s="113">
        <v>34431092</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c r="A17" s="63"/>
      <c r="B17" s="227"/>
      <c r="C17" s="228"/>
      <c r="D17" s="228"/>
      <c r="E17" s="228"/>
      <c r="F17" s="228"/>
      <c r="G17" s="228"/>
      <c r="H17" s="228"/>
      <c r="I17" s="228"/>
      <c r="J17" s="228"/>
      <c r="K17" s="229"/>
      <c r="L17" s="230"/>
      <c r="M17" s="231" t="s">
        <v>92</v>
      </c>
      <c r="N17" s="232"/>
      <c r="O17" s="232"/>
      <c r="P17" s="232"/>
      <c r="Q17" s="233"/>
      <c r="R17" s="221" t="s">
        <v>93</v>
      </c>
      <c r="S17" s="222"/>
      <c r="T17" s="222"/>
      <c r="U17" s="222"/>
      <c r="V17" s="223"/>
      <c r="W17" s="127" t="s">
        <v>94</v>
      </c>
      <c r="X17" s="128"/>
      <c r="Y17" s="128"/>
      <c r="Z17" s="128"/>
      <c r="AA17" s="128"/>
      <c r="AB17" s="123"/>
      <c r="AC17" s="159">
        <v>79715</v>
      </c>
      <c r="AD17" s="160"/>
      <c r="AE17" s="160"/>
      <c r="AF17" s="160"/>
      <c r="AG17" s="199"/>
      <c r="AH17" s="159">
        <v>78255</v>
      </c>
      <c r="AI17" s="160"/>
      <c r="AJ17" s="160"/>
      <c r="AK17" s="160"/>
      <c r="AL17" s="161"/>
      <c r="AM17" s="105"/>
      <c r="AN17" s="106"/>
      <c r="AO17" s="106"/>
      <c r="AP17" s="106"/>
      <c r="AQ17" s="106"/>
      <c r="AR17" s="106"/>
      <c r="AS17" s="106"/>
      <c r="AT17" s="107"/>
      <c r="AU17" s="108"/>
      <c r="AV17" s="109"/>
      <c r="AW17" s="109"/>
      <c r="AX17" s="109"/>
      <c r="AY17" s="110" t="s">
        <v>95</v>
      </c>
      <c r="AZ17" s="111"/>
      <c r="BA17" s="111"/>
      <c r="BB17" s="111"/>
      <c r="BC17" s="111"/>
      <c r="BD17" s="111"/>
      <c r="BE17" s="111"/>
      <c r="BF17" s="111"/>
      <c r="BG17" s="111"/>
      <c r="BH17" s="111"/>
      <c r="BI17" s="111"/>
      <c r="BJ17" s="111"/>
      <c r="BK17" s="111"/>
      <c r="BL17" s="111"/>
      <c r="BM17" s="112"/>
      <c r="BN17" s="113">
        <v>39056435</v>
      </c>
      <c r="BO17" s="114"/>
      <c r="BP17" s="114"/>
      <c r="BQ17" s="114"/>
      <c r="BR17" s="114"/>
      <c r="BS17" s="114"/>
      <c r="BT17" s="114"/>
      <c r="BU17" s="115"/>
      <c r="BV17" s="113">
        <v>40900772</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c r="A18" s="63"/>
      <c r="B18" s="234" t="s">
        <v>96</v>
      </c>
      <c r="C18" s="151"/>
      <c r="D18" s="151"/>
      <c r="E18" s="235"/>
      <c r="F18" s="235"/>
      <c r="G18" s="235"/>
      <c r="H18" s="235"/>
      <c r="I18" s="235"/>
      <c r="J18" s="235"/>
      <c r="K18" s="235"/>
      <c r="L18" s="236">
        <v>27.46</v>
      </c>
      <c r="M18" s="236"/>
      <c r="N18" s="236"/>
      <c r="O18" s="236"/>
      <c r="P18" s="236"/>
      <c r="Q18" s="236"/>
      <c r="R18" s="237"/>
      <c r="S18" s="237"/>
      <c r="T18" s="237"/>
      <c r="U18" s="237"/>
      <c r="V18" s="238"/>
      <c r="W18" s="143"/>
      <c r="X18" s="144"/>
      <c r="Y18" s="144"/>
      <c r="Z18" s="144"/>
      <c r="AA18" s="144"/>
      <c r="AB18" s="139"/>
      <c r="AC18" s="239">
        <v>75.5</v>
      </c>
      <c r="AD18" s="240"/>
      <c r="AE18" s="240"/>
      <c r="AF18" s="240"/>
      <c r="AG18" s="241"/>
      <c r="AH18" s="239">
        <v>73</v>
      </c>
      <c r="AI18" s="240"/>
      <c r="AJ18" s="240"/>
      <c r="AK18" s="240"/>
      <c r="AL18" s="242"/>
      <c r="AM18" s="105"/>
      <c r="AN18" s="106"/>
      <c r="AO18" s="106"/>
      <c r="AP18" s="106"/>
      <c r="AQ18" s="106"/>
      <c r="AR18" s="106"/>
      <c r="AS18" s="106"/>
      <c r="AT18" s="107"/>
      <c r="AU18" s="108"/>
      <c r="AV18" s="109"/>
      <c r="AW18" s="109"/>
      <c r="AX18" s="109"/>
      <c r="AY18" s="110" t="s">
        <v>97</v>
      </c>
      <c r="AZ18" s="111"/>
      <c r="BA18" s="111"/>
      <c r="BB18" s="111"/>
      <c r="BC18" s="111"/>
      <c r="BD18" s="111"/>
      <c r="BE18" s="111"/>
      <c r="BF18" s="111"/>
      <c r="BG18" s="111"/>
      <c r="BH18" s="111"/>
      <c r="BI18" s="111"/>
      <c r="BJ18" s="111"/>
      <c r="BK18" s="111"/>
      <c r="BL18" s="111"/>
      <c r="BM18" s="112"/>
      <c r="BN18" s="113">
        <v>44897745</v>
      </c>
      <c r="BO18" s="114"/>
      <c r="BP18" s="114"/>
      <c r="BQ18" s="114"/>
      <c r="BR18" s="114"/>
      <c r="BS18" s="114"/>
      <c r="BT18" s="114"/>
      <c r="BU18" s="115"/>
      <c r="BV18" s="113">
        <v>44717730</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c r="A19" s="63"/>
      <c r="B19" s="234" t="s">
        <v>98</v>
      </c>
      <c r="C19" s="151"/>
      <c r="D19" s="151"/>
      <c r="E19" s="235"/>
      <c r="F19" s="235"/>
      <c r="G19" s="235"/>
      <c r="H19" s="235"/>
      <c r="I19" s="235"/>
      <c r="J19" s="235"/>
      <c r="K19" s="235"/>
      <c r="L19" s="243">
        <v>9042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99</v>
      </c>
      <c r="AZ19" s="111"/>
      <c r="BA19" s="111"/>
      <c r="BB19" s="111"/>
      <c r="BC19" s="111"/>
      <c r="BD19" s="111"/>
      <c r="BE19" s="111"/>
      <c r="BF19" s="111"/>
      <c r="BG19" s="111"/>
      <c r="BH19" s="111"/>
      <c r="BI19" s="111"/>
      <c r="BJ19" s="111"/>
      <c r="BK19" s="111"/>
      <c r="BL19" s="111"/>
      <c r="BM19" s="112"/>
      <c r="BN19" s="113">
        <v>62931457</v>
      </c>
      <c r="BO19" s="114"/>
      <c r="BP19" s="114"/>
      <c r="BQ19" s="114"/>
      <c r="BR19" s="114"/>
      <c r="BS19" s="114"/>
      <c r="BT19" s="114"/>
      <c r="BU19" s="115"/>
      <c r="BV19" s="113">
        <v>57397003</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c r="A20" s="63"/>
      <c r="B20" s="234" t="s">
        <v>100</v>
      </c>
      <c r="C20" s="151"/>
      <c r="D20" s="151"/>
      <c r="E20" s="235"/>
      <c r="F20" s="235"/>
      <c r="G20" s="235"/>
      <c r="H20" s="235"/>
      <c r="I20" s="235"/>
      <c r="J20" s="235"/>
      <c r="K20" s="235"/>
      <c r="L20" s="243">
        <v>111923</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c r="A21" s="63"/>
      <c r="B21" s="254" t="s">
        <v>101</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c r="A22" s="63"/>
      <c r="B22" s="263" t="s">
        <v>102</v>
      </c>
      <c r="C22" s="264"/>
      <c r="D22" s="265"/>
      <c r="E22" s="125" t="s">
        <v>25</v>
      </c>
      <c r="F22" s="128"/>
      <c r="G22" s="128"/>
      <c r="H22" s="128"/>
      <c r="I22" s="128"/>
      <c r="J22" s="128"/>
      <c r="K22" s="123"/>
      <c r="L22" s="125" t="s">
        <v>103</v>
      </c>
      <c r="M22" s="128"/>
      <c r="N22" s="128"/>
      <c r="O22" s="128"/>
      <c r="P22" s="123"/>
      <c r="Q22" s="266" t="s">
        <v>104</v>
      </c>
      <c r="R22" s="267"/>
      <c r="S22" s="267"/>
      <c r="T22" s="267"/>
      <c r="U22" s="267"/>
      <c r="V22" s="268"/>
      <c r="W22" s="269" t="s">
        <v>105</v>
      </c>
      <c r="X22" s="264"/>
      <c r="Y22" s="265"/>
      <c r="Z22" s="125" t="s">
        <v>25</v>
      </c>
      <c r="AA22" s="128"/>
      <c r="AB22" s="128"/>
      <c r="AC22" s="128"/>
      <c r="AD22" s="128"/>
      <c r="AE22" s="128"/>
      <c r="AF22" s="128"/>
      <c r="AG22" s="123"/>
      <c r="AH22" s="270" t="s">
        <v>106</v>
      </c>
      <c r="AI22" s="128"/>
      <c r="AJ22" s="128"/>
      <c r="AK22" s="128"/>
      <c r="AL22" s="123"/>
      <c r="AM22" s="270" t="s">
        <v>107</v>
      </c>
      <c r="AN22" s="271"/>
      <c r="AO22" s="271"/>
      <c r="AP22" s="271"/>
      <c r="AQ22" s="271"/>
      <c r="AR22" s="272"/>
      <c r="AS22" s="266" t="s">
        <v>104</v>
      </c>
      <c r="AT22" s="267"/>
      <c r="AU22" s="267"/>
      <c r="AV22" s="267"/>
      <c r="AW22" s="267"/>
      <c r="AX22" s="273"/>
      <c r="AY22" s="88" t="s">
        <v>108</v>
      </c>
      <c r="AZ22" s="89"/>
      <c r="BA22" s="89"/>
      <c r="BB22" s="89"/>
      <c r="BC22" s="89"/>
      <c r="BD22" s="89"/>
      <c r="BE22" s="89"/>
      <c r="BF22" s="89"/>
      <c r="BG22" s="89"/>
      <c r="BH22" s="89"/>
      <c r="BI22" s="89"/>
      <c r="BJ22" s="89"/>
      <c r="BK22" s="89"/>
      <c r="BL22" s="89"/>
      <c r="BM22" s="90"/>
      <c r="BN22" s="91">
        <v>66978301</v>
      </c>
      <c r="BO22" s="92"/>
      <c r="BP22" s="92"/>
      <c r="BQ22" s="92"/>
      <c r="BR22" s="92"/>
      <c r="BS22" s="92"/>
      <c r="BT22" s="92"/>
      <c r="BU22" s="93"/>
      <c r="BV22" s="91">
        <v>63218218</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109</v>
      </c>
      <c r="AZ23" s="111"/>
      <c r="BA23" s="111"/>
      <c r="BB23" s="111"/>
      <c r="BC23" s="111"/>
      <c r="BD23" s="111"/>
      <c r="BE23" s="111"/>
      <c r="BF23" s="111"/>
      <c r="BG23" s="111"/>
      <c r="BH23" s="111"/>
      <c r="BI23" s="111"/>
      <c r="BJ23" s="111"/>
      <c r="BK23" s="111"/>
      <c r="BL23" s="111"/>
      <c r="BM23" s="112"/>
      <c r="BN23" s="113">
        <v>46617742</v>
      </c>
      <c r="BO23" s="114"/>
      <c r="BP23" s="114"/>
      <c r="BQ23" s="114"/>
      <c r="BR23" s="114"/>
      <c r="BS23" s="114"/>
      <c r="BT23" s="114"/>
      <c r="BU23" s="115"/>
      <c r="BV23" s="113">
        <v>45547153</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c r="A24" s="63"/>
      <c r="B24" s="274"/>
      <c r="C24" s="275"/>
      <c r="D24" s="276"/>
      <c r="E24" s="158" t="s">
        <v>110</v>
      </c>
      <c r="F24" s="106"/>
      <c r="G24" s="106"/>
      <c r="H24" s="106"/>
      <c r="I24" s="106"/>
      <c r="J24" s="106"/>
      <c r="K24" s="107"/>
      <c r="L24" s="159">
        <v>1</v>
      </c>
      <c r="M24" s="160"/>
      <c r="N24" s="160"/>
      <c r="O24" s="160"/>
      <c r="P24" s="199"/>
      <c r="Q24" s="159">
        <v>10400</v>
      </c>
      <c r="R24" s="160"/>
      <c r="S24" s="160"/>
      <c r="T24" s="160"/>
      <c r="U24" s="160"/>
      <c r="V24" s="199"/>
      <c r="W24" s="280"/>
      <c r="X24" s="275"/>
      <c r="Y24" s="276"/>
      <c r="Z24" s="158" t="s">
        <v>111</v>
      </c>
      <c r="AA24" s="106"/>
      <c r="AB24" s="106"/>
      <c r="AC24" s="106"/>
      <c r="AD24" s="106"/>
      <c r="AE24" s="106"/>
      <c r="AF24" s="106"/>
      <c r="AG24" s="107"/>
      <c r="AH24" s="159">
        <v>1189</v>
      </c>
      <c r="AI24" s="160"/>
      <c r="AJ24" s="160"/>
      <c r="AK24" s="160"/>
      <c r="AL24" s="199"/>
      <c r="AM24" s="159">
        <v>3488526</v>
      </c>
      <c r="AN24" s="160"/>
      <c r="AO24" s="160"/>
      <c r="AP24" s="160"/>
      <c r="AQ24" s="160"/>
      <c r="AR24" s="199"/>
      <c r="AS24" s="159">
        <v>2934</v>
      </c>
      <c r="AT24" s="160"/>
      <c r="AU24" s="160"/>
      <c r="AV24" s="160"/>
      <c r="AW24" s="160"/>
      <c r="AX24" s="161"/>
      <c r="AY24" s="257" t="s">
        <v>112</v>
      </c>
      <c r="AZ24" s="258"/>
      <c r="BA24" s="258"/>
      <c r="BB24" s="258"/>
      <c r="BC24" s="258"/>
      <c r="BD24" s="258"/>
      <c r="BE24" s="258"/>
      <c r="BF24" s="258"/>
      <c r="BG24" s="258"/>
      <c r="BH24" s="258"/>
      <c r="BI24" s="258"/>
      <c r="BJ24" s="258"/>
      <c r="BK24" s="258"/>
      <c r="BL24" s="258"/>
      <c r="BM24" s="259"/>
      <c r="BN24" s="113">
        <v>31089231</v>
      </c>
      <c r="BO24" s="114"/>
      <c r="BP24" s="114"/>
      <c r="BQ24" s="114"/>
      <c r="BR24" s="114"/>
      <c r="BS24" s="114"/>
      <c r="BT24" s="114"/>
      <c r="BU24" s="115"/>
      <c r="BV24" s="113">
        <v>28633467</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c r="A25" s="63"/>
      <c r="B25" s="274"/>
      <c r="C25" s="275"/>
      <c r="D25" s="276"/>
      <c r="E25" s="158" t="s">
        <v>113</v>
      </c>
      <c r="F25" s="106"/>
      <c r="G25" s="106"/>
      <c r="H25" s="106"/>
      <c r="I25" s="106"/>
      <c r="J25" s="106"/>
      <c r="K25" s="107"/>
      <c r="L25" s="159">
        <v>2</v>
      </c>
      <c r="M25" s="160"/>
      <c r="N25" s="160"/>
      <c r="O25" s="160"/>
      <c r="P25" s="199"/>
      <c r="Q25" s="159">
        <v>8750</v>
      </c>
      <c r="R25" s="160"/>
      <c r="S25" s="160"/>
      <c r="T25" s="160"/>
      <c r="U25" s="160"/>
      <c r="V25" s="199"/>
      <c r="W25" s="280"/>
      <c r="X25" s="275"/>
      <c r="Y25" s="276"/>
      <c r="Z25" s="158" t="s">
        <v>114</v>
      </c>
      <c r="AA25" s="106"/>
      <c r="AB25" s="106"/>
      <c r="AC25" s="106"/>
      <c r="AD25" s="106"/>
      <c r="AE25" s="106"/>
      <c r="AF25" s="106"/>
      <c r="AG25" s="107"/>
      <c r="AH25" s="159" t="s">
        <v>68</v>
      </c>
      <c r="AI25" s="160"/>
      <c r="AJ25" s="160"/>
      <c r="AK25" s="160"/>
      <c r="AL25" s="199"/>
      <c r="AM25" s="159" t="s">
        <v>77</v>
      </c>
      <c r="AN25" s="160"/>
      <c r="AO25" s="160"/>
      <c r="AP25" s="160"/>
      <c r="AQ25" s="160"/>
      <c r="AR25" s="199"/>
      <c r="AS25" s="159" t="s">
        <v>68</v>
      </c>
      <c r="AT25" s="160"/>
      <c r="AU25" s="160"/>
      <c r="AV25" s="160"/>
      <c r="AW25" s="160"/>
      <c r="AX25" s="161"/>
      <c r="AY25" s="88" t="s">
        <v>115</v>
      </c>
      <c r="AZ25" s="89"/>
      <c r="BA25" s="89"/>
      <c r="BB25" s="89"/>
      <c r="BC25" s="89"/>
      <c r="BD25" s="89"/>
      <c r="BE25" s="89"/>
      <c r="BF25" s="89"/>
      <c r="BG25" s="89"/>
      <c r="BH25" s="89"/>
      <c r="BI25" s="89"/>
      <c r="BJ25" s="89"/>
      <c r="BK25" s="89"/>
      <c r="BL25" s="89"/>
      <c r="BM25" s="90"/>
      <c r="BN25" s="91">
        <v>13718893</v>
      </c>
      <c r="BO25" s="92"/>
      <c r="BP25" s="92"/>
      <c r="BQ25" s="92"/>
      <c r="BR25" s="92"/>
      <c r="BS25" s="92"/>
      <c r="BT25" s="92"/>
      <c r="BU25" s="93"/>
      <c r="BV25" s="91">
        <v>11346539</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c r="A26" s="63"/>
      <c r="B26" s="274"/>
      <c r="C26" s="275"/>
      <c r="D26" s="276"/>
      <c r="E26" s="158" t="s">
        <v>116</v>
      </c>
      <c r="F26" s="106"/>
      <c r="G26" s="106"/>
      <c r="H26" s="106"/>
      <c r="I26" s="106"/>
      <c r="J26" s="106"/>
      <c r="K26" s="107"/>
      <c r="L26" s="159">
        <v>1</v>
      </c>
      <c r="M26" s="160"/>
      <c r="N26" s="160"/>
      <c r="O26" s="160"/>
      <c r="P26" s="199"/>
      <c r="Q26" s="159">
        <v>7500</v>
      </c>
      <c r="R26" s="160"/>
      <c r="S26" s="160"/>
      <c r="T26" s="160"/>
      <c r="U26" s="160"/>
      <c r="V26" s="199"/>
      <c r="W26" s="280"/>
      <c r="X26" s="275"/>
      <c r="Y26" s="276"/>
      <c r="Z26" s="158" t="s">
        <v>117</v>
      </c>
      <c r="AA26" s="285"/>
      <c r="AB26" s="285"/>
      <c r="AC26" s="285"/>
      <c r="AD26" s="285"/>
      <c r="AE26" s="285"/>
      <c r="AF26" s="285"/>
      <c r="AG26" s="286"/>
      <c r="AH26" s="159">
        <v>79</v>
      </c>
      <c r="AI26" s="160"/>
      <c r="AJ26" s="160"/>
      <c r="AK26" s="160"/>
      <c r="AL26" s="199"/>
      <c r="AM26" s="159">
        <v>232023</v>
      </c>
      <c r="AN26" s="160"/>
      <c r="AO26" s="160"/>
      <c r="AP26" s="160"/>
      <c r="AQ26" s="160"/>
      <c r="AR26" s="199"/>
      <c r="AS26" s="159">
        <v>2937</v>
      </c>
      <c r="AT26" s="160"/>
      <c r="AU26" s="160"/>
      <c r="AV26" s="160"/>
      <c r="AW26" s="160"/>
      <c r="AX26" s="161"/>
      <c r="AY26" s="116" t="s">
        <v>118</v>
      </c>
      <c r="AZ26" s="117"/>
      <c r="BA26" s="117"/>
      <c r="BB26" s="117"/>
      <c r="BC26" s="117"/>
      <c r="BD26" s="117"/>
      <c r="BE26" s="117"/>
      <c r="BF26" s="117"/>
      <c r="BG26" s="117"/>
      <c r="BH26" s="117"/>
      <c r="BI26" s="117"/>
      <c r="BJ26" s="117"/>
      <c r="BK26" s="117"/>
      <c r="BL26" s="117"/>
      <c r="BM26" s="118"/>
      <c r="BN26" s="113">
        <v>50000</v>
      </c>
      <c r="BO26" s="114"/>
      <c r="BP26" s="114"/>
      <c r="BQ26" s="114"/>
      <c r="BR26" s="114"/>
      <c r="BS26" s="114"/>
      <c r="BT26" s="114"/>
      <c r="BU26" s="115"/>
      <c r="BV26" s="113">
        <v>50000</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c r="A27" s="63"/>
      <c r="B27" s="274"/>
      <c r="C27" s="275"/>
      <c r="D27" s="276"/>
      <c r="E27" s="158" t="s">
        <v>119</v>
      </c>
      <c r="F27" s="106"/>
      <c r="G27" s="106"/>
      <c r="H27" s="106"/>
      <c r="I27" s="106"/>
      <c r="J27" s="106"/>
      <c r="K27" s="107"/>
      <c r="L27" s="159">
        <v>1</v>
      </c>
      <c r="M27" s="160"/>
      <c r="N27" s="160"/>
      <c r="O27" s="160"/>
      <c r="P27" s="199"/>
      <c r="Q27" s="159">
        <v>5400</v>
      </c>
      <c r="R27" s="160"/>
      <c r="S27" s="160"/>
      <c r="T27" s="160"/>
      <c r="U27" s="160"/>
      <c r="V27" s="199"/>
      <c r="W27" s="280"/>
      <c r="X27" s="275"/>
      <c r="Y27" s="276"/>
      <c r="Z27" s="158" t="s">
        <v>120</v>
      </c>
      <c r="AA27" s="106"/>
      <c r="AB27" s="106"/>
      <c r="AC27" s="106"/>
      <c r="AD27" s="106"/>
      <c r="AE27" s="106"/>
      <c r="AF27" s="106"/>
      <c r="AG27" s="107"/>
      <c r="AH27" s="159">
        <v>24</v>
      </c>
      <c r="AI27" s="160"/>
      <c r="AJ27" s="160"/>
      <c r="AK27" s="160"/>
      <c r="AL27" s="199"/>
      <c r="AM27" s="159">
        <v>95568</v>
      </c>
      <c r="AN27" s="160"/>
      <c r="AO27" s="160"/>
      <c r="AP27" s="160"/>
      <c r="AQ27" s="160"/>
      <c r="AR27" s="199"/>
      <c r="AS27" s="159">
        <v>3982</v>
      </c>
      <c r="AT27" s="160"/>
      <c r="AU27" s="160"/>
      <c r="AV27" s="160"/>
      <c r="AW27" s="160"/>
      <c r="AX27" s="161"/>
      <c r="AY27" s="207" t="s">
        <v>121</v>
      </c>
      <c r="AZ27" s="208"/>
      <c r="BA27" s="208"/>
      <c r="BB27" s="208"/>
      <c r="BC27" s="208"/>
      <c r="BD27" s="208"/>
      <c r="BE27" s="208"/>
      <c r="BF27" s="208"/>
      <c r="BG27" s="208"/>
      <c r="BH27" s="208"/>
      <c r="BI27" s="208"/>
      <c r="BJ27" s="208"/>
      <c r="BK27" s="208"/>
      <c r="BL27" s="208"/>
      <c r="BM27" s="209"/>
      <c r="BN27" s="260" t="s">
        <v>68</v>
      </c>
      <c r="BO27" s="261"/>
      <c r="BP27" s="261"/>
      <c r="BQ27" s="261"/>
      <c r="BR27" s="261"/>
      <c r="BS27" s="261"/>
      <c r="BT27" s="261"/>
      <c r="BU27" s="262"/>
      <c r="BV27" s="260" t="s">
        <v>77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c r="A28" s="63"/>
      <c r="B28" s="274"/>
      <c r="C28" s="275"/>
      <c r="D28" s="276"/>
      <c r="E28" s="158" t="s">
        <v>122</v>
      </c>
      <c r="F28" s="106"/>
      <c r="G28" s="106"/>
      <c r="H28" s="106"/>
      <c r="I28" s="106"/>
      <c r="J28" s="106"/>
      <c r="K28" s="107"/>
      <c r="L28" s="159">
        <v>1</v>
      </c>
      <c r="M28" s="160"/>
      <c r="N28" s="160"/>
      <c r="O28" s="160"/>
      <c r="P28" s="199"/>
      <c r="Q28" s="159">
        <v>5050</v>
      </c>
      <c r="R28" s="160"/>
      <c r="S28" s="160"/>
      <c r="T28" s="160"/>
      <c r="U28" s="160"/>
      <c r="V28" s="199"/>
      <c r="W28" s="280"/>
      <c r="X28" s="275"/>
      <c r="Y28" s="276"/>
      <c r="Z28" s="158" t="s">
        <v>123</v>
      </c>
      <c r="AA28" s="106"/>
      <c r="AB28" s="106"/>
      <c r="AC28" s="106"/>
      <c r="AD28" s="106"/>
      <c r="AE28" s="106"/>
      <c r="AF28" s="106"/>
      <c r="AG28" s="107"/>
      <c r="AH28" s="159" t="s">
        <v>68</v>
      </c>
      <c r="AI28" s="160"/>
      <c r="AJ28" s="160"/>
      <c r="AK28" s="160"/>
      <c r="AL28" s="199"/>
      <c r="AM28" s="159" t="s">
        <v>77</v>
      </c>
      <c r="AN28" s="160"/>
      <c r="AO28" s="160"/>
      <c r="AP28" s="160"/>
      <c r="AQ28" s="160"/>
      <c r="AR28" s="199"/>
      <c r="AS28" s="159" t="s">
        <v>68</v>
      </c>
      <c r="AT28" s="160"/>
      <c r="AU28" s="160"/>
      <c r="AV28" s="160"/>
      <c r="AW28" s="160"/>
      <c r="AX28" s="161"/>
      <c r="AY28" s="288" t="s">
        <v>124</v>
      </c>
      <c r="AZ28" s="289"/>
      <c r="BA28" s="289"/>
      <c r="BB28" s="290"/>
      <c r="BC28" s="88" t="s">
        <v>125</v>
      </c>
      <c r="BD28" s="89"/>
      <c r="BE28" s="89"/>
      <c r="BF28" s="89"/>
      <c r="BG28" s="89"/>
      <c r="BH28" s="89"/>
      <c r="BI28" s="89"/>
      <c r="BJ28" s="89"/>
      <c r="BK28" s="89"/>
      <c r="BL28" s="89"/>
      <c r="BM28" s="90"/>
      <c r="BN28" s="91">
        <v>8280666</v>
      </c>
      <c r="BO28" s="92"/>
      <c r="BP28" s="92"/>
      <c r="BQ28" s="92"/>
      <c r="BR28" s="92"/>
      <c r="BS28" s="92"/>
      <c r="BT28" s="92"/>
      <c r="BU28" s="93"/>
      <c r="BV28" s="91">
        <v>5385202</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c r="A29" s="63"/>
      <c r="B29" s="274"/>
      <c r="C29" s="275"/>
      <c r="D29" s="276"/>
      <c r="E29" s="158" t="s">
        <v>126</v>
      </c>
      <c r="F29" s="106"/>
      <c r="G29" s="106"/>
      <c r="H29" s="106"/>
      <c r="I29" s="106"/>
      <c r="J29" s="106"/>
      <c r="K29" s="107"/>
      <c r="L29" s="159">
        <v>26</v>
      </c>
      <c r="M29" s="160"/>
      <c r="N29" s="160"/>
      <c r="O29" s="160"/>
      <c r="P29" s="199"/>
      <c r="Q29" s="159">
        <v>4700</v>
      </c>
      <c r="R29" s="160"/>
      <c r="S29" s="160"/>
      <c r="T29" s="160"/>
      <c r="U29" s="160"/>
      <c r="V29" s="199"/>
      <c r="W29" s="291"/>
      <c r="X29" s="292"/>
      <c r="Y29" s="293"/>
      <c r="Z29" s="158" t="s">
        <v>127</v>
      </c>
      <c r="AA29" s="106"/>
      <c r="AB29" s="106"/>
      <c r="AC29" s="106"/>
      <c r="AD29" s="106"/>
      <c r="AE29" s="106"/>
      <c r="AF29" s="106"/>
      <c r="AG29" s="107"/>
      <c r="AH29" s="159">
        <v>1213</v>
      </c>
      <c r="AI29" s="160"/>
      <c r="AJ29" s="160"/>
      <c r="AK29" s="160"/>
      <c r="AL29" s="199"/>
      <c r="AM29" s="159">
        <v>3584094</v>
      </c>
      <c r="AN29" s="160"/>
      <c r="AO29" s="160"/>
      <c r="AP29" s="160"/>
      <c r="AQ29" s="160"/>
      <c r="AR29" s="199"/>
      <c r="AS29" s="159">
        <v>2955</v>
      </c>
      <c r="AT29" s="160"/>
      <c r="AU29" s="160"/>
      <c r="AV29" s="160"/>
      <c r="AW29" s="160"/>
      <c r="AX29" s="161"/>
      <c r="AY29" s="294"/>
      <c r="AZ29" s="295"/>
      <c r="BA29" s="295"/>
      <c r="BB29" s="296"/>
      <c r="BC29" s="110" t="s">
        <v>128</v>
      </c>
      <c r="BD29" s="111"/>
      <c r="BE29" s="111"/>
      <c r="BF29" s="111"/>
      <c r="BG29" s="111"/>
      <c r="BH29" s="111"/>
      <c r="BI29" s="111"/>
      <c r="BJ29" s="111"/>
      <c r="BK29" s="111"/>
      <c r="BL29" s="111"/>
      <c r="BM29" s="112"/>
      <c r="BN29" s="113" t="s">
        <v>68</v>
      </c>
      <c r="BO29" s="114"/>
      <c r="BP29" s="114"/>
      <c r="BQ29" s="114"/>
      <c r="BR29" s="114"/>
      <c r="BS29" s="114"/>
      <c r="BT29" s="114"/>
      <c r="BU29" s="115"/>
      <c r="BV29" s="113" t="s">
        <v>68</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129</v>
      </c>
      <c r="X30" s="304"/>
      <c r="Y30" s="304"/>
      <c r="Z30" s="304"/>
      <c r="AA30" s="304"/>
      <c r="AB30" s="304"/>
      <c r="AC30" s="304"/>
      <c r="AD30" s="304"/>
      <c r="AE30" s="304"/>
      <c r="AF30" s="304"/>
      <c r="AG30" s="305"/>
      <c r="AH30" s="239">
        <v>100.6</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130</v>
      </c>
      <c r="BD30" s="258"/>
      <c r="BE30" s="258"/>
      <c r="BF30" s="258"/>
      <c r="BG30" s="258"/>
      <c r="BH30" s="258"/>
      <c r="BI30" s="258"/>
      <c r="BJ30" s="258"/>
      <c r="BK30" s="258"/>
      <c r="BL30" s="258"/>
      <c r="BM30" s="259"/>
      <c r="BN30" s="260">
        <v>4513430</v>
      </c>
      <c r="BO30" s="261"/>
      <c r="BP30" s="261"/>
      <c r="BQ30" s="261"/>
      <c r="BR30" s="261"/>
      <c r="BS30" s="261"/>
      <c r="BT30" s="261"/>
      <c r="BU30" s="262"/>
      <c r="BV30" s="260">
        <v>6255805</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c r="A31" s="63"/>
      <c r="B31" s="315"/>
      <c r="DI31" s="316"/>
    </row>
    <row r="32" spans="1:113" ht="13.5" customHeight="1">
      <c r="A32" s="63"/>
      <c r="B32" s="317"/>
      <c r="C32" s="318" t="s">
        <v>131</v>
      </c>
      <c r="D32" s="318"/>
      <c r="E32" s="318"/>
      <c r="F32" s="318"/>
      <c r="G32" s="318"/>
      <c r="H32" s="318"/>
      <c r="I32" s="318"/>
      <c r="J32" s="318"/>
      <c r="K32" s="318"/>
      <c r="L32" s="318"/>
      <c r="M32" s="318"/>
      <c r="N32" s="318"/>
      <c r="O32" s="318"/>
      <c r="P32" s="318"/>
      <c r="Q32" s="318"/>
      <c r="R32" s="318"/>
      <c r="S32" s="318"/>
      <c r="U32" s="117" t="s">
        <v>132</v>
      </c>
      <c r="V32" s="117"/>
      <c r="W32" s="117"/>
      <c r="X32" s="117"/>
      <c r="Y32" s="117"/>
      <c r="Z32" s="117"/>
      <c r="AA32" s="117"/>
      <c r="AB32" s="117"/>
      <c r="AC32" s="117"/>
      <c r="AD32" s="117"/>
      <c r="AE32" s="117"/>
      <c r="AF32" s="117"/>
      <c r="AG32" s="117"/>
      <c r="AH32" s="117"/>
      <c r="AI32" s="117"/>
      <c r="AJ32" s="117"/>
      <c r="AK32" s="117"/>
      <c r="AM32" s="117" t="s">
        <v>133</v>
      </c>
      <c r="AN32" s="117"/>
      <c r="AO32" s="117"/>
      <c r="AP32" s="117"/>
      <c r="AQ32" s="117"/>
      <c r="AR32" s="117"/>
      <c r="AS32" s="117"/>
      <c r="AT32" s="117"/>
      <c r="AU32" s="117"/>
      <c r="AV32" s="117"/>
      <c r="AW32" s="117"/>
      <c r="AX32" s="117"/>
      <c r="AY32" s="117"/>
      <c r="AZ32" s="117"/>
      <c r="BA32" s="117"/>
      <c r="BB32" s="117"/>
      <c r="BC32" s="117"/>
      <c r="BE32" s="117" t="s">
        <v>134</v>
      </c>
      <c r="BF32" s="117"/>
      <c r="BG32" s="117"/>
      <c r="BH32" s="117"/>
      <c r="BI32" s="117"/>
      <c r="BJ32" s="117"/>
      <c r="BK32" s="117"/>
      <c r="BL32" s="117"/>
      <c r="BM32" s="117"/>
      <c r="BN32" s="117"/>
      <c r="BO32" s="117"/>
      <c r="BP32" s="117"/>
      <c r="BQ32" s="117"/>
      <c r="BR32" s="117"/>
      <c r="BS32" s="117"/>
      <c r="BT32" s="117"/>
      <c r="BU32" s="117"/>
      <c r="BW32" s="117" t="s">
        <v>135</v>
      </c>
      <c r="BX32" s="117"/>
      <c r="BY32" s="117"/>
      <c r="BZ32" s="117"/>
      <c r="CA32" s="117"/>
      <c r="CB32" s="117"/>
      <c r="CC32" s="117"/>
      <c r="CD32" s="117"/>
      <c r="CE32" s="117"/>
      <c r="CF32" s="117"/>
      <c r="CG32" s="117"/>
      <c r="CH32" s="117"/>
      <c r="CI32" s="117"/>
      <c r="CJ32" s="117"/>
      <c r="CK32" s="117"/>
      <c r="CL32" s="117"/>
      <c r="CM32" s="117"/>
      <c r="CO32" s="117" t="s">
        <v>136</v>
      </c>
      <c r="CP32" s="117"/>
      <c r="CQ32" s="117"/>
      <c r="CR32" s="117"/>
      <c r="CS32" s="117"/>
      <c r="CT32" s="117"/>
      <c r="CU32" s="117"/>
      <c r="CV32" s="117"/>
      <c r="CW32" s="117"/>
      <c r="CX32" s="117"/>
      <c r="CY32" s="117"/>
      <c r="CZ32" s="117"/>
      <c r="DA32" s="117"/>
      <c r="DB32" s="117"/>
      <c r="DC32" s="117"/>
      <c r="DD32" s="117"/>
      <c r="DE32" s="117"/>
      <c r="DI32" s="316"/>
    </row>
    <row r="33" spans="1:113" ht="13.5" customHeight="1">
      <c r="A33" s="63"/>
      <c r="B33" s="317"/>
      <c r="C33" s="136" t="s">
        <v>137</v>
      </c>
      <c r="D33" s="136"/>
      <c r="E33" s="83" t="s">
        <v>138</v>
      </c>
      <c r="F33" s="83"/>
      <c r="G33" s="83"/>
      <c r="H33" s="83"/>
      <c r="I33" s="83"/>
      <c r="J33" s="83"/>
      <c r="K33" s="83"/>
      <c r="L33" s="83"/>
      <c r="M33" s="83"/>
      <c r="N33" s="83"/>
      <c r="O33" s="83"/>
      <c r="P33" s="83"/>
      <c r="Q33" s="83"/>
      <c r="R33" s="83"/>
      <c r="S33" s="83"/>
      <c r="T33" s="319"/>
      <c r="U33" s="136" t="s">
        <v>137</v>
      </c>
      <c r="V33" s="136"/>
      <c r="W33" s="83" t="s">
        <v>138</v>
      </c>
      <c r="X33" s="83"/>
      <c r="Y33" s="83"/>
      <c r="Z33" s="83"/>
      <c r="AA33" s="83"/>
      <c r="AB33" s="83"/>
      <c r="AC33" s="83"/>
      <c r="AD33" s="83"/>
      <c r="AE33" s="83"/>
      <c r="AF33" s="83"/>
      <c r="AG33" s="83"/>
      <c r="AH33" s="83"/>
      <c r="AI33" s="83"/>
      <c r="AJ33" s="83"/>
      <c r="AK33" s="83"/>
      <c r="AL33" s="319"/>
      <c r="AM33" s="136" t="s">
        <v>139</v>
      </c>
      <c r="AN33" s="136"/>
      <c r="AO33" s="83" t="s">
        <v>140</v>
      </c>
      <c r="AP33" s="83"/>
      <c r="AQ33" s="83"/>
      <c r="AR33" s="83"/>
      <c r="AS33" s="83"/>
      <c r="AT33" s="83"/>
      <c r="AU33" s="83"/>
      <c r="AV33" s="83"/>
      <c r="AW33" s="83"/>
      <c r="AX33" s="83"/>
      <c r="AY33" s="83"/>
      <c r="AZ33" s="83"/>
      <c r="BA33" s="83"/>
      <c r="BB33" s="83"/>
      <c r="BC33" s="83"/>
      <c r="BD33" s="320"/>
      <c r="BE33" s="83" t="s">
        <v>141</v>
      </c>
      <c r="BF33" s="83"/>
      <c r="BG33" s="83" t="s">
        <v>142</v>
      </c>
      <c r="BH33" s="83"/>
      <c r="BI33" s="83"/>
      <c r="BJ33" s="83"/>
      <c r="BK33" s="83"/>
      <c r="BL33" s="83"/>
      <c r="BM33" s="83"/>
      <c r="BN33" s="83"/>
      <c r="BO33" s="83"/>
      <c r="BP33" s="83"/>
      <c r="BQ33" s="83"/>
      <c r="BR33" s="83"/>
      <c r="BS33" s="83"/>
      <c r="BT33" s="83"/>
      <c r="BU33" s="83"/>
      <c r="BV33" s="320"/>
      <c r="BW33" s="136" t="s">
        <v>141</v>
      </c>
      <c r="BX33" s="136"/>
      <c r="BY33" s="83" t="s">
        <v>143</v>
      </c>
      <c r="BZ33" s="83"/>
      <c r="CA33" s="83"/>
      <c r="CB33" s="83"/>
      <c r="CC33" s="83"/>
      <c r="CD33" s="83"/>
      <c r="CE33" s="83"/>
      <c r="CF33" s="83"/>
      <c r="CG33" s="83"/>
      <c r="CH33" s="83"/>
      <c r="CI33" s="83"/>
      <c r="CJ33" s="83"/>
      <c r="CK33" s="83"/>
      <c r="CL33" s="83"/>
      <c r="CM33" s="83"/>
      <c r="CN33" s="319"/>
      <c r="CO33" s="136" t="s">
        <v>139</v>
      </c>
      <c r="CP33" s="136"/>
      <c r="CQ33" s="83" t="s">
        <v>144</v>
      </c>
      <c r="CR33" s="83"/>
      <c r="CS33" s="83"/>
      <c r="CT33" s="83"/>
      <c r="CU33" s="83"/>
      <c r="CV33" s="83"/>
      <c r="CW33" s="83"/>
      <c r="CX33" s="83"/>
      <c r="CY33" s="83"/>
      <c r="CZ33" s="83"/>
      <c r="DA33" s="83"/>
      <c r="DB33" s="83"/>
      <c r="DC33" s="83"/>
      <c r="DD33" s="83"/>
      <c r="DE33" s="83"/>
      <c r="DF33" s="319"/>
      <c r="DG33" s="321" t="s">
        <v>145</v>
      </c>
      <c r="DH33" s="321"/>
      <c r="DI33" s="322"/>
    </row>
    <row r="34" spans="1:113" ht="32.25" customHeight="1">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9</v>
      </c>
      <c r="AN34" s="323"/>
      <c r="AO34" s="324" t="str">
        <f>IF('各会計、関係団体の財政状況及び健全化判断比率'!B33="","",'各会計、関係団体の財政状況及び健全化判断比率'!B33)</f>
        <v>水道事業会計</v>
      </c>
      <c r="AP34" s="324"/>
      <c r="AQ34" s="324"/>
      <c r="AR34" s="324"/>
      <c r="AS34" s="324"/>
      <c r="AT34" s="324"/>
      <c r="AU34" s="324"/>
      <c r="AV34" s="324"/>
      <c r="AW34" s="324"/>
      <c r="AX34" s="324"/>
      <c r="AY34" s="324"/>
      <c r="AZ34" s="324"/>
      <c r="BA34" s="324"/>
      <c r="BB34" s="324"/>
      <c r="BC34" s="324"/>
      <c r="BD34" s="63"/>
      <c r="BE34" s="323">
        <f>IF(BG34="","",MAX(C34:D43,U34:V43,AM34:AN43)+1)</f>
        <v>12</v>
      </c>
      <c r="BF34" s="323"/>
      <c r="BG34" s="324" t="str">
        <f>IF('各会計、関係団体の財政状況及び健全化判断比率'!B36="","",'各会計、関係団体の財政状況及び健全化判断比率'!B36)</f>
        <v>草加都市計画新田西部土地区画整理事業特別会計</v>
      </c>
      <c r="BH34" s="324"/>
      <c r="BI34" s="324"/>
      <c r="BJ34" s="324"/>
      <c r="BK34" s="324"/>
      <c r="BL34" s="324"/>
      <c r="BM34" s="324"/>
      <c r="BN34" s="324"/>
      <c r="BO34" s="324"/>
      <c r="BP34" s="324"/>
      <c r="BQ34" s="324"/>
      <c r="BR34" s="324"/>
      <c r="BS34" s="324"/>
      <c r="BT34" s="324"/>
      <c r="BU34" s="324"/>
      <c r="BV34" s="63"/>
      <c r="BW34" s="323">
        <f>IF(BY34="","",MAX(C34:D43,U34:V43,AM34:AN43,BE34:BF43)+1)</f>
        <v>14</v>
      </c>
      <c r="BX34" s="323"/>
      <c r="BY34" s="324" t="str">
        <f>IF('各会計、関係団体の財政状況及び健全化判断比率'!B68="","",'各会計、関係団体の財政状況及び健全化判断比率'!B68)</f>
        <v>埼玉県後期高齢者医療広域連合</v>
      </c>
      <c r="BZ34" s="324"/>
      <c r="CA34" s="324"/>
      <c r="CB34" s="324"/>
      <c r="CC34" s="324"/>
      <c r="CD34" s="324"/>
      <c r="CE34" s="324"/>
      <c r="CF34" s="324"/>
      <c r="CG34" s="324"/>
      <c r="CH34" s="324"/>
      <c r="CI34" s="324"/>
      <c r="CJ34" s="324"/>
      <c r="CK34" s="324"/>
      <c r="CL34" s="324"/>
      <c r="CM34" s="324"/>
      <c r="CN34" s="63"/>
      <c r="CO34" s="323">
        <f>IF(CQ34="","",MAX(C34:D43,U34:V43,AM34:AN43,BE34:BF43,BW34:BX43)+1)</f>
        <v>22</v>
      </c>
      <c r="CP34" s="323"/>
      <c r="CQ34" s="324" t="str">
        <f>IF('各会計、関係団体の財政状況及び健全化判断比率'!BS7="","",'各会計、関係団体の財政状況及び健全化判断比率'!BS7)</f>
        <v>アコス株式会社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c r="A35" s="63"/>
      <c r="B35" s="317"/>
      <c r="C35" s="323">
        <f>IF(E35="","",C34+1)</f>
        <v>2</v>
      </c>
      <c r="D35" s="323"/>
      <c r="E35" s="324" t="str">
        <f>IF('各会計、関係団体の財政状況及び健全化判断比率'!B8="","",'各会計、関係団体の財政状況及び健全化判断比率'!B8)</f>
        <v>草加都市計画新田西部土地区画整理事業特別会計（一般会計等）</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10</v>
      </c>
      <c r="AN35" s="323"/>
      <c r="AO35" s="324" t="str">
        <f>IF('各会計、関係団体の財政状況及び健全化判断比率'!B34="","",'各会計、関係団体の財政状況及び健全化判断比率'!B34)</f>
        <v>病院事業会計</v>
      </c>
      <c r="AP35" s="324"/>
      <c r="AQ35" s="324"/>
      <c r="AR35" s="324"/>
      <c r="AS35" s="324"/>
      <c r="AT35" s="324"/>
      <c r="AU35" s="324"/>
      <c r="AV35" s="324"/>
      <c r="AW35" s="324"/>
      <c r="AX35" s="324"/>
      <c r="AY35" s="324"/>
      <c r="AZ35" s="324"/>
      <c r="BA35" s="324"/>
      <c r="BB35" s="324"/>
      <c r="BC35" s="324"/>
      <c r="BD35" s="63"/>
      <c r="BE35" s="323">
        <f t="shared" ref="BE35:BE43" si="1">IF(BG35="","",BE34+1)</f>
        <v>13</v>
      </c>
      <c r="BF35" s="323"/>
      <c r="BG35" s="324" t="str">
        <f>IF('各会計、関係団体の財政状況及び健全化判断比率'!B37="","",'各会計、関係団体の財政状況及び健全化判断比率'!B37)</f>
        <v>草加都市計画新田駅西口土地区画整理事業特別会計</v>
      </c>
      <c r="BH35" s="324"/>
      <c r="BI35" s="324"/>
      <c r="BJ35" s="324"/>
      <c r="BK35" s="324"/>
      <c r="BL35" s="324"/>
      <c r="BM35" s="324"/>
      <c r="BN35" s="324"/>
      <c r="BO35" s="324"/>
      <c r="BP35" s="324"/>
      <c r="BQ35" s="324"/>
      <c r="BR35" s="324"/>
      <c r="BS35" s="324"/>
      <c r="BT35" s="324"/>
      <c r="BU35" s="324"/>
      <c r="BV35" s="63"/>
      <c r="BW35" s="323">
        <f t="shared" ref="BW35:BW43" si="2">IF(BY35="","",BW34+1)</f>
        <v>15</v>
      </c>
      <c r="BX35" s="323"/>
      <c r="BY35" s="324" t="str">
        <f>IF('各会計、関係団体の財政状況及び健全化判断比率'!B69="","",'各会計、関係団体の財政状況及び健全化判断比率'!B69)</f>
        <v>埼玉県後期高齢者医療広域連合</v>
      </c>
      <c r="BZ35" s="324"/>
      <c r="CA35" s="324"/>
      <c r="CB35" s="324"/>
      <c r="CC35" s="324"/>
      <c r="CD35" s="324"/>
      <c r="CE35" s="324"/>
      <c r="CF35" s="324"/>
      <c r="CG35" s="324"/>
      <c r="CH35" s="324"/>
      <c r="CI35" s="324"/>
      <c r="CJ35" s="324"/>
      <c r="CK35" s="324"/>
      <c r="CL35" s="324"/>
      <c r="CM35" s="324"/>
      <c r="CN35" s="63"/>
      <c r="CO35" s="323">
        <f t="shared" ref="CO35:CO43" si="3">IF(CQ35="","",CO34+1)</f>
        <v>23</v>
      </c>
      <c r="CP35" s="323"/>
      <c r="CQ35" s="324" t="str">
        <f>IF('各会計、関係団体の財政状況及び健全化判断比率'!BS8="","",'各会計、関係団体の財政状況及び健全化判断比率'!BS8)</f>
        <v>公益財団法人草加市スポーツ協会</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c r="A36" s="63"/>
      <c r="B36" s="317"/>
      <c r="C36" s="323">
        <f>IF(E36="","",C35+1)</f>
        <v>3</v>
      </c>
      <c r="D36" s="323"/>
      <c r="E36" s="324" t="str">
        <f>IF('各会計、関係団体の財政状況及び健全化判断比率'!B9="","",'各会計、関係団体の財政状況及び健全化判断比率'!B9)</f>
        <v>草加都市計画新田駅西口土地区画整理事業特別会計（一般会計等）</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f t="shared" si="0"/>
        <v>11</v>
      </c>
      <c r="AN36" s="323"/>
      <c r="AO36" s="324" t="str">
        <f>IF('各会計、関係団体の財政状況及び健全化判断比率'!B35="","",'各会計、関係団体の財政状況及び健全化判断比率'!B35)</f>
        <v>公共下水道事業会計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16</v>
      </c>
      <c r="BX36" s="323"/>
      <c r="BY36" s="324" t="str">
        <f>IF('各会計、関係団体の財政状況及び健全化判断比率'!B70="","",'各会計、関係団体の財政状況及び健全化判断比率'!B70)</f>
        <v>埼玉県市町村総合事務組合</v>
      </c>
      <c r="BZ36" s="324"/>
      <c r="CA36" s="324"/>
      <c r="CB36" s="324"/>
      <c r="CC36" s="324"/>
      <c r="CD36" s="324"/>
      <c r="CE36" s="324"/>
      <c r="CF36" s="324"/>
      <c r="CG36" s="324"/>
      <c r="CH36" s="324"/>
      <c r="CI36" s="324"/>
      <c r="CJ36" s="324"/>
      <c r="CK36" s="324"/>
      <c r="CL36" s="324"/>
      <c r="CM36" s="324"/>
      <c r="CN36" s="63"/>
      <c r="CO36" s="323">
        <f t="shared" si="3"/>
        <v>24</v>
      </c>
      <c r="CP36" s="323"/>
      <c r="CQ36" s="324" t="str">
        <f>IF('各会計、関係団体の財政状況及び健全化判断比率'!BS9="","",'各会計、関係団体の財政状況及び健全化判断比率'!BS9)</f>
        <v>草加市土地開発公社</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7</v>
      </c>
      <c r="V37" s="323"/>
      <c r="W37" s="324" t="str">
        <f>IF('各会計、関係団体の財政状況及び健全化判断比率'!B31="","",'各会計、関係団体の財政状況及び健全化判断比率'!B31)</f>
        <v>介護サービス事業会計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17</v>
      </c>
      <c r="BX37" s="323"/>
      <c r="BY37" s="324" t="str">
        <f>IF('各会計、関係団体の財政状況及び健全化判断比率'!B71="","",'各会計、関係団体の財政状況及び健全化判断比率'!B71)</f>
        <v>埼玉県市町村総合事務組合</v>
      </c>
      <c r="BZ37" s="324"/>
      <c r="CA37" s="324"/>
      <c r="CB37" s="324"/>
      <c r="CC37" s="324"/>
      <c r="CD37" s="324"/>
      <c r="CE37" s="324"/>
      <c r="CF37" s="324"/>
      <c r="CG37" s="324"/>
      <c r="CH37" s="324"/>
      <c r="CI37" s="324"/>
      <c r="CJ37" s="324"/>
      <c r="CK37" s="324"/>
      <c r="CL37" s="324"/>
      <c r="CM37" s="324"/>
      <c r="CN37" s="63"/>
      <c r="CO37" s="323">
        <f t="shared" si="3"/>
        <v>25</v>
      </c>
      <c r="CP37" s="323"/>
      <c r="CQ37" s="324" t="str">
        <f>IF('各会計、関係団体の財政状況及び健全化判断比率'!BS10="","",'各会計、関係団体の財政状況及び健全化判断比率'!BS10)</f>
        <v>公益財団法人草加市文化協会</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f t="shared" si="4"/>
        <v>8</v>
      </c>
      <c r="V38" s="323"/>
      <c r="W38" s="324" t="str">
        <f>IF('各会計、関係団体の財政状況及び健全化判断比率'!B32="","",'各会計、関係団体の財政状況及び健全化判断比率'!B32)</f>
        <v>駐車場事業特別会計</v>
      </c>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18</v>
      </c>
      <c r="BX38" s="323"/>
      <c r="BY38" s="324" t="str">
        <f>IF('各会計、関係団体の財政状況及び健全化判断比率'!B72="","",'各会計、関係団体の財政状況及び健全化判断比率'!B72)</f>
        <v>彩の国さいたま人づくり広域連合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19</v>
      </c>
      <c r="BX39" s="323"/>
      <c r="BY39" s="324" t="str">
        <f>IF('各会計、関係団体の財政状況及び健全化判断比率'!B73="","",'各会計、関係団体の財政状況及び健全化判断比率'!B73)</f>
        <v>埼玉県都市競艇組合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20</v>
      </c>
      <c r="BX40" s="323"/>
      <c r="BY40" s="324" t="str">
        <f>IF('各会計、関係団体の財政状況及び健全化判断比率'!B74="","",'各会計、関係団体の財政状況及び健全化判断比率'!B74)</f>
        <v>東埼玉資源環境組合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21</v>
      </c>
      <c r="BX41" s="323"/>
      <c r="BY41" s="324" t="str">
        <f>IF('各会計、関係団体の財政状況及び健全化判断比率'!B75="","",'各会計、関係団体の財政状況及び健全化判断比率'!B75)</f>
        <v>草加八潮消防組合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row r="46" spans="1:113">
      <c r="B46" s="61" t="s">
        <v>146</v>
      </c>
      <c r="E46" s="329" t="s">
        <v>147</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c r="E47" s="329" t="s">
        <v>148</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c r="E48" s="329" t="s">
        <v>149</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c r="E49" s="330" t="s">
        <v>150</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c r="E50" s="329" t="s">
        <v>151</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c r="E51" s="329" t="s">
        <v>152</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c r="E52" s="329" t="s">
        <v>153</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row r="54" spans="5:113"/>
    <row r="55" spans="5:113"/>
    <row r="56" spans="5:113"/>
  </sheetData>
  <sheetProtection algorithmName="SHA-512" hashValue="9Nl5IRlq3WiJOOLGoAkyPO3UB0SGXRLdF7FueG4E6MQoXqCa3f4tzu4xMFyAkVG9woAudalCEWWTy0Ol60mcNw==" saltValue="yIB0bZ4o72vLvcJALt2uy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13" zoomScaleSheetLayoutView="100" workbookViewId="0"/>
  </sheetViews>
  <sheetFormatPr defaultColWidth="0" defaultRowHeight="13.5" customHeight="1" zeroHeight="1"/>
  <cols>
    <col min="1" max="1" width="6.625" style="1070" customWidth="1"/>
    <col min="2" max="2" width="11" style="1070" customWidth="1"/>
    <col min="3" max="3" width="17" style="1070" customWidth="1"/>
    <col min="4" max="5" width="16.625" style="1070" customWidth="1"/>
    <col min="6" max="15" width="15" style="1070" customWidth="1"/>
    <col min="16" max="16" width="24" style="1070" customWidth="1"/>
    <col min="17" max="16384" width="0" style="1070" hidden="1"/>
  </cols>
  <sheetData>
    <row r="1" spans="1:16" ht="16.5" customHeight="1">
      <c r="A1" s="1069"/>
      <c r="B1" s="1069"/>
      <c r="C1" s="1069"/>
      <c r="D1" s="1069"/>
      <c r="E1" s="1069"/>
      <c r="F1" s="1069"/>
      <c r="G1" s="1069"/>
      <c r="H1" s="1069"/>
      <c r="I1" s="1069"/>
      <c r="J1" s="1069"/>
      <c r="K1" s="1069"/>
      <c r="L1" s="1069"/>
      <c r="M1" s="1069"/>
      <c r="N1" s="1069"/>
      <c r="O1" s="1069"/>
      <c r="P1" s="1069"/>
    </row>
    <row r="2" spans="1:16" ht="16.5" customHeight="1">
      <c r="A2" s="1069"/>
      <c r="B2" s="1069"/>
      <c r="C2" s="1069"/>
      <c r="D2" s="1069"/>
      <c r="E2" s="1069"/>
      <c r="F2" s="1069"/>
      <c r="G2" s="1069"/>
      <c r="H2" s="1069"/>
      <c r="I2" s="1069"/>
      <c r="J2" s="1069"/>
      <c r="K2" s="1069"/>
      <c r="L2" s="1069"/>
      <c r="M2" s="1069"/>
      <c r="N2" s="1069"/>
      <c r="O2" s="1069"/>
      <c r="P2" s="1069"/>
    </row>
    <row r="3" spans="1:16" ht="16.5" customHeight="1">
      <c r="A3" s="1069"/>
      <c r="B3" s="1069"/>
      <c r="C3" s="1069"/>
      <c r="D3" s="1069"/>
      <c r="E3" s="1069"/>
      <c r="F3" s="1069"/>
      <c r="G3" s="1069"/>
      <c r="H3" s="1069"/>
      <c r="I3" s="1069"/>
      <c r="J3" s="1069"/>
      <c r="K3" s="1069"/>
      <c r="L3" s="1069"/>
      <c r="M3" s="1069"/>
      <c r="N3" s="1069"/>
      <c r="O3" s="1069"/>
      <c r="P3" s="1069"/>
    </row>
    <row r="4" spans="1:16" ht="16.5" customHeight="1">
      <c r="A4" s="1069"/>
      <c r="B4" s="1069"/>
      <c r="C4" s="1069"/>
      <c r="D4" s="1069"/>
      <c r="E4" s="1069"/>
      <c r="F4" s="1069"/>
      <c r="G4" s="1069"/>
      <c r="H4" s="1069"/>
      <c r="I4" s="1069"/>
      <c r="J4" s="1069"/>
      <c r="K4" s="1069"/>
      <c r="L4" s="1069"/>
      <c r="M4" s="1069"/>
      <c r="N4" s="1069"/>
      <c r="O4" s="1069"/>
      <c r="P4" s="1069"/>
    </row>
    <row r="5" spans="1:16" ht="16.5" customHeight="1">
      <c r="A5" s="1069"/>
      <c r="B5" s="1069"/>
      <c r="C5" s="1069"/>
      <c r="D5" s="1069"/>
      <c r="E5" s="1069"/>
      <c r="F5" s="1069"/>
      <c r="G5" s="1069"/>
      <c r="H5" s="1069"/>
      <c r="I5" s="1069"/>
      <c r="J5" s="1069"/>
      <c r="K5" s="1069"/>
      <c r="L5" s="1069"/>
      <c r="M5" s="1069"/>
      <c r="N5" s="1069"/>
      <c r="O5" s="1069"/>
      <c r="P5" s="1069"/>
    </row>
    <row r="6" spans="1:16" ht="16.5" customHeight="1">
      <c r="A6" s="1069"/>
      <c r="B6" s="1069"/>
      <c r="C6" s="1069"/>
      <c r="D6" s="1069"/>
      <c r="E6" s="1069"/>
      <c r="F6" s="1069"/>
      <c r="G6" s="1069"/>
      <c r="H6" s="1069"/>
      <c r="I6" s="1069"/>
      <c r="J6" s="1069"/>
      <c r="K6" s="1069"/>
      <c r="L6" s="1069"/>
      <c r="M6" s="1069"/>
      <c r="N6" s="1069"/>
      <c r="O6" s="1069"/>
      <c r="P6" s="1069"/>
    </row>
    <row r="7" spans="1:16" ht="16.5" customHeight="1">
      <c r="A7" s="1069"/>
      <c r="B7" s="1069"/>
      <c r="C7" s="1069"/>
      <c r="D7" s="1069"/>
      <c r="E7" s="1069"/>
      <c r="F7" s="1069"/>
      <c r="G7" s="1069"/>
      <c r="H7" s="1069"/>
      <c r="I7" s="1069"/>
      <c r="J7" s="1069"/>
      <c r="K7" s="1069"/>
      <c r="L7" s="1069"/>
      <c r="M7" s="1069"/>
      <c r="N7" s="1069"/>
      <c r="O7" s="1069"/>
      <c r="P7" s="1069"/>
    </row>
    <row r="8" spans="1:16" ht="16.5" customHeight="1">
      <c r="A8" s="1069"/>
      <c r="B8" s="1069"/>
      <c r="C8" s="1069"/>
      <c r="D8" s="1069"/>
      <c r="E8" s="1069"/>
      <c r="F8" s="1069"/>
      <c r="G8" s="1069"/>
      <c r="H8" s="1069"/>
      <c r="I8" s="1069"/>
      <c r="J8" s="1069"/>
      <c r="K8" s="1069"/>
      <c r="L8" s="1069"/>
      <c r="M8" s="1069"/>
      <c r="N8" s="1069"/>
      <c r="O8" s="1069"/>
      <c r="P8" s="1069"/>
    </row>
    <row r="9" spans="1:16" ht="16.5" customHeight="1">
      <c r="A9" s="1069"/>
      <c r="B9" s="1069"/>
      <c r="C9" s="1069"/>
      <c r="D9" s="1069"/>
      <c r="E9" s="1069"/>
      <c r="F9" s="1069"/>
      <c r="G9" s="1069"/>
      <c r="H9" s="1069"/>
      <c r="I9" s="1069"/>
      <c r="J9" s="1069"/>
      <c r="K9" s="1069"/>
      <c r="L9" s="1069"/>
      <c r="M9" s="1069"/>
      <c r="N9" s="1069"/>
      <c r="O9" s="1069"/>
      <c r="P9" s="1069"/>
    </row>
    <row r="10" spans="1:16" ht="16.5" customHeight="1">
      <c r="A10" s="1069"/>
      <c r="B10" s="1069"/>
      <c r="C10" s="1069"/>
      <c r="D10" s="1069"/>
      <c r="E10" s="1069"/>
      <c r="F10" s="1069"/>
      <c r="G10" s="1069"/>
      <c r="H10" s="1069"/>
      <c r="I10" s="1069"/>
      <c r="J10" s="1069"/>
      <c r="K10" s="1069"/>
      <c r="L10" s="1069"/>
      <c r="M10" s="1069"/>
      <c r="N10" s="1069"/>
      <c r="O10" s="1069"/>
      <c r="P10" s="1069"/>
    </row>
    <row r="11" spans="1:16" ht="16.5" customHeight="1">
      <c r="A11" s="1069"/>
      <c r="B11" s="1069"/>
      <c r="C11" s="1069"/>
      <c r="D11" s="1069"/>
      <c r="E11" s="1069"/>
      <c r="F11" s="1069"/>
      <c r="G11" s="1069"/>
      <c r="H11" s="1069"/>
      <c r="I11" s="1069"/>
      <c r="J11" s="1069"/>
      <c r="K11" s="1069"/>
      <c r="L11" s="1069"/>
      <c r="M11" s="1069"/>
      <c r="N11" s="1069"/>
      <c r="O11" s="1069"/>
      <c r="P11" s="1069"/>
    </row>
    <row r="12" spans="1:16" ht="16.5" customHeight="1">
      <c r="A12" s="1069"/>
      <c r="B12" s="1069"/>
      <c r="C12" s="1069"/>
      <c r="D12" s="1069"/>
      <c r="E12" s="1069"/>
      <c r="F12" s="1069"/>
      <c r="G12" s="1069"/>
      <c r="H12" s="1069"/>
      <c r="I12" s="1069"/>
      <c r="J12" s="1069"/>
      <c r="K12" s="1069"/>
      <c r="L12" s="1069"/>
      <c r="M12" s="1069"/>
      <c r="N12" s="1069"/>
      <c r="O12" s="1069"/>
      <c r="P12" s="1069"/>
    </row>
    <row r="13" spans="1:16" ht="16.5" customHeight="1">
      <c r="A13" s="1069"/>
      <c r="B13" s="1069"/>
      <c r="C13" s="1069"/>
      <c r="D13" s="1069"/>
      <c r="E13" s="1069"/>
      <c r="F13" s="1069"/>
      <c r="G13" s="1069"/>
      <c r="H13" s="1069"/>
      <c r="I13" s="1069"/>
      <c r="J13" s="1069"/>
      <c r="K13" s="1069"/>
      <c r="L13" s="1069"/>
      <c r="M13" s="1069"/>
      <c r="N13" s="1069"/>
      <c r="O13" s="1069"/>
      <c r="P13" s="1069"/>
    </row>
    <row r="14" spans="1:16" ht="16.5" customHeight="1">
      <c r="A14" s="1069"/>
      <c r="B14" s="1069"/>
      <c r="C14" s="1069"/>
      <c r="D14" s="1069"/>
      <c r="E14" s="1069"/>
      <c r="F14" s="1069"/>
      <c r="G14" s="1069"/>
      <c r="H14" s="1069"/>
      <c r="I14" s="1069"/>
      <c r="J14" s="1069"/>
      <c r="K14" s="1069"/>
      <c r="L14" s="1069"/>
      <c r="M14" s="1069"/>
      <c r="N14" s="1069"/>
      <c r="O14" s="1069"/>
      <c r="P14" s="1069"/>
    </row>
    <row r="15" spans="1:16" ht="16.5" customHeight="1">
      <c r="A15" s="1069"/>
      <c r="B15" s="1069"/>
      <c r="C15" s="1069"/>
      <c r="D15" s="1069"/>
      <c r="E15" s="1069"/>
      <c r="F15" s="1069"/>
      <c r="G15" s="1069"/>
      <c r="H15" s="1069"/>
      <c r="I15" s="1069"/>
      <c r="J15" s="1069"/>
      <c r="K15" s="1069"/>
      <c r="L15" s="1069"/>
      <c r="M15" s="1069"/>
      <c r="N15" s="1069"/>
      <c r="O15" s="1069"/>
      <c r="P15" s="1069"/>
    </row>
    <row r="16" spans="1:16" ht="16.5" customHeight="1">
      <c r="A16" s="1069"/>
      <c r="B16" s="1069"/>
      <c r="C16" s="1069"/>
      <c r="D16" s="1069"/>
      <c r="E16" s="1069"/>
      <c r="F16" s="1069"/>
      <c r="G16" s="1069"/>
      <c r="H16" s="1069"/>
      <c r="I16" s="1069"/>
      <c r="J16" s="1069"/>
      <c r="K16" s="1069"/>
      <c r="L16" s="1069"/>
      <c r="M16" s="1069"/>
      <c r="N16" s="1069"/>
      <c r="O16" s="1069"/>
      <c r="P16" s="1069"/>
    </row>
    <row r="17" spans="1:16" ht="16.5" customHeight="1">
      <c r="A17" s="1069"/>
      <c r="B17" s="1069"/>
      <c r="C17" s="1069"/>
      <c r="D17" s="1069"/>
      <c r="E17" s="1069"/>
      <c r="F17" s="1069"/>
      <c r="G17" s="1069"/>
      <c r="H17" s="1069"/>
      <c r="I17" s="1069"/>
      <c r="J17" s="1069"/>
      <c r="K17" s="1069"/>
      <c r="L17" s="1069"/>
      <c r="M17" s="1069"/>
      <c r="N17" s="1069"/>
      <c r="O17" s="1069"/>
      <c r="P17" s="1069"/>
    </row>
    <row r="18" spans="1:16" ht="16.5" customHeight="1">
      <c r="A18" s="1069"/>
      <c r="B18" s="1069"/>
      <c r="C18" s="1069"/>
      <c r="D18" s="1069"/>
      <c r="E18" s="1069"/>
      <c r="F18" s="1069"/>
      <c r="G18" s="1069"/>
      <c r="H18" s="1069"/>
      <c r="I18" s="1069"/>
      <c r="J18" s="1069"/>
      <c r="K18" s="1069"/>
      <c r="L18" s="1069"/>
      <c r="M18" s="1069"/>
      <c r="N18" s="1069"/>
      <c r="O18" s="1069"/>
      <c r="P18" s="1069"/>
    </row>
    <row r="19" spans="1:16" ht="16.5" customHeight="1">
      <c r="A19" s="1069"/>
      <c r="B19" s="1069"/>
      <c r="C19" s="1069"/>
      <c r="D19" s="1069"/>
      <c r="E19" s="1069"/>
      <c r="F19" s="1069"/>
      <c r="G19" s="1069"/>
      <c r="H19" s="1069"/>
      <c r="I19" s="1069"/>
      <c r="J19" s="1069"/>
      <c r="K19" s="1069"/>
      <c r="L19" s="1069"/>
      <c r="M19" s="1069"/>
      <c r="N19" s="1069"/>
      <c r="O19" s="1069"/>
      <c r="P19" s="1069"/>
    </row>
    <row r="20" spans="1:16" ht="16.5" customHeight="1">
      <c r="A20" s="1069"/>
      <c r="B20" s="1069"/>
      <c r="C20" s="1069"/>
      <c r="D20" s="1069"/>
      <c r="E20" s="1069"/>
      <c r="F20" s="1069"/>
      <c r="G20" s="1069"/>
      <c r="H20" s="1069"/>
      <c r="I20" s="1069"/>
      <c r="J20" s="1069"/>
      <c r="K20" s="1069"/>
      <c r="L20" s="1069"/>
      <c r="M20" s="1069"/>
      <c r="N20" s="1069"/>
      <c r="O20" s="1069"/>
      <c r="P20" s="1069"/>
    </row>
    <row r="21" spans="1:16" ht="16.5" customHeight="1">
      <c r="A21" s="1069"/>
      <c r="B21" s="1069"/>
      <c r="C21" s="1069"/>
      <c r="D21" s="1069"/>
      <c r="E21" s="1069"/>
      <c r="F21" s="1069"/>
      <c r="G21" s="1069"/>
      <c r="H21" s="1069"/>
      <c r="I21" s="1069"/>
      <c r="J21" s="1069"/>
      <c r="K21" s="1069"/>
      <c r="L21" s="1069"/>
      <c r="M21" s="1069"/>
      <c r="N21" s="1069"/>
      <c r="O21" s="1069"/>
      <c r="P21" s="1069"/>
    </row>
    <row r="22" spans="1:16" ht="16.5" customHeight="1">
      <c r="A22" s="1069"/>
      <c r="B22" s="1069"/>
      <c r="C22" s="1069"/>
      <c r="D22" s="1069"/>
      <c r="E22" s="1069"/>
      <c r="F22" s="1069"/>
      <c r="G22" s="1069"/>
      <c r="H22" s="1069"/>
      <c r="I22" s="1069"/>
      <c r="J22" s="1069"/>
      <c r="K22" s="1069"/>
      <c r="L22" s="1069"/>
      <c r="M22" s="1069"/>
      <c r="N22" s="1069"/>
      <c r="O22" s="1069"/>
      <c r="P22" s="1069"/>
    </row>
    <row r="23" spans="1:16" ht="16.5" customHeight="1">
      <c r="A23" s="1069"/>
      <c r="B23" s="1069"/>
      <c r="C23" s="1069"/>
      <c r="D23" s="1069"/>
      <c r="E23" s="1069"/>
      <c r="F23" s="1069"/>
      <c r="G23" s="1069"/>
      <c r="H23" s="1069"/>
      <c r="I23" s="1069"/>
      <c r="J23" s="1069"/>
      <c r="K23" s="1069"/>
      <c r="L23" s="1069"/>
      <c r="M23" s="1069"/>
      <c r="N23" s="1069"/>
      <c r="O23" s="1069"/>
      <c r="P23" s="1069"/>
    </row>
    <row r="24" spans="1:16" ht="16.5" customHeight="1">
      <c r="A24" s="1069"/>
      <c r="B24" s="1069"/>
      <c r="C24" s="1069"/>
      <c r="D24" s="1069"/>
      <c r="E24" s="1069"/>
      <c r="F24" s="1069"/>
      <c r="G24" s="1069"/>
      <c r="H24" s="1069"/>
      <c r="I24" s="1069"/>
      <c r="J24" s="1069"/>
      <c r="K24" s="1069"/>
      <c r="L24" s="1069"/>
      <c r="M24" s="1069"/>
      <c r="N24" s="1069"/>
      <c r="O24" s="1069"/>
      <c r="P24" s="1069"/>
    </row>
    <row r="25" spans="1:16" ht="16.5" customHeight="1">
      <c r="A25" s="1069"/>
      <c r="B25" s="1069"/>
      <c r="C25" s="1069"/>
      <c r="D25" s="1069"/>
      <c r="E25" s="1069"/>
      <c r="F25" s="1069"/>
      <c r="G25" s="1069"/>
      <c r="H25" s="1069"/>
      <c r="I25" s="1069"/>
      <c r="J25" s="1069"/>
      <c r="K25" s="1069"/>
      <c r="L25" s="1069"/>
      <c r="M25" s="1069"/>
      <c r="N25" s="1069"/>
      <c r="O25" s="1069"/>
      <c r="P25" s="1069"/>
    </row>
    <row r="26" spans="1:16" ht="16.5" customHeight="1">
      <c r="A26" s="1069"/>
      <c r="B26" s="1069"/>
      <c r="C26" s="1069"/>
      <c r="D26" s="1069"/>
      <c r="E26" s="1069"/>
      <c r="F26" s="1069"/>
      <c r="G26" s="1069"/>
      <c r="H26" s="1069"/>
      <c r="I26" s="1069"/>
      <c r="J26" s="1069"/>
      <c r="K26" s="1069"/>
      <c r="L26" s="1069"/>
      <c r="M26" s="1069"/>
      <c r="N26" s="1069"/>
      <c r="O26" s="1069"/>
      <c r="P26" s="1069"/>
    </row>
    <row r="27" spans="1:16" ht="16.5" customHeight="1">
      <c r="A27" s="1069"/>
      <c r="B27" s="1069"/>
      <c r="C27" s="1069"/>
      <c r="D27" s="1069"/>
      <c r="E27" s="1069"/>
      <c r="F27" s="1069"/>
      <c r="G27" s="1069"/>
      <c r="H27" s="1069"/>
      <c r="I27" s="1069"/>
      <c r="J27" s="1069"/>
      <c r="K27" s="1069"/>
      <c r="L27" s="1069"/>
      <c r="M27" s="1069"/>
      <c r="N27" s="1069"/>
      <c r="O27" s="1069"/>
      <c r="P27" s="1069"/>
    </row>
    <row r="28" spans="1:16" ht="16.5" customHeight="1">
      <c r="A28" s="1069"/>
      <c r="B28" s="1069"/>
      <c r="C28" s="1069"/>
      <c r="D28" s="1069"/>
      <c r="E28" s="1069"/>
      <c r="F28" s="1069"/>
      <c r="G28" s="1069"/>
      <c r="H28" s="1069"/>
      <c r="I28" s="1069"/>
      <c r="J28" s="1069"/>
      <c r="K28" s="1069"/>
      <c r="L28" s="1069"/>
      <c r="M28" s="1069"/>
      <c r="N28" s="1069"/>
      <c r="O28" s="1069"/>
      <c r="P28" s="1069"/>
    </row>
    <row r="29" spans="1:16" ht="16.5" customHeight="1">
      <c r="A29" s="1069"/>
      <c r="B29" s="1069"/>
      <c r="C29" s="1069"/>
      <c r="D29" s="1069"/>
      <c r="E29" s="1069"/>
      <c r="F29" s="1069"/>
      <c r="G29" s="1069"/>
      <c r="H29" s="1069"/>
      <c r="I29" s="1069"/>
      <c r="J29" s="1069"/>
      <c r="K29" s="1069"/>
      <c r="L29" s="1069"/>
      <c r="M29" s="1069"/>
      <c r="N29" s="1069"/>
      <c r="O29" s="1069"/>
      <c r="P29" s="1069"/>
    </row>
    <row r="30" spans="1:16" ht="16.5" customHeight="1">
      <c r="A30" s="1069"/>
      <c r="B30" s="1069"/>
      <c r="C30" s="1069"/>
      <c r="D30" s="1069"/>
      <c r="E30" s="1069"/>
      <c r="F30" s="1069"/>
      <c r="G30" s="1069"/>
      <c r="H30" s="1069"/>
      <c r="I30" s="1069"/>
      <c r="J30" s="1069"/>
      <c r="K30" s="1069"/>
      <c r="L30" s="1069"/>
      <c r="M30" s="1069"/>
      <c r="N30" s="1069"/>
      <c r="O30" s="1069"/>
      <c r="P30" s="1069"/>
    </row>
    <row r="31" spans="1:16" ht="16.5" customHeight="1">
      <c r="A31" s="1069"/>
      <c r="B31" s="1069"/>
      <c r="C31" s="1069"/>
      <c r="D31" s="1069"/>
      <c r="E31" s="1069"/>
      <c r="F31" s="1069"/>
      <c r="G31" s="1069"/>
      <c r="H31" s="1069"/>
      <c r="I31" s="1069"/>
      <c r="J31" s="1069"/>
      <c r="K31" s="1069"/>
      <c r="L31" s="1069"/>
      <c r="M31" s="1069"/>
      <c r="N31" s="1069"/>
      <c r="O31" s="1069"/>
      <c r="P31" s="1069"/>
    </row>
    <row r="32" spans="1:16" ht="31.5" customHeight="1" thickBot="1">
      <c r="A32" s="1069"/>
      <c r="B32" s="1069"/>
      <c r="C32" s="1069"/>
      <c r="D32" s="1069"/>
      <c r="E32" s="1069"/>
      <c r="F32" s="1069"/>
      <c r="G32" s="1069"/>
      <c r="H32" s="1069"/>
      <c r="I32" s="1069"/>
      <c r="J32" s="1071" t="s">
        <v>515</v>
      </c>
      <c r="K32" s="1069"/>
      <c r="L32" s="1069"/>
      <c r="M32" s="1069"/>
      <c r="N32" s="1069"/>
      <c r="O32" s="1069"/>
      <c r="P32" s="1069"/>
    </row>
    <row r="33" spans="1:16" ht="39" customHeight="1" thickBot="1">
      <c r="A33" s="1069"/>
      <c r="B33" s="1072" t="s">
        <v>522</v>
      </c>
      <c r="C33" s="1073"/>
      <c r="D33" s="1073"/>
      <c r="E33" s="1074" t="s">
        <v>516</v>
      </c>
      <c r="F33" s="1075" t="s">
        <v>3</v>
      </c>
      <c r="G33" s="1076" t="s">
        <v>4</v>
      </c>
      <c r="H33" s="1076" t="s">
        <v>5</v>
      </c>
      <c r="I33" s="1076" t="s">
        <v>6</v>
      </c>
      <c r="J33" s="1077" t="s">
        <v>7</v>
      </c>
      <c r="K33" s="1069"/>
      <c r="L33" s="1069"/>
      <c r="M33" s="1069"/>
      <c r="N33" s="1069"/>
      <c r="O33" s="1069"/>
      <c r="P33" s="1069"/>
    </row>
    <row r="34" spans="1:16" ht="39" customHeight="1">
      <c r="A34" s="1069"/>
      <c r="B34" s="1078"/>
      <c r="C34" s="1079" t="s">
        <v>523</v>
      </c>
      <c r="D34" s="1079"/>
      <c r="E34" s="1080"/>
      <c r="F34" s="1081">
        <v>8.23</v>
      </c>
      <c r="G34" s="1082">
        <v>9.3699999999999992</v>
      </c>
      <c r="H34" s="1082">
        <v>7.32</v>
      </c>
      <c r="I34" s="1082">
        <v>7.76</v>
      </c>
      <c r="J34" s="1083">
        <v>11.79</v>
      </c>
      <c r="K34" s="1069"/>
      <c r="L34" s="1069"/>
      <c r="M34" s="1069"/>
      <c r="N34" s="1069"/>
      <c r="O34" s="1069"/>
      <c r="P34" s="1069"/>
    </row>
    <row r="35" spans="1:16" ht="39" customHeight="1">
      <c r="A35" s="1069"/>
      <c r="B35" s="1084"/>
      <c r="C35" s="1085" t="s">
        <v>524</v>
      </c>
      <c r="D35" s="1086"/>
      <c r="E35" s="1087"/>
      <c r="F35" s="1088">
        <v>14.82</v>
      </c>
      <c r="G35" s="1089">
        <v>12.27</v>
      </c>
      <c r="H35" s="1089">
        <v>10.29</v>
      </c>
      <c r="I35" s="1089">
        <v>10.4</v>
      </c>
      <c r="J35" s="1090">
        <v>9.5399999999999991</v>
      </c>
      <c r="K35" s="1069"/>
      <c r="L35" s="1069"/>
      <c r="M35" s="1069"/>
      <c r="N35" s="1069"/>
      <c r="O35" s="1069"/>
      <c r="P35" s="1069"/>
    </row>
    <row r="36" spans="1:16" ht="39" customHeight="1">
      <c r="A36" s="1069"/>
      <c r="B36" s="1084"/>
      <c r="C36" s="1085" t="s">
        <v>525</v>
      </c>
      <c r="D36" s="1086"/>
      <c r="E36" s="1087"/>
      <c r="F36" s="1088">
        <v>3.04</v>
      </c>
      <c r="G36" s="1089">
        <v>1.47</v>
      </c>
      <c r="H36" s="1089">
        <v>0.95</v>
      </c>
      <c r="I36" s="1089">
        <v>4.32</v>
      </c>
      <c r="J36" s="1090">
        <v>7.06</v>
      </c>
      <c r="K36" s="1069"/>
      <c r="L36" s="1069"/>
      <c r="M36" s="1069"/>
      <c r="N36" s="1069"/>
      <c r="O36" s="1069"/>
      <c r="P36" s="1069"/>
    </row>
    <row r="37" spans="1:16" ht="39" customHeight="1">
      <c r="A37" s="1069"/>
      <c r="B37" s="1084"/>
      <c r="C37" s="1085" t="s">
        <v>526</v>
      </c>
      <c r="D37" s="1086"/>
      <c r="E37" s="1087"/>
      <c r="F37" s="1088">
        <v>0.45</v>
      </c>
      <c r="G37" s="1089">
        <v>0.56999999999999995</v>
      </c>
      <c r="H37" s="1089">
        <v>0.36</v>
      </c>
      <c r="I37" s="1089">
        <v>0.67</v>
      </c>
      <c r="J37" s="1090">
        <v>1.63</v>
      </c>
      <c r="K37" s="1069"/>
      <c r="L37" s="1069"/>
      <c r="M37" s="1069"/>
      <c r="N37" s="1069"/>
      <c r="O37" s="1069"/>
      <c r="P37" s="1069"/>
    </row>
    <row r="38" spans="1:16" ht="39" customHeight="1">
      <c r="A38" s="1069"/>
      <c r="B38" s="1084"/>
      <c r="C38" s="1085" t="s">
        <v>527</v>
      </c>
      <c r="D38" s="1086"/>
      <c r="E38" s="1087"/>
      <c r="F38" s="1088">
        <v>0.91</v>
      </c>
      <c r="G38" s="1089">
        <v>0.38</v>
      </c>
      <c r="H38" s="1089">
        <v>0.2</v>
      </c>
      <c r="I38" s="1089">
        <v>0.8</v>
      </c>
      <c r="J38" s="1090">
        <v>1.21</v>
      </c>
      <c r="K38" s="1069"/>
      <c r="L38" s="1069"/>
      <c r="M38" s="1069"/>
      <c r="N38" s="1069"/>
      <c r="O38" s="1069"/>
      <c r="P38" s="1069"/>
    </row>
    <row r="39" spans="1:16" ht="39" customHeight="1">
      <c r="A39" s="1069"/>
      <c r="B39" s="1084"/>
      <c r="C39" s="1085" t="s">
        <v>528</v>
      </c>
      <c r="D39" s="1086"/>
      <c r="E39" s="1087"/>
      <c r="F39" s="1088">
        <v>0.05</v>
      </c>
      <c r="G39" s="1089">
        <v>7.0000000000000007E-2</v>
      </c>
      <c r="H39" s="1089">
        <v>0.08</v>
      </c>
      <c r="I39" s="1089">
        <v>0.3</v>
      </c>
      <c r="J39" s="1090">
        <v>0.41</v>
      </c>
      <c r="K39" s="1069"/>
      <c r="L39" s="1069"/>
      <c r="M39" s="1069"/>
      <c r="N39" s="1069"/>
      <c r="O39" s="1069"/>
      <c r="P39" s="1069"/>
    </row>
    <row r="40" spans="1:16" ht="39" customHeight="1">
      <c r="A40" s="1069"/>
      <c r="B40" s="1084"/>
      <c r="C40" s="1085" t="s">
        <v>529</v>
      </c>
      <c r="D40" s="1086"/>
      <c r="E40" s="1087"/>
      <c r="F40" s="1088">
        <v>3.05</v>
      </c>
      <c r="G40" s="1089">
        <v>1.72</v>
      </c>
      <c r="H40" s="1089">
        <v>1.55</v>
      </c>
      <c r="I40" s="1089">
        <v>1.81</v>
      </c>
      <c r="J40" s="1090">
        <v>0.25</v>
      </c>
      <c r="K40" s="1069"/>
      <c r="L40" s="1069"/>
      <c r="M40" s="1069"/>
      <c r="N40" s="1069"/>
      <c r="O40" s="1069"/>
      <c r="P40" s="1069"/>
    </row>
    <row r="41" spans="1:16" ht="39" customHeight="1">
      <c r="A41" s="1069"/>
      <c r="B41" s="1084"/>
      <c r="C41" s="1085" t="s">
        <v>530</v>
      </c>
      <c r="D41" s="1086"/>
      <c r="E41" s="1087"/>
      <c r="F41" s="1088">
        <v>0.02</v>
      </c>
      <c r="G41" s="1089">
        <v>0.02</v>
      </c>
      <c r="H41" s="1089">
        <v>7.0000000000000007E-2</v>
      </c>
      <c r="I41" s="1089">
        <v>0.11</v>
      </c>
      <c r="J41" s="1090">
        <v>0.06</v>
      </c>
      <c r="K41" s="1069"/>
      <c r="L41" s="1069"/>
      <c r="M41" s="1069"/>
      <c r="N41" s="1069"/>
      <c r="O41" s="1069"/>
      <c r="P41" s="1069"/>
    </row>
    <row r="42" spans="1:16" ht="39" customHeight="1">
      <c r="A42" s="1069"/>
      <c r="B42" s="1091"/>
      <c r="C42" s="1085" t="s">
        <v>531</v>
      </c>
      <c r="D42" s="1086"/>
      <c r="E42" s="1087"/>
      <c r="F42" s="1088" t="s">
        <v>335</v>
      </c>
      <c r="G42" s="1089" t="s">
        <v>335</v>
      </c>
      <c r="H42" s="1089" t="s">
        <v>335</v>
      </c>
      <c r="I42" s="1089" t="s">
        <v>335</v>
      </c>
      <c r="J42" s="1090" t="s">
        <v>335</v>
      </c>
      <c r="K42" s="1069"/>
      <c r="L42" s="1069"/>
      <c r="M42" s="1069"/>
      <c r="N42" s="1069"/>
      <c r="O42" s="1069"/>
      <c r="P42" s="1069"/>
    </row>
    <row r="43" spans="1:16" ht="39" customHeight="1" thickBot="1">
      <c r="A43" s="1069"/>
      <c r="B43" s="1092"/>
      <c r="C43" s="1093" t="s">
        <v>532</v>
      </c>
      <c r="D43" s="1094"/>
      <c r="E43" s="1095"/>
      <c r="F43" s="1096">
        <v>0.25</v>
      </c>
      <c r="G43" s="1097">
        <v>0.22</v>
      </c>
      <c r="H43" s="1097">
        <v>0.23</v>
      </c>
      <c r="I43" s="1097">
        <v>0.08</v>
      </c>
      <c r="J43" s="1098">
        <v>0.06</v>
      </c>
      <c r="K43" s="1069"/>
      <c r="L43" s="1069"/>
      <c r="M43" s="1069"/>
      <c r="N43" s="1069"/>
      <c r="O43" s="1069"/>
      <c r="P43" s="1069"/>
    </row>
    <row r="44" spans="1:16" ht="39" customHeight="1">
      <c r="A44" s="1069"/>
      <c r="B44" s="1099" t="s">
        <v>533</v>
      </c>
      <c r="C44" s="1100"/>
      <c r="D44" s="1101"/>
      <c r="E44" s="1101"/>
      <c r="F44" s="1102"/>
      <c r="G44" s="1102"/>
      <c r="H44" s="1102"/>
      <c r="I44" s="1102"/>
      <c r="J44" s="1102"/>
      <c r="K44" s="1069"/>
      <c r="L44" s="1069"/>
      <c r="M44" s="1069"/>
      <c r="N44" s="1069"/>
      <c r="O44" s="1069"/>
      <c r="P44" s="1069"/>
    </row>
    <row r="45" spans="1:16" ht="17.25">
      <c r="A45" s="1069"/>
      <c r="B45" s="1069"/>
      <c r="C45" s="1069"/>
      <c r="D45" s="1069"/>
      <c r="E45" s="1069"/>
      <c r="F45" s="1069"/>
      <c r="G45" s="1069"/>
      <c r="H45" s="1069"/>
      <c r="I45" s="1069"/>
      <c r="J45" s="1069"/>
      <c r="K45" s="1069"/>
      <c r="L45" s="1069"/>
      <c r="M45" s="1069"/>
      <c r="N45" s="1069"/>
      <c r="O45" s="1069"/>
      <c r="P45" s="1069"/>
    </row>
  </sheetData>
  <sheetProtection algorithmName="SHA-512" hashValue="dFIli7vcDZlUNt97CjJV4aAy6nQR5v+5OhLZ7OZodKEzzlGNOuFKY4ezewFaxVJe7jVcNnd/Hhyd65LFeF9yvg==" saltValue="eyNmiLc0Z3p9y4xbvPn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D31" zoomScale="70" zoomScaleNormal="70" zoomScaleSheetLayoutView="55" workbookViewId="0"/>
  </sheetViews>
  <sheetFormatPr defaultColWidth="0" defaultRowHeight="12.6" customHeight="1" zeroHeight="1"/>
  <cols>
    <col min="1" max="1" width="6.625" style="1104" customWidth="1"/>
    <col min="2" max="3" width="10.875" style="1104" customWidth="1"/>
    <col min="4" max="4" width="10" style="1104" customWidth="1"/>
    <col min="5" max="10" width="11" style="1104" customWidth="1"/>
    <col min="11" max="15" width="13.125" style="1104" customWidth="1"/>
    <col min="16" max="21" width="11.5" style="1104" customWidth="1"/>
    <col min="22" max="16384" width="0" style="1104" hidden="1"/>
  </cols>
  <sheetData>
    <row r="1" spans="1:21" ht="13.5" customHeight="1">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c r="A43" s="1103"/>
      <c r="B43" s="1103"/>
      <c r="C43" s="1103"/>
      <c r="D43" s="1103"/>
      <c r="E43" s="1103"/>
      <c r="F43" s="1103"/>
      <c r="G43" s="1103"/>
      <c r="H43" s="1103"/>
      <c r="I43" s="1103"/>
      <c r="J43" s="1103"/>
      <c r="K43" s="1103"/>
      <c r="L43" s="1103"/>
      <c r="M43" s="1103"/>
      <c r="N43" s="1103"/>
      <c r="O43" s="1105" t="s">
        <v>534</v>
      </c>
      <c r="P43" s="1103"/>
      <c r="Q43" s="1103"/>
      <c r="R43" s="1103"/>
      <c r="S43" s="1103"/>
      <c r="T43" s="1103"/>
      <c r="U43" s="1103"/>
    </row>
    <row r="44" spans="1:21" ht="30.75" customHeight="1" thickBot="1">
      <c r="A44" s="1103"/>
      <c r="B44" s="1106" t="s">
        <v>535</v>
      </c>
      <c r="C44" s="1107"/>
      <c r="D44" s="1107"/>
      <c r="E44" s="1108"/>
      <c r="F44" s="1108"/>
      <c r="G44" s="1108"/>
      <c r="H44" s="1108"/>
      <c r="I44" s="1108"/>
      <c r="J44" s="1109" t="s">
        <v>516</v>
      </c>
      <c r="K44" s="1110" t="s">
        <v>3</v>
      </c>
      <c r="L44" s="1111" t="s">
        <v>4</v>
      </c>
      <c r="M44" s="1111" t="s">
        <v>5</v>
      </c>
      <c r="N44" s="1111" t="s">
        <v>6</v>
      </c>
      <c r="O44" s="1112" t="s">
        <v>7</v>
      </c>
      <c r="P44" s="1103"/>
      <c r="Q44" s="1103"/>
      <c r="R44" s="1103"/>
      <c r="S44" s="1103"/>
      <c r="T44" s="1103"/>
      <c r="U44" s="1103"/>
    </row>
    <row r="45" spans="1:21" ht="30.75" customHeight="1">
      <c r="A45" s="1103"/>
      <c r="B45" s="1113" t="s">
        <v>536</v>
      </c>
      <c r="C45" s="1114"/>
      <c r="D45" s="1115"/>
      <c r="E45" s="1116" t="s">
        <v>537</v>
      </c>
      <c r="F45" s="1116"/>
      <c r="G45" s="1116"/>
      <c r="H45" s="1116"/>
      <c r="I45" s="1116"/>
      <c r="J45" s="1117"/>
      <c r="K45" s="1118">
        <v>5678</v>
      </c>
      <c r="L45" s="1119">
        <v>5584</v>
      </c>
      <c r="M45" s="1119">
        <v>5589</v>
      </c>
      <c r="N45" s="1119">
        <v>5778</v>
      </c>
      <c r="O45" s="1120">
        <v>6195</v>
      </c>
      <c r="P45" s="1103"/>
      <c r="Q45" s="1103"/>
      <c r="R45" s="1103"/>
      <c r="S45" s="1103"/>
      <c r="T45" s="1103"/>
      <c r="U45" s="1103"/>
    </row>
    <row r="46" spans="1:21" ht="30.75" customHeight="1">
      <c r="A46" s="1103"/>
      <c r="B46" s="1121"/>
      <c r="C46" s="1122"/>
      <c r="D46" s="1123"/>
      <c r="E46" s="1124" t="s">
        <v>538</v>
      </c>
      <c r="F46" s="1124"/>
      <c r="G46" s="1124"/>
      <c r="H46" s="1124"/>
      <c r="I46" s="1124"/>
      <c r="J46" s="1125"/>
      <c r="K46" s="1126" t="s">
        <v>335</v>
      </c>
      <c r="L46" s="1127" t="s">
        <v>335</v>
      </c>
      <c r="M46" s="1127" t="s">
        <v>335</v>
      </c>
      <c r="N46" s="1127" t="s">
        <v>335</v>
      </c>
      <c r="O46" s="1128" t="s">
        <v>335</v>
      </c>
      <c r="P46" s="1103"/>
      <c r="Q46" s="1103"/>
      <c r="R46" s="1103"/>
      <c r="S46" s="1103"/>
      <c r="T46" s="1103"/>
      <c r="U46" s="1103"/>
    </row>
    <row r="47" spans="1:21" ht="30.75" customHeight="1">
      <c r="A47" s="1103"/>
      <c r="B47" s="1121"/>
      <c r="C47" s="1122"/>
      <c r="D47" s="1123"/>
      <c r="E47" s="1124" t="s">
        <v>539</v>
      </c>
      <c r="F47" s="1124"/>
      <c r="G47" s="1124"/>
      <c r="H47" s="1124"/>
      <c r="I47" s="1124"/>
      <c r="J47" s="1125"/>
      <c r="K47" s="1126" t="s">
        <v>335</v>
      </c>
      <c r="L47" s="1127" t="s">
        <v>335</v>
      </c>
      <c r="M47" s="1127" t="s">
        <v>335</v>
      </c>
      <c r="N47" s="1127" t="s">
        <v>335</v>
      </c>
      <c r="O47" s="1128" t="s">
        <v>335</v>
      </c>
      <c r="P47" s="1103"/>
      <c r="Q47" s="1103"/>
      <c r="R47" s="1103"/>
      <c r="S47" s="1103"/>
      <c r="T47" s="1103"/>
      <c r="U47" s="1103"/>
    </row>
    <row r="48" spans="1:21" ht="30.75" customHeight="1">
      <c r="A48" s="1103"/>
      <c r="B48" s="1121"/>
      <c r="C48" s="1122"/>
      <c r="D48" s="1123"/>
      <c r="E48" s="1124" t="s">
        <v>540</v>
      </c>
      <c r="F48" s="1124"/>
      <c r="G48" s="1124"/>
      <c r="H48" s="1124"/>
      <c r="I48" s="1124"/>
      <c r="J48" s="1125"/>
      <c r="K48" s="1126">
        <v>3339</v>
      </c>
      <c r="L48" s="1127">
        <v>3361</v>
      </c>
      <c r="M48" s="1127">
        <v>3087</v>
      </c>
      <c r="N48" s="1127">
        <v>2162</v>
      </c>
      <c r="O48" s="1128">
        <v>2088</v>
      </c>
      <c r="P48" s="1103"/>
      <c r="Q48" s="1103"/>
      <c r="R48" s="1103"/>
      <c r="S48" s="1103"/>
      <c r="T48" s="1103"/>
      <c r="U48" s="1103"/>
    </row>
    <row r="49" spans="1:21" ht="30.75" customHeight="1">
      <c r="A49" s="1103"/>
      <c r="B49" s="1121"/>
      <c r="C49" s="1122"/>
      <c r="D49" s="1123"/>
      <c r="E49" s="1124" t="s">
        <v>541</v>
      </c>
      <c r="F49" s="1124"/>
      <c r="G49" s="1124"/>
      <c r="H49" s="1124"/>
      <c r="I49" s="1124"/>
      <c r="J49" s="1125"/>
      <c r="K49" s="1126">
        <v>90</v>
      </c>
      <c r="L49" s="1127">
        <v>133</v>
      </c>
      <c r="M49" s="1127">
        <v>175</v>
      </c>
      <c r="N49" s="1127">
        <v>255</v>
      </c>
      <c r="O49" s="1128">
        <v>308</v>
      </c>
      <c r="P49" s="1103"/>
      <c r="Q49" s="1103"/>
      <c r="R49" s="1103"/>
      <c r="S49" s="1103"/>
      <c r="T49" s="1103"/>
      <c r="U49" s="1103"/>
    </row>
    <row r="50" spans="1:21" ht="30.75" customHeight="1">
      <c r="A50" s="1103"/>
      <c r="B50" s="1121"/>
      <c r="C50" s="1122"/>
      <c r="D50" s="1123"/>
      <c r="E50" s="1124" t="s">
        <v>542</v>
      </c>
      <c r="F50" s="1124"/>
      <c r="G50" s="1124"/>
      <c r="H50" s="1124"/>
      <c r="I50" s="1124"/>
      <c r="J50" s="1125"/>
      <c r="K50" s="1126">
        <v>26</v>
      </c>
      <c r="L50" s="1127">
        <v>116</v>
      </c>
      <c r="M50" s="1127">
        <v>71</v>
      </c>
      <c r="N50" s="1127">
        <v>30</v>
      </c>
      <c r="O50" s="1128">
        <v>60</v>
      </c>
      <c r="P50" s="1103"/>
      <c r="Q50" s="1103"/>
      <c r="R50" s="1103"/>
      <c r="S50" s="1103"/>
      <c r="T50" s="1103"/>
      <c r="U50" s="1103"/>
    </row>
    <row r="51" spans="1:21" ht="30.75" customHeight="1">
      <c r="A51" s="1103"/>
      <c r="B51" s="1129"/>
      <c r="C51" s="1130"/>
      <c r="D51" s="1131"/>
      <c r="E51" s="1124" t="s">
        <v>543</v>
      </c>
      <c r="F51" s="1124"/>
      <c r="G51" s="1124"/>
      <c r="H51" s="1124"/>
      <c r="I51" s="1124"/>
      <c r="J51" s="1125"/>
      <c r="K51" s="1126" t="s">
        <v>335</v>
      </c>
      <c r="L51" s="1127" t="s">
        <v>335</v>
      </c>
      <c r="M51" s="1127" t="s">
        <v>335</v>
      </c>
      <c r="N51" s="1127" t="s">
        <v>335</v>
      </c>
      <c r="O51" s="1128" t="s">
        <v>335</v>
      </c>
      <c r="P51" s="1103"/>
      <c r="Q51" s="1103"/>
      <c r="R51" s="1103"/>
      <c r="S51" s="1103"/>
      <c r="T51" s="1103"/>
      <c r="U51" s="1103"/>
    </row>
    <row r="52" spans="1:21" ht="30.75" customHeight="1">
      <c r="A52" s="1103"/>
      <c r="B52" s="1132" t="s">
        <v>544</v>
      </c>
      <c r="C52" s="1133"/>
      <c r="D52" s="1131"/>
      <c r="E52" s="1124" t="s">
        <v>545</v>
      </c>
      <c r="F52" s="1124"/>
      <c r="G52" s="1124"/>
      <c r="H52" s="1124"/>
      <c r="I52" s="1124"/>
      <c r="J52" s="1125"/>
      <c r="K52" s="1126">
        <v>7533</v>
      </c>
      <c r="L52" s="1127">
        <v>7550</v>
      </c>
      <c r="M52" s="1127">
        <v>7414</v>
      </c>
      <c r="N52" s="1127">
        <v>6794</v>
      </c>
      <c r="O52" s="1128">
        <v>6858</v>
      </c>
      <c r="P52" s="1103"/>
      <c r="Q52" s="1103"/>
      <c r="R52" s="1103"/>
      <c r="S52" s="1103"/>
      <c r="T52" s="1103"/>
      <c r="U52" s="1103"/>
    </row>
    <row r="53" spans="1:21" ht="30.75" customHeight="1" thickBot="1">
      <c r="A53" s="1103"/>
      <c r="B53" s="1134" t="s">
        <v>547</v>
      </c>
      <c r="C53" s="1135"/>
      <c r="D53" s="1136"/>
      <c r="E53" s="1137" t="s">
        <v>548</v>
      </c>
      <c r="F53" s="1137"/>
      <c r="G53" s="1137"/>
      <c r="H53" s="1137"/>
      <c r="I53" s="1137"/>
      <c r="J53" s="1138"/>
      <c r="K53" s="1139">
        <v>1600</v>
      </c>
      <c r="L53" s="1140">
        <v>1644</v>
      </c>
      <c r="M53" s="1140">
        <v>1508</v>
      </c>
      <c r="N53" s="1140">
        <v>1431</v>
      </c>
      <c r="O53" s="1141">
        <v>1793</v>
      </c>
      <c r="P53" s="1103"/>
      <c r="Q53" s="1103"/>
      <c r="R53" s="1103"/>
      <c r="S53" s="1103"/>
      <c r="T53" s="1103"/>
      <c r="U53" s="1103"/>
    </row>
    <row r="54" spans="1:21" ht="24" customHeight="1">
      <c r="A54" s="1103"/>
      <c r="B54" s="1142" t="s">
        <v>549</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c r="A55" s="1103"/>
      <c r="B55" s="1143" t="s">
        <v>550</v>
      </c>
      <c r="C55" s="1144"/>
      <c r="D55" s="1144"/>
      <c r="E55" s="1144"/>
      <c r="F55" s="1144"/>
      <c r="G55" s="1144"/>
      <c r="H55" s="1144"/>
      <c r="I55" s="1144"/>
      <c r="J55" s="1144"/>
      <c r="K55" s="1145"/>
      <c r="L55" s="1145"/>
      <c r="M55" s="1145"/>
      <c r="N55" s="1145"/>
      <c r="O55" s="1146" t="s">
        <v>551</v>
      </c>
      <c r="P55" s="1103"/>
      <c r="Q55" s="1103"/>
      <c r="R55" s="1103"/>
      <c r="S55" s="1103"/>
      <c r="T55" s="1103"/>
      <c r="U55" s="1103"/>
    </row>
    <row r="56" spans="1:21" ht="31.5" customHeight="1" thickBot="1">
      <c r="A56" s="1103"/>
      <c r="B56" s="1147"/>
      <c r="C56" s="1148"/>
      <c r="D56" s="1148"/>
      <c r="E56" s="1149"/>
      <c r="F56" s="1149"/>
      <c r="G56" s="1149"/>
      <c r="H56" s="1149"/>
      <c r="I56" s="1149"/>
      <c r="J56" s="1150" t="s">
        <v>516</v>
      </c>
      <c r="K56" s="1151" t="s">
        <v>552</v>
      </c>
      <c r="L56" s="1152" t="s">
        <v>553</v>
      </c>
      <c r="M56" s="1152" t="s">
        <v>554</v>
      </c>
      <c r="N56" s="1152" t="s">
        <v>555</v>
      </c>
      <c r="O56" s="1153" t="s">
        <v>556</v>
      </c>
      <c r="P56" s="1103"/>
      <c r="Q56" s="1103"/>
      <c r="R56" s="1103"/>
      <c r="S56" s="1103"/>
      <c r="T56" s="1103"/>
      <c r="U56" s="1103"/>
    </row>
    <row r="57" spans="1:21" ht="31.5" customHeight="1">
      <c r="B57" s="1154" t="s">
        <v>557</v>
      </c>
      <c r="C57" s="1155"/>
      <c r="D57" s="1156" t="s">
        <v>558</v>
      </c>
      <c r="E57" s="1157"/>
      <c r="F57" s="1157"/>
      <c r="G57" s="1157"/>
      <c r="H57" s="1157"/>
      <c r="I57" s="1157"/>
      <c r="J57" s="1158"/>
      <c r="K57" s="1159"/>
      <c r="L57" s="1160"/>
      <c r="M57" s="1160"/>
      <c r="N57" s="1160"/>
      <c r="O57" s="1161"/>
    </row>
    <row r="58" spans="1:21" ht="31.5" customHeight="1" thickBot="1">
      <c r="B58" s="1162"/>
      <c r="C58" s="1163"/>
      <c r="D58" s="1164" t="s">
        <v>559</v>
      </c>
      <c r="E58" s="1165"/>
      <c r="F58" s="1165"/>
      <c r="G58" s="1165"/>
      <c r="H58" s="1165"/>
      <c r="I58" s="1165"/>
      <c r="J58" s="1166"/>
      <c r="K58" s="1167"/>
      <c r="L58" s="1168"/>
      <c r="M58" s="1168"/>
      <c r="N58" s="1168"/>
      <c r="O58" s="1169"/>
    </row>
    <row r="59" spans="1:21" ht="24" customHeight="1">
      <c r="B59" s="1170"/>
      <c r="C59" s="1170"/>
      <c r="D59" s="1171" t="s">
        <v>560</v>
      </c>
      <c r="E59" s="1172"/>
      <c r="F59" s="1172"/>
      <c r="G59" s="1172"/>
      <c r="H59" s="1172"/>
      <c r="I59" s="1172"/>
      <c r="J59" s="1172"/>
      <c r="K59" s="1172"/>
      <c r="L59" s="1172"/>
      <c r="M59" s="1172"/>
      <c r="N59" s="1172"/>
      <c r="O59" s="1172"/>
    </row>
    <row r="60" spans="1:21" ht="24" customHeight="1">
      <c r="B60" s="1173"/>
      <c r="C60" s="1173"/>
      <c r="D60" s="1171" t="s">
        <v>561</v>
      </c>
      <c r="E60" s="1172"/>
      <c r="F60" s="1172"/>
      <c r="G60" s="1172"/>
      <c r="H60" s="1172"/>
      <c r="I60" s="1172"/>
      <c r="J60" s="1172"/>
      <c r="K60" s="1172"/>
      <c r="L60" s="1172"/>
      <c r="M60" s="1172"/>
      <c r="N60" s="1172"/>
      <c r="O60" s="1172"/>
    </row>
    <row r="61" spans="1:21" ht="24" customHeight="1">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egbS5U+KY+sskalqbS/Rj6mI2EbtRTmuah980V4YyjN2lf0Eq2lFrVpb9jhESLW4+BpCazaIlBF/j6hxEH3qww==" saltValue="F4xqZY7gEQKdLn4411oT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J32" zoomScaleSheetLayoutView="100" workbookViewId="0"/>
  </sheetViews>
  <sheetFormatPr defaultColWidth="0" defaultRowHeight="13.5" customHeight="1" zeroHeight="1"/>
  <cols>
    <col min="1" max="1" width="6.625" style="1174" customWidth="1"/>
    <col min="2" max="3" width="12.625" style="1174" customWidth="1"/>
    <col min="4" max="4" width="11.625" style="1174" customWidth="1"/>
    <col min="5" max="8" width="10.375" style="1174" customWidth="1"/>
    <col min="9" max="13" width="16.375" style="1174" customWidth="1"/>
    <col min="14" max="19" width="12.625" style="1174" customWidth="1"/>
    <col min="20" max="16384" width="0" style="117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5" t="s">
        <v>534</v>
      </c>
    </row>
    <row r="40" spans="2:13" ht="27.75" customHeight="1" thickBot="1">
      <c r="B40" s="1176" t="s">
        <v>535</v>
      </c>
      <c r="C40" s="1177"/>
      <c r="D40" s="1177"/>
      <c r="E40" s="1178"/>
      <c r="F40" s="1178"/>
      <c r="G40" s="1178"/>
      <c r="H40" s="1179" t="s">
        <v>516</v>
      </c>
      <c r="I40" s="1180" t="s">
        <v>3</v>
      </c>
      <c r="J40" s="1181" t="s">
        <v>4</v>
      </c>
      <c r="K40" s="1181" t="s">
        <v>5</v>
      </c>
      <c r="L40" s="1181" t="s">
        <v>6</v>
      </c>
      <c r="M40" s="1182" t="s">
        <v>7</v>
      </c>
    </row>
    <row r="41" spans="2:13" ht="27.75" customHeight="1">
      <c r="B41" s="1183" t="s">
        <v>562</v>
      </c>
      <c r="C41" s="1184"/>
      <c r="D41" s="1185"/>
      <c r="E41" s="1186" t="s">
        <v>563</v>
      </c>
      <c r="F41" s="1186"/>
      <c r="G41" s="1186"/>
      <c r="H41" s="1187"/>
      <c r="I41" s="1188">
        <v>58354</v>
      </c>
      <c r="J41" s="1189">
        <v>58402</v>
      </c>
      <c r="K41" s="1189">
        <v>59969</v>
      </c>
      <c r="L41" s="1189">
        <v>63218</v>
      </c>
      <c r="M41" s="1190">
        <v>66978</v>
      </c>
    </row>
    <row r="42" spans="2:13" ht="27.75" customHeight="1">
      <c r="B42" s="1191"/>
      <c r="C42" s="1192"/>
      <c r="D42" s="1193"/>
      <c r="E42" s="1194" t="s">
        <v>564</v>
      </c>
      <c r="F42" s="1194"/>
      <c r="G42" s="1194"/>
      <c r="H42" s="1195"/>
      <c r="I42" s="1196">
        <v>2337</v>
      </c>
      <c r="J42" s="1197">
        <v>2632</v>
      </c>
      <c r="K42" s="1197">
        <v>2455</v>
      </c>
      <c r="L42" s="1197">
        <v>2197</v>
      </c>
      <c r="M42" s="1198">
        <v>2625</v>
      </c>
    </row>
    <row r="43" spans="2:13" ht="27.75" customHeight="1">
      <c r="B43" s="1191"/>
      <c r="C43" s="1192"/>
      <c r="D43" s="1193"/>
      <c r="E43" s="1194" t="s">
        <v>565</v>
      </c>
      <c r="F43" s="1194"/>
      <c r="G43" s="1194"/>
      <c r="H43" s="1195"/>
      <c r="I43" s="1196">
        <v>31078</v>
      </c>
      <c r="J43" s="1197">
        <v>29532</v>
      </c>
      <c r="K43" s="1197">
        <v>27115</v>
      </c>
      <c r="L43" s="1197">
        <v>22504</v>
      </c>
      <c r="M43" s="1198">
        <v>18300</v>
      </c>
    </row>
    <row r="44" spans="2:13" ht="27.75" customHeight="1">
      <c r="B44" s="1191"/>
      <c r="C44" s="1192"/>
      <c r="D44" s="1193"/>
      <c r="E44" s="1194" t="s">
        <v>566</v>
      </c>
      <c r="F44" s="1194"/>
      <c r="G44" s="1194"/>
      <c r="H44" s="1195"/>
      <c r="I44" s="1196">
        <v>2092</v>
      </c>
      <c r="J44" s="1197">
        <v>1823</v>
      </c>
      <c r="K44" s="1197">
        <v>1761</v>
      </c>
      <c r="L44" s="1197">
        <v>1963</v>
      </c>
      <c r="M44" s="1198">
        <v>2130</v>
      </c>
    </row>
    <row r="45" spans="2:13" ht="27.75" customHeight="1">
      <c r="B45" s="1191"/>
      <c r="C45" s="1192"/>
      <c r="D45" s="1193"/>
      <c r="E45" s="1194" t="s">
        <v>567</v>
      </c>
      <c r="F45" s="1194"/>
      <c r="G45" s="1194"/>
      <c r="H45" s="1195"/>
      <c r="I45" s="1196">
        <v>5296</v>
      </c>
      <c r="J45" s="1197">
        <v>4893</v>
      </c>
      <c r="K45" s="1197">
        <v>4727</v>
      </c>
      <c r="L45" s="1197">
        <v>4219</v>
      </c>
      <c r="M45" s="1198">
        <v>3664</v>
      </c>
    </row>
    <row r="46" spans="2:13" ht="27.75" customHeight="1">
      <c r="B46" s="1191"/>
      <c r="C46" s="1192"/>
      <c r="D46" s="1199"/>
      <c r="E46" s="1194" t="s">
        <v>568</v>
      </c>
      <c r="F46" s="1194"/>
      <c r="G46" s="1194"/>
      <c r="H46" s="1195"/>
      <c r="I46" s="1196">
        <v>1</v>
      </c>
      <c r="J46" s="1197" t="s">
        <v>335</v>
      </c>
      <c r="K46" s="1197">
        <v>1</v>
      </c>
      <c r="L46" s="1197">
        <v>0</v>
      </c>
      <c r="M46" s="1198" t="s">
        <v>335</v>
      </c>
    </row>
    <row r="47" spans="2:13" ht="27.75" customHeight="1">
      <c r="B47" s="1191"/>
      <c r="C47" s="1192"/>
      <c r="D47" s="1200"/>
      <c r="E47" s="1201" t="s">
        <v>569</v>
      </c>
      <c r="F47" s="1202"/>
      <c r="G47" s="1202"/>
      <c r="H47" s="1203"/>
      <c r="I47" s="1196" t="s">
        <v>335</v>
      </c>
      <c r="J47" s="1197" t="s">
        <v>335</v>
      </c>
      <c r="K47" s="1197" t="s">
        <v>335</v>
      </c>
      <c r="L47" s="1197" t="s">
        <v>335</v>
      </c>
      <c r="M47" s="1198" t="s">
        <v>335</v>
      </c>
    </row>
    <row r="48" spans="2:13" ht="27.75" customHeight="1">
      <c r="B48" s="1191"/>
      <c r="C48" s="1192"/>
      <c r="D48" s="1193"/>
      <c r="E48" s="1194" t="s">
        <v>570</v>
      </c>
      <c r="F48" s="1194"/>
      <c r="G48" s="1194"/>
      <c r="H48" s="1195"/>
      <c r="I48" s="1196" t="s">
        <v>335</v>
      </c>
      <c r="J48" s="1197" t="s">
        <v>335</v>
      </c>
      <c r="K48" s="1197" t="s">
        <v>335</v>
      </c>
      <c r="L48" s="1197" t="s">
        <v>335</v>
      </c>
      <c r="M48" s="1198" t="s">
        <v>335</v>
      </c>
    </row>
    <row r="49" spans="2:13" ht="27.75" customHeight="1">
      <c r="B49" s="1204"/>
      <c r="C49" s="1205"/>
      <c r="D49" s="1193"/>
      <c r="E49" s="1194" t="s">
        <v>571</v>
      </c>
      <c r="F49" s="1194"/>
      <c r="G49" s="1194"/>
      <c r="H49" s="1195"/>
      <c r="I49" s="1196" t="s">
        <v>335</v>
      </c>
      <c r="J49" s="1197" t="s">
        <v>335</v>
      </c>
      <c r="K49" s="1197" t="s">
        <v>335</v>
      </c>
      <c r="L49" s="1197" t="s">
        <v>335</v>
      </c>
      <c r="M49" s="1198" t="s">
        <v>335</v>
      </c>
    </row>
    <row r="50" spans="2:13" ht="27.75" customHeight="1">
      <c r="B50" s="1206" t="s">
        <v>572</v>
      </c>
      <c r="C50" s="1207"/>
      <c r="D50" s="1208"/>
      <c r="E50" s="1194" t="s">
        <v>573</v>
      </c>
      <c r="F50" s="1194"/>
      <c r="G50" s="1194"/>
      <c r="H50" s="1195"/>
      <c r="I50" s="1196">
        <v>16083</v>
      </c>
      <c r="J50" s="1197">
        <v>16316</v>
      </c>
      <c r="K50" s="1197">
        <v>16918</v>
      </c>
      <c r="L50" s="1197">
        <v>14946</v>
      </c>
      <c r="M50" s="1198">
        <v>16501</v>
      </c>
    </row>
    <row r="51" spans="2:13" ht="27.75" customHeight="1">
      <c r="B51" s="1191"/>
      <c r="C51" s="1192"/>
      <c r="D51" s="1193"/>
      <c r="E51" s="1194" t="s">
        <v>574</v>
      </c>
      <c r="F51" s="1194"/>
      <c r="G51" s="1194"/>
      <c r="H51" s="1195"/>
      <c r="I51" s="1196">
        <v>16512</v>
      </c>
      <c r="J51" s="1197">
        <v>14481</v>
      </c>
      <c r="K51" s="1197">
        <v>14095</v>
      </c>
      <c r="L51" s="1197">
        <v>12294</v>
      </c>
      <c r="M51" s="1198">
        <v>11008</v>
      </c>
    </row>
    <row r="52" spans="2:13" ht="27.75" customHeight="1">
      <c r="B52" s="1204"/>
      <c r="C52" s="1205"/>
      <c r="D52" s="1193"/>
      <c r="E52" s="1194" t="s">
        <v>575</v>
      </c>
      <c r="F52" s="1194"/>
      <c r="G52" s="1194"/>
      <c r="H52" s="1195"/>
      <c r="I52" s="1196">
        <v>65490</v>
      </c>
      <c r="J52" s="1197">
        <v>64133</v>
      </c>
      <c r="K52" s="1197">
        <v>62906</v>
      </c>
      <c r="L52" s="1197">
        <v>61849</v>
      </c>
      <c r="M52" s="1198">
        <v>62097</v>
      </c>
    </row>
    <row r="53" spans="2:13" ht="27.75" customHeight="1" thickBot="1">
      <c r="B53" s="1209" t="s">
        <v>546</v>
      </c>
      <c r="C53" s="1210"/>
      <c r="D53" s="1211"/>
      <c r="E53" s="1212" t="s">
        <v>576</v>
      </c>
      <c r="F53" s="1212"/>
      <c r="G53" s="1212"/>
      <c r="H53" s="1213"/>
      <c r="I53" s="1214">
        <v>1074</v>
      </c>
      <c r="J53" s="1215">
        <v>2351</v>
      </c>
      <c r="K53" s="1215">
        <v>2109</v>
      </c>
      <c r="L53" s="1215">
        <v>5012</v>
      </c>
      <c r="M53" s="1216">
        <v>4091</v>
      </c>
    </row>
    <row r="54" spans="2:13" ht="27.75" customHeight="1">
      <c r="B54" s="1217" t="s">
        <v>577</v>
      </c>
      <c r="C54" s="1218"/>
      <c r="D54" s="1218"/>
      <c r="E54" s="1219"/>
      <c r="F54" s="1219"/>
      <c r="G54" s="1219"/>
      <c r="H54" s="1219"/>
      <c r="I54" s="1220"/>
      <c r="J54" s="1220"/>
      <c r="K54" s="1220"/>
      <c r="L54" s="1220"/>
      <c r="M54" s="1220"/>
    </row>
    <row r="55" spans="2:13"/>
  </sheetData>
  <sheetProtection algorithmName="SHA-512" hashValue="mFE6B1NvkU+GlOQxyPk109D6lzegbfvDmVOLdouycab3z7RQUCjDl+4I1NiOfLlewCbDfZeg7s6NVT1yXvqCGA==" saltValue="7A0F0/xWnH6DKsqfFOmO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Normal="100" zoomScaleSheetLayoutView="100" workbookViewId="0"/>
  </sheetViews>
  <sheetFormatPr defaultColWidth="0" defaultRowHeight="13.5" customHeight="1" zeroHeight="1"/>
  <cols>
    <col min="1" max="1" width="8.25" style="1042" customWidth="1"/>
    <col min="2" max="2" width="16.375" style="1042" customWidth="1"/>
    <col min="3" max="5" width="26.25" style="1042" customWidth="1"/>
    <col min="6" max="8" width="24.25" style="1042" customWidth="1"/>
    <col min="9" max="14" width="26" style="1042" customWidth="1"/>
    <col min="15" max="15" width="6.12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43"/>
      <c r="C53" s="1043"/>
      <c r="D53" s="1043"/>
      <c r="E53" s="1043"/>
      <c r="F53" s="1043"/>
      <c r="G53" s="1043"/>
      <c r="H53" s="1221" t="s">
        <v>578</v>
      </c>
    </row>
    <row r="54" spans="2:8" ht="29.25" customHeight="1" thickBot="1">
      <c r="B54" s="1222" t="s">
        <v>25</v>
      </c>
      <c r="C54" s="1223"/>
      <c r="D54" s="1223"/>
      <c r="E54" s="1224" t="s">
        <v>516</v>
      </c>
      <c r="F54" s="1225" t="s">
        <v>5</v>
      </c>
      <c r="G54" s="1225" t="s">
        <v>6</v>
      </c>
      <c r="H54" s="1226" t="s">
        <v>7</v>
      </c>
    </row>
    <row r="55" spans="2:8" ht="52.5" customHeight="1">
      <c r="B55" s="1227"/>
      <c r="C55" s="1228" t="s">
        <v>125</v>
      </c>
      <c r="D55" s="1228"/>
      <c r="E55" s="1229"/>
      <c r="F55" s="1230">
        <v>5938</v>
      </c>
      <c r="G55" s="1230">
        <v>5385</v>
      </c>
      <c r="H55" s="1231">
        <v>8281</v>
      </c>
    </row>
    <row r="56" spans="2:8" ht="52.5" customHeight="1">
      <c r="B56" s="1232"/>
      <c r="C56" s="1233" t="s">
        <v>579</v>
      </c>
      <c r="D56" s="1233"/>
      <c r="E56" s="1234"/>
      <c r="F56" s="1235" t="s">
        <v>335</v>
      </c>
      <c r="G56" s="1235" t="s">
        <v>335</v>
      </c>
      <c r="H56" s="1236" t="s">
        <v>335</v>
      </c>
    </row>
    <row r="57" spans="2:8" ht="53.25" customHeight="1">
      <c r="B57" s="1232"/>
      <c r="C57" s="1237" t="s">
        <v>130</v>
      </c>
      <c r="D57" s="1237"/>
      <c r="E57" s="1238"/>
      <c r="F57" s="1239">
        <v>7723</v>
      </c>
      <c r="G57" s="1239">
        <v>6256</v>
      </c>
      <c r="H57" s="1240">
        <v>4513</v>
      </c>
    </row>
    <row r="58" spans="2:8" ht="45.75" customHeight="1">
      <c r="B58" s="1241"/>
      <c r="C58" s="1242" t="s">
        <v>580</v>
      </c>
      <c r="D58" s="1243"/>
      <c r="E58" s="1244"/>
      <c r="F58" s="1245">
        <v>4590</v>
      </c>
      <c r="G58" s="1245">
        <v>3360</v>
      </c>
      <c r="H58" s="1246">
        <v>2095</v>
      </c>
    </row>
    <row r="59" spans="2:8" ht="45.75" customHeight="1">
      <c r="B59" s="1241"/>
      <c r="C59" s="1242" t="s">
        <v>581</v>
      </c>
      <c r="D59" s="1243"/>
      <c r="E59" s="1244"/>
      <c r="F59" s="1245">
        <v>2435</v>
      </c>
      <c r="G59" s="1245">
        <v>2032</v>
      </c>
      <c r="H59" s="1246">
        <v>1610</v>
      </c>
    </row>
    <row r="60" spans="2:8" ht="45.75" customHeight="1">
      <c r="B60" s="1241"/>
      <c r="C60" s="1242" t="s">
        <v>582</v>
      </c>
      <c r="D60" s="1243"/>
      <c r="E60" s="1244"/>
      <c r="F60" s="1245">
        <v>304</v>
      </c>
      <c r="G60" s="1245">
        <v>294</v>
      </c>
      <c r="H60" s="1246">
        <v>291</v>
      </c>
    </row>
    <row r="61" spans="2:8" ht="45.75" customHeight="1">
      <c r="B61" s="1241"/>
      <c r="C61" s="1242" t="s">
        <v>583</v>
      </c>
      <c r="D61" s="1243"/>
      <c r="E61" s="1244"/>
      <c r="F61" s="1245">
        <v>145</v>
      </c>
      <c r="G61" s="1245">
        <v>144</v>
      </c>
      <c r="H61" s="1246">
        <v>142</v>
      </c>
    </row>
    <row r="62" spans="2:8" ht="45.75" customHeight="1" thickBot="1">
      <c r="B62" s="1247"/>
      <c r="C62" s="1248" t="s">
        <v>584</v>
      </c>
      <c r="D62" s="1249"/>
      <c r="E62" s="1250"/>
      <c r="F62" s="1251">
        <v>0</v>
      </c>
      <c r="G62" s="1251">
        <v>185</v>
      </c>
      <c r="H62" s="1252">
        <v>99</v>
      </c>
    </row>
    <row r="63" spans="2:8" ht="52.5" customHeight="1" thickBot="1">
      <c r="B63" s="1253"/>
      <c r="C63" s="1254" t="s">
        <v>585</v>
      </c>
      <c r="D63" s="1254"/>
      <c r="E63" s="1255"/>
      <c r="F63" s="1256">
        <v>13661</v>
      </c>
      <c r="G63" s="1256">
        <v>11641</v>
      </c>
      <c r="H63" s="1257">
        <v>12794</v>
      </c>
    </row>
    <row r="64" spans="2:8"/>
  </sheetData>
  <sheetProtection algorithmName="SHA-512" hashValue="FIfRBKlsxCn0ljHXDAJfe8FW8VtV8gjZBebUoijIkljB3bC2gZlOWdJ4fY4KigS2ju1Qt2jlh3hYyqTyBmUm0w==" saltValue="g4oBePSukmdmfga/AGDE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P63" sqref="AP63"/>
    </sheetView>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2.8</v>
      </c>
      <c r="BQ51" s="41"/>
      <c r="BR51" s="41"/>
      <c r="BS51" s="41"/>
      <c r="BT51" s="41"/>
      <c r="BU51" s="41"/>
      <c r="BV51" s="41"/>
      <c r="BW51" s="41"/>
      <c r="BX51" s="41">
        <v>6.1</v>
      </c>
      <c r="BY51" s="41"/>
      <c r="BZ51" s="41"/>
      <c r="CA51" s="41"/>
      <c r="CB51" s="41"/>
      <c r="CC51" s="41"/>
      <c r="CD51" s="41"/>
      <c r="CE51" s="41"/>
      <c r="CF51" s="41">
        <v>5.4</v>
      </c>
      <c r="CG51" s="41"/>
      <c r="CH51" s="41"/>
      <c r="CI51" s="41"/>
      <c r="CJ51" s="41"/>
      <c r="CK51" s="41"/>
      <c r="CL51" s="41"/>
      <c r="CM51" s="41"/>
      <c r="CN51" s="41">
        <v>12.6</v>
      </c>
      <c r="CO51" s="41"/>
      <c r="CP51" s="41"/>
      <c r="CQ51" s="41"/>
      <c r="CR51" s="41"/>
      <c r="CS51" s="41"/>
      <c r="CT51" s="41"/>
      <c r="CU51" s="41"/>
      <c r="CV51" s="41">
        <v>9.6999999999999993</v>
      </c>
      <c r="CW51" s="41"/>
      <c r="CX51" s="41"/>
      <c r="CY51" s="41"/>
      <c r="CZ51" s="41"/>
      <c r="DA51" s="41"/>
      <c r="DB51" s="41"/>
      <c r="DC51" s="41"/>
    </row>
    <row r="52" spans="1:109">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55.2</v>
      </c>
      <c r="BQ53" s="41"/>
      <c r="BR53" s="41"/>
      <c r="BS53" s="41"/>
      <c r="BT53" s="41"/>
      <c r="BU53" s="41"/>
      <c r="BV53" s="41"/>
      <c r="BW53" s="41"/>
      <c r="BX53" s="41">
        <v>56</v>
      </c>
      <c r="BY53" s="41"/>
      <c r="BZ53" s="41"/>
      <c r="CA53" s="41"/>
      <c r="CB53" s="41"/>
      <c r="CC53" s="41"/>
      <c r="CD53" s="41"/>
      <c r="CE53" s="41"/>
      <c r="CF53" s="41">
        <v>56.8</v>
      </c>
      <c r="CG53" s="41"/>
      <c r="CH53" s="41"/>
      <c r="CI53" s="41"/>
      <c r="CJ53" s="41"/>
      <c r="CK53" s="41"/>
      <c r="CL53" s="41"/>
      <c r="CM53" s="41"/>
      <c r="CN53" s="41">
        <v>57.5</v>
      </c>
      <c r="CO53" s="41"/>
      <c r="CP53" s="41"/>
      <c r="CQ53" s="41"/>
      <c r="CR53" s="41"/>
      <c r="CS53" s="41"/>
      <c r="CT53" s="41"/>
      <c r="CU53" s="41"/>
      <c r="CV53" s="41">
        <v>56.3</v>
      </c>
      <c r="CW53" s="41"/>
      <c r="CX53" s="41"/>
      <c r="CY53" s="41"/>
      <c r="CZ53" s="41"/>
      <c r="DA53" s="41"/>
      <c r="DB53" s="41"/>
      <c r="DC53" s="41"/>
    </row>
    <row r="54" spans="1:109">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30</v>
      </c>
      <c r="BQ55" s="41"/>
      <c r="BR55" s="41"/>
      <c r="BS55" s="41"/>
      <c r="BT55" s="41"/>
      <c r="BU55" s="41"/>
      <c r="BV55" s="41"/>
      <c r="BW55" s="41"/>
      <c r="BX55" s="41">
        <v>23.1</v>
      </c>
      <c r="BY55" s="41"/>
      <c r="BZ55" s="41"/>
      <c r="CA55" s="41"/>
      <c r="CB55" s="41"/>
      <c r="CC55" s="41"/>
      <c r="CD55" s="41"/>
      <c r="CE55" s="41"/>
      <c r="CF55" s="41">
        <v>19</v>
      </c>
      <c r="CG55" s="41"/>
      <c r="CH55" s="41"/>
      <c r="CI55" s="41"/>
      <c r="CJ55" s="41"/>
      <c r="CK55" s="41"/>
      <c r="CL55" s="41"/>
      <c r="CM55" s="41"/>
      <c r="CN55" s="41">
        <v>18</v>
      </c>
      <c r="CO55" s="41"/>
      <c r="CP55" s="41"/>
      <c r="CQ55" s="41"/>
      <c r="CR55" s="41"/>
      <c r="CS55" s="41"/>
      <c r="CT55" s="41"/>
      <c r="CU55" s="41"/>
      <c r="CV55" s="41">
        <v>13.1</v>
      </c>
      <c r="CW55" s="41"/>
      <c r="CX55" s="41"/>
      <c r="CY55" s="41"/>
      <c r="CZ55" s="41"/>
      <c r="DA55" s="41"/>
      <c r="DB55" s="41"/>
      <c r="DC55" s="41"/>
    </row>
    <row r="56" spans="1:109">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58.3</v>
      </c>
      <c r="BQ57" s="41"/>
      <c r="BR57" s="41"/>
      <c r="BS57" s="41"/>
      <c r="BT57" s="41"/>
      <c r="BU57" s="41"/>
      <c r="BV57" s="41"/>
      <c r="BW57" s="41"/>
      <c r="BX57" s="41">
        <v>60.4</v>
      </c>
      <c r="BY57" s="41"/>
      <c r="BZ57" s="41"/>
      <c r="CA57" s="41"/>
      <c r="CB57" s="41"/>
      <c r="CC57" s="41"/>
      <c r="CD57" s="41"/>
      <c r="CE57" s="41"/>
      <c r="CF57" s="41">
        <v>60.9</v>
      </c>
      <c r="CG57" s="41"/>
      <c r="CH57" s="41"/>
      <c r="CI57" s="41"/>
      <c r="CJ57" s="41"/>
      <c r="CK57" s="41"/>
      <c r="CL57" s="41"/>
      <c r="CM57" s="41"/>
      <c r="CN57" s="41">
        <v>61.9</v>
      </c>
      <c r="CO57" s="41"/>
      <c r="CP57" s="41"/>
      <c r="CQ57" s="41"/>
      <c r="CR57" s="41"/>
      <c r="CS57" s="41"/>
      <c r="CT57" s="41"/>
      <c r="CU57" s="41"/>
      <c r="CV57" s="41">
        <v>62.5</v>
      </c>
      <c r="CW57" s="41"/>
      <c r="CX57" s="41"/>
      <c r="CY57" s="41"/>
      <c r="CZ57" s="41"/>
      <c r="DA57" s="41"/>
      <c r="DB57" s="41"/>
      <c r="DC57" s="41"/>
      <c r="DD57" s="23"/>
      <c r="DE57" s="22"/>
    </row>
    <row r="58" spans="1:109" s="18" customFormat="1">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2.8</v>
      </c>
      <c r="BQ73" s="41"/>
      <c r="BR73" s="41"/>
      <c r="BS73" s="41"/>
      <c r="BT73" s="41"/>
      <c r="BU73" s="41"/>
      <c r="BV73" s="41"/>
      <c r="BW73" s="41"/>
      <c r="BX73" s="41">
        <v>6.1</v>
      </c>
      <c r="BY73" s="41"/>
      <c r="BZ73" s="41"/>
      <c r="CA73" s="41"/>
      <c r="CB73" s="41"/>
      <c r="CC73" s="41"/>
      <c r="CD73" s="41"/>
      <c r="CE73" s="41"/>
      <c r="CF73" s="41">
        <v>5.4</v>
      </c>
      <c r="CG73" s="41"/>
      <c r="CH73" s="41"/>
      <c r="CI73" s="41"/>
      <c r="CJ73" s="41"/>
      <c r="CK73" s="41"/>
      <c r="CL73" s="41"/>
      <c r="CM73" s="41"/>
      <c r="CN73" s="41">
        <v>12.6</v>
      </c>
      <c r="CO73" s="41"/>
      <c r="CP73" s="41"/>
      <c r="CQ73" s="41"/>
      <c r="CR73" s="41"/>
      <c r="CS73" s="41"/>
      <c r="CT73" s="41"/>
      <c r="CU73" s="41"/>
      <c r="CV73" s="41">
        <v>9.6999999999999993</v>
      </c>
      <c r="CW73" s="41"/>
      <c r="CX73" s="41"/>
      <c r="CY73" s="41"/>
      <c r="CZ73" s="41"/>
      <c r="DA73" s="41"/>
      <c r="DB73" s="41"/>
      <c r="DC73" s="41"/>
    </row>
    <row r="74" spans="2:107">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4.2</v>
      </c>
      <c r="BQ75" s="41"/>
      <c r="BR75" s="41"/>
      <c r="BS75" s="41"/>
      <c r="BT75" s="41"/>
      <c r="BU75" s="41"/>
      <c r="BV75" s="41"/>
      <c r="BW75" s="41"/>
      <c r="BX75" s="41">
        <v>4.2</v>
      </c>
      <c r="BY75" s="41"/>
      <c r="BZ75" s="41"/>
      <c r="CA75" s="41"/>
      <c r="CB75" s="41"/>
      <c r="CC75" s="41"/>
      <c r="CD75" s="41"/>
      <c r="CE75" s="41"/>
      <c r="CF75" s="41">
        <v>4.0999999999999996</v>
      </c>
      <c r="CG75" s="41"/>
      <c r="CH75" s="41"/>
      <c r="CI75" s="41"/>
      <c r="CJ75" s="41"/>
      <c r="CK75" s="41"/>
      <c r="CL75" s="41"/>
      <c r="CM75" s="41"/>
      <c r="CN75" s="41">
        <v>3.9</v>
      </c>
      <c r="CO75" s="41"/>
      <c r="CP75" s="41"/>
      <c r="CQ75" s="41"/>
      <c r="CR75" s="41"/>
      <c r="CS75" s="41"/>
      <c r="CT75" s="41"/>
      <c r="CU75" s="41"/>
      <c r="CV75" s="41">
        <v>3.9</v>
      </c>
      <c r="CW75" s="41"/>
      <c r="CX75" s="41"/>
      <c r="CY75" s="41"/>
      <c r="CZ75" s="41"/>
      <c r="DA75" s="41"/>
      <c r="DB75" s="41"/>
      <c r="DC75" s="41"/>
    </row>
    <row r="76" spans="2:107">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30</v>
      </c>
      <c r="BQ77" s="41"/>
      <c r="BR77" s="41"/>
      <c r="BS77" s="41"/>
      <c r="BT77" s="41"/>
      <c r="BU77" s="41"/>
      <c r="BV77" s="41"/>
      <c r="BW77" s="41"/>
      <c r="BX77" s="41">
        <v>23.1</v>
      </c>
      <c r="BY77" s="41"/>
      <c r="BZ77" s="41"/>
      <c r="CA77" s="41"/>
      <c r="CB77" s="41"/>
      <c r="CC77" s="41"/>
      <c r="CD77" s="41"/>
      <c r="CE77" s="41"/>
      <c r="CF77" s="41">
        <v>19</v>
      </c>
      <c r="CG77" s="41"/>
      <c r="CH77" s="41"/>
      <c r="CI77" s="41"/>
      <c r="CJ77" s="41"/>
      <c r="CK77" s="41"/>
      <c r="CL77" s="41"/>
      <c r="CM77" s="41"/>
      <c r="CN77" s="41">
        <v>18</v>
      </c>
      <c r="CO77" s="41"/>
      <c r="CP77" s="41"/>
      <c r="CQ77" s="41"/>
      <c r="CR77" s="41"/>
      <c r="CS77" s="41"/>
      <c r="CT77" s="41"/>
      <c r="CU77" s="41"/>
      <c r="CV77" s="41">
        <v>13.1</v>
      </c>
      <c r="CW77" s="41"/>
      <c r="CX77" s="41"/>
      <c r="CY77" s="41"/>
      <c r="CZ77" s="41"/>
      <c r="DA77" s="41"/>
      <c r="DB77" s="41"/>
      <c r="DC77" s="41"/>
    </row>
    <row r="78" spans="2:107">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5</v>
      </c>
      <c r="BQ79" s="41"/>
      <c r="BR79" s="41"/>
      <c r="BS79" s="41"/>
      <c r="BT79" s="41"/>
      <c r="BU79" s="41"/>
      <c r="BV79" s="41"/>
      <c r="BW79" s="41"/>
      <c r="BX79" s="41">
        <v>4.2</v>
      </c>
      <c r="BY79" s="41"/>
      <c r="BZ79" s="41"/>
      <c r="CA79" s="41"/>
      <c r="CB79" s="41"/>
      <c r="CC79" s="41"/>
      <c r="CD79" s="41"/>
      <c r="CE79" s="41"/>
      <c r="CF79" s="41">
        <v>3.6</v>
      </c>
      <c r="CG79" s="41"/>
      <c r="CH79" s="41"/>
      <c r="CI79" s="41"/>
      <c r="CJ79" s="41"/>
      <c r="CK79" s="41"/>
      <c r="CL79" s="41"/>
      <c r="CM79" s="41"/>
      <c r="CN79" s="41">
        <v>3.5</v>
      </c>
      <c r="CO79" s="41"/>
      <c r="CP79" s="41"/>
      <c r="CQ79" s="41"/>
      <c r="CR79" s="41"/>
      <c r="CS79" s="41"/>
      <c r="CT79" s="41"/>
      <c r="CU79" s="41"/>
      <c r="CV79" s="41">
        <v>3.6</v>
      </c>
      <c r="CW79" s="41"/>
      <c r="CX79" s="41"/>
      <c r="CY79" s="41"/>
      <c r="CZ79" s="41"/>
      <c r="DA79" s="41"/>
      <c r="DB79" s="41"/>
      <c r="DC79" s="41"/>
    </row>
    <row r="80" spans="2:107">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m6wPzeNu6W6pp3eKCBR+z+0IH7nvuENOVjWv448zOrzEOiUplbMuluP+DgF79jXbpYCL7rmMOepHHKTnej+kBw==" saltValue="9pdI3MnLt9QfrUCVQsuNx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70" workbookViewId="0"/>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Wm7JFn24kx12bqz0P4rRN+QAsNW6y/CRrM8TEvRAdBGOeedOF8/1sOphUbtE+9P4nZikwkCyK7edoIZNDMmC0g==" saltValue="hxLl4RRNXiuTkikJmtGC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28" zoomScaleNormal="100" zoomScaleSheetLayoutView="55" workbookViewId="0">
      <selection activeCell="CP60" sqref="CP60"/>
    </sheetView>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b5f2jfPINHScQZ5x1OpyQs7w4UZbos9ppzsG4HGRhG8rVhFs+9ZfiwxSgPiqhNj/opqu0XOo6WLZCeOUY5RDuw==" saltValue="F2Mn0DliR4HjWU5HddsV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154</v>
      </c>
      <c r="DI1" s="335"/>
      <c r="DJ1" s="335"/>
      <c r="DK1" s="335"/>
      <c r="DL1" s="335"/>
      <c r="DM1" s="335"/>
      <c r="DN1" s="336"/>
      <c r="DO1" s="337"/>
      <c r="DP1" s="334" t="s">
        <v>155</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c r="B2" s="338" t="s">
        <v>156</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c r="B3" s="341" t="s">
        <v>157</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158</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159</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c r="B4" s="341" t="s">
        <v>25</v>
      </c>
      <c r="C4" s="342"/>
      <c r="D4" s="342"/>
      <c r="E4" s="342"/>
      <c r="F4" s="342"/>
      <c r="G4" s="342"/>
      <c r="H4" s="342"/>
      <c r="I4" s="342"/>
      <c r="J4" s="342"/>
      <c r="K4" s="342"/>
      <c r="L4" s="342"/>
      <c r="M4" s="342"/>
      <c r="N4" s="342"/>
      <c r="O4" s="342"/>
      <c r="P4" s="342"/>
      <c r="Q4" s="343"/>
      <c r="R4" s="341" t="s">
        <v>160</v>
      </c>
      <c r="S4" s="342"/>
      <c r="T4" s="342"/>
      <c r="U4" s="342"/>
      <c r="V4" s="342"/>
      <c r="W4" s="342"/>
      <c r="X4" s="342"/>
      <c r="Y4" s="343"/>
      <c r="Z4" s="341" t="s">
        <v>161</v>
      </c>
      <c r="AA4" s="342"/>
      <c r="AB4" s="342"/>
      <c r="AC4" s="343"/>
      <c r="AD4" s="341" t="s">
        <v>162</v>
      </c>
      <c r="AE4" s="342"/>
      <c r="AF4" s="342"/>
      <c r="AG4" s="342"/>
      <c r="AH4" s="342"/>
      <c r="AI4" s="342"/>
      <c r="AJ4" s="342"/>
      <c r="AK4" s="343"/>
      <c r="AL4" s="341" t="s">
        <v>161</v>
      </c>
      <c r="AM4" s="342"/>
      <c r="AN4" s="342"/>
      <c r="AO4" s="343"/>
      <c r="AP4" s="347" t="s">
        <v>163</v>
      </c>
      <c r="AQ4" s="347"/>
      <c r="AR4" s="347"/>
      <c r="AS4" s="347"/>
      <c r="AT4" s="347"/>
      <c r="AU4" s="347"/>
      <c r="AV4" s="347"/>
      <c r="AW4" s="347"/>
      <c r="AX4" s="347"/>
      <c r="AY4" s="347"/>
      <c r="AZ4" s="347"/>
      <c r="BA4" s="347"/>
      <c r="BB4" s="347"/>
      <c r="BC4" s="347"/>
      <c r="BD4" s="347"/>
      <c r="BE4" s="347"/>
      <c r="BF4" s="347"/>
      <c r="BG4" s="347" t="s">
        <v>164</v>
      </c>
      <c r="BH4" s="347"/>
      <c r="BI4" s="347"/>
      <c r="BJ4" s="347"/>
      <c r="BK4" s="347"/>
      <c r="BL4" s="347"/>
      <c r="BM4" s="347"/>
      <c r="BN4" s="347"/>
      <c r="BO4" s="347" t="s">
        <v>161</v>
      </c>
      <c r="BP4" s="347"/>
      <c r="BQ4" s="347"/>
      <c r="BR4" s="347"/>
      <c r="BS4" s="347" t="s">
        <v>165</v>
      </c>
      <c r="BT4" s="347"/>
      <c r="BU4" s="347"/>
      <c r="BV4" s="347"/>
      <c r="BW4" s="347"/>
      <c r="BX4" s="347"/>
      <c r="BY4" s="347"/>
      <c r="BZ4" s="347"/>
      <c r="CA4" s="347"/>
      <c r="CB4" s="347"/>
      <c r="CD4" s="344" t="s">
        <v>166</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c r="B5" s="348" t="s">
        <v>167</v>
      </c>
      <c r="C5" s="349"/>
      <c r="D5" s="349"/>
      <c r="E5" s="349"/>
      <c r="F5" s="349"/>
      <c r="G5" s="349"/>
      <c r="H5" s="349"/>
      <c r="I5" s="349"/>
      <c r="J5" s="349"/>
      <c r="K5" s="349"/>
      <c r="L5" s="349"/>
      <c r="M5" s="349"/>
      <c r="N5" s="349"/>
      <c r="O5" s="349"/>
      <c r="P5" s="349"/>
      <c r="Q5" s="350"/>
      <c r="R5" s="351">
        <v>37554262</v>
      </c>
      <c r="S5" s="352"/>
      <c r="T5" s="352"/>
      <c r="U5" s="352"/>
      <c r="V5" s="352"/>
      <c r="W5" s="352"/>
      <c r="X5" s="352"/>
      <c r="Y5" s="353"/>
      <c r="Z5" s="354">
        <v>37.799999999999997</v>
      </c>
      <c r="AA5" s="354"/>
      <c r="AB5" s="354"/>
      <c r="AC5" s="354"/>
      <c r="AD5" s="355">
        <v>34913507</v>
      </c>
      <c r="AE5" s="355"/>
      <c r="AF5" s="355"/>
      <c r="AG5" s="355"/>
      <c r="AH5" s="355"/>
      <c r="AI5" s="355"/>
      <c r="AJ5" s="355"/>
      <c r="AK5" s="355"/>
      <c r="AL5" s="356">
        <v>74.5</v>
      </c>
      <c r="AM5" s="357"/>
      <c r="AN5" s="357"/>
      <c r="AO5" s="358"/>
      <c r="AP5" s="348" t="s">
        <v>168</v>
      </c>
      <c r="AQ5" s="349"/>
      <c r="AR5" s="349"/>
      <c r="AS5" s="349"/>
      <c r="AT5" s="349"/>
      <c r="AU5" s="349"/>
      <c r="AV5" s="349"/>
      <c r="AW5" s="349"/>
      <c r="AX5" s="349"/>
      <c r="AY5" s="349"/>
      <c r="AZ5" s="349"/>
      <c r="BA5" s="349"/>
      <c r="BB5" s="349"/>
      <c r="BC5" s="349"/>
      <c r="BD5" s="349"/>
      <c r="BE5" s="349"/>
      <c r="BF5" s="350"/>
      <c r="BG5" s="359">
        <v>34913507</v>
      </c>
      <c r="BH5" s="360"/>
      <c r="BI5" s="360"/>
      <c r="BJ5" s="360"/>
      <c r="BK5" s="360"/>
      <c r="BL5" s="360"/>
      <c r="BM5" s="360"/>
      <c r="BN5" s="361"/>
      <c r="BO5" s="362">
        <v>93</v>
      </c>
      <c r="BP5" s="362"/>
      <c r="BQ5" s="362"/>
      <c r="BR5" s="362"/>
      <c r="BS5" s="363">
        <v>528654</v>
      </c>
      <c r="BT5" s="363"/>
      <c r="BU5" s="363"/>
      <c r="BV5" s="363"/>
      <c r="BW5" s="363"/>
      <c r="BX5" s="363"/>
      <c r="BY5" s="363"/>
      <c r="BZ5" s="363"/>
      <c r="CA5" s="363"/>
      <c r="CB5" s="364"/>
      <c r="CD5" s="344" t="s">
        <v>163</v>
      </c>
      <c r="CE5" s="345"/>
      <c r="CF5" s="345"/>
      <c r="CG5" s="345"/>
      <c r="CH5" s="345"/>
      <c r="CI5" s="345"/>
      <c r="CJ5" s="345"/>
      <c r="CK5" s="345"/>
      <c r="CL5" s="345"/>
      <c r="CM5" s="345"/>
      <c r="CN5" s="345"/>
      <c r="CO5" s="345"/>
      <c r="CP5" s="345"/>
      <c r="CQ5" s="346"/>
      <c r="CR5" s="344" t="s">
        <v>169</v>
      </c>
      <c r="CS5" s="345"/>
      <c r="CT5" s="345"/>
      <c r="CU5" s="345"/>
      <c r="CV5" s="345"/>
      <c r="CW5" s="345"/>
      <c r="CX5" s="345"/>
      <c r="CY5" s="346"/>
      <c r="CZ5" s="344" t="s">
        <v>161</v>
      </c>
      <c r="DA5" s="345"/>
      <c r="DB5" s="345"/>
      <c r="DC5" s="346"/>
      <c r="DD5" s="344" t="s">
        <v>170</v>
      </c>
      <c r="DE5" s="345"/>
      <c r="DF5" s="345"/>
      <c r="DG5" s="345"/>
      <c r="DH5" s="345"/>
      <c r="DI5" s="345"/>
      <c r="DJ5" s="345"/>
      <c r="DK5" s="345"/>
      <c r="DL5" s="345"/>
      <c r="DM5" s="345"/>
      <c r="DN5" s="345"/>
      <c r="DO5" s="345"/>
      <c r="DP5" s="346"/>
      <c r="DQ5" s="344" t="s">
        <v>171</v>
      </c>
      <c r="DR5" s="345"/>
      <c r="DS5" s="345"/>
      <c r="DT5" s="345"/>
      <c r="DU5" s="345"/>
      <c r="DV5" s="345"/>
      <c r="DW5" s="345"/>
      <c r="DX5" s="345"/>
      <c r="DY5" s="345"/>
      <c r="DZ5" s="345"/>
      <c r="EA5" s="345"/>
      <c r="EB5" s="345"/>
      <c r="EC5" s="346"/>
    </row>
    <row r="6" spans="2:143" ht="11.25" customHeight="1">
      <c r="B6" s="366" t="s">
        <v>172</v>
      </c>
      <c r="C6" s="367"/>
      <c r="D6" s="367"/>
      <c r="E6" s="367"/>
      <c r="F6" s="367"/>
      <c r="G6" s="367"/>
      <c r="H6" s="367"/>
      <c r="I6" s="367"/>
      <c r="J6" s="367"/>
      <c r="K6" s="367"/>
      <c r="L6" s="367"/>
      <c r="M6" s="367"/>
      <c r="N6" s="367"/>
      <c r="O6" s="367"/>
      <c r="P6" s="367"/>
      <c r="Q6" s="368"/>
      <c r="R6" s="359">
        <v>434432</v>
      </c>
      <c r="S6" s="360"/>
      <c r="T6" s="360"/>
      <c r="U6" s="360"/>
      <c r="V6" s="360"/>
      <c r="W6" s="360"/>
      <c r="X6" s="360"/>
      <c r="Y6" s="361"/>
      <c r="Z6" s="362">
        <v>0.4</v>
      </c>
      <c r="AA6" s="362"/>
      <c r="AB6" s="362"/>
      <c r="AC6" s="362"/>
      <c r="AD6" s="363">
        <v>434432</v>
      </c>
      <c r="AE6" s="363"/>
      <c r="AF6" s="363"/>
      <c r="AG6" s="363"/>
      <c r="AH6" s="363"/>
      <c r="AI6" s="363"/>
      <c r="AJ6" s="363"/>
      <c r="AK6" s="363"/>
      <c r="AL6" s="369">
        <v>0.9</v>
      </c>
      <c r="AM6" s="370"/>
      <c r="AN6" s="370"/>
      <c r="AO6" s="371"/>
      <c r="AP6" s="366" t="s">
        <v>173</v>
      </c>
      <c r="AQ6" s="367"/>
      <c r="AR6" s="367"/>
      <c r="AS6" s="367"/>
      <c r="AT6" s="367"/>
      <c r="AU6" s="367"/>
      <c r="AV6" s="367"/>
      <c r="AW6" s="367"/>
      <c r="AX6" s="367"/>
      <c r="AY6" s="367"/>
      <c r="AZ6" s="367"/>
      <c r="BA6" s="367"/>
      <c r="BB6" s="367"/>
      <c r="BC6" s="367"/>
      <c r="BD6" s="367"/>
      <c r="BE6" s="367"/>
      <c r="BF6" s="368"/>
      <c r="BG6" s="359">
        <v>34913507</v>
      </c>
      <c r="BH6" s="360"/>
      <c r="BI6" s="360"/>
      <c r="BJ6" s="360"/>
      <c r="BK6" s="360"/>
      <c r="BL6" s="360"/>
      <c r="BM6" s="360"/>
      <c r="BN6" s="361"/>
      <c r="BO6" s="362">
        <v>93</v>
      </c>
      <c r="BP6" s="362"/>
      <c r="BQ6" s="362"/>
      <c r="BR6" s="362"/>
      <c r="BS6" s="363">
        <v>528654</v>
      </c>
      <c r="BT6" s="363"/>
      <c r="BU6" s="363"/>
      <c r="BV6" s="363"/>
      <c r="BW6" s="363"/>
      <c r="BX6" s="363"/>
      <c r="BY6" s="363"/>
      <c r="BZ6" s="363"/>
      <c r="CA6" s="363"/>
      <c r="CB6" s="364"/>
      <c r="CD6" s="372" t="s">
        <v>174</v>
      </c>
      <c r="CE6" s="373"/>
      <c r="CF6" s="373"/>
      <c r="CG6" s="373"/>
      <c r="CH6" s="373"/>
      <c r="CI6" s="373"/>
      <c r="CJ6" s="373"/>
      <c r="CK6" s="373"/>
      <c r="CL6" s="373"/>
      <c r="CM6" s="373"/>
      <c r="CN6" s="373"/>
      <c r="CO6" s="373"/>
      <c r="CP6" s="373"/>
      <c r="CQ6" s="374"/>
      <c r="CR6" s="359">
        <v>370709</v>
      </c>
      <c r="CS6" s="360"/>
      <c r="CT6" s="360"/>
      <c r="CU6" s="360"/>
      <c r="CV6" s="360"/>
      <c r="CW6" s="360"/>
      <c r="CX6" s="360"/>
      <c r="CY6" s="361"/>
      <c r="CZ6" s="356">
        <v>0.4</v>
      </c>
      <c r="DA6" s="357"/>
      <c r="DB6" s="357"/>
      <c r="DC6" s="375"/>
      <c r="DD6" s="376" t="s">
        <v>68</v>
      </c>
      <c r="DE6" s="360"/>
      <c r="DF6" s="360"/>
      <c r="DG6" s="360"/>
      <c r="DH6" s="360"/>
      <c r="DI6" s="360"/>
      <c r="DJ6" s="360"/>
      <c r="DK6" s="360"/>
      <c r="DL6" s="360"/>
      <c r="DM6" s="360"/>
      <c r="DN6" s="360"/>
      <c r="DO6" s="360"/>
      <c r="DP6" s="361"/>
      <c r="DQ6" s="376">
        <v>370709</v>
      </c>
      <c r="DR6" s="360"/>
      <c r="DS6" s="360"/>
      <c r="DT6" s="360"/>
      <c r="DU6" s="360"/>
      <c r="DV6" s="360"/>
      <c r="DW6" s="360"/>
      <c r="DX6" s="360"/>
      <c r="DY6" s="360"/>
      <c r="DZ6" s="360"/>
      <c r="EA6" s="360"/>
      <c r="EB6" s="360"/>
      <c r="EC6" s="377"/>
    </row>
    <row r="7" spans="2:143" ht="11.25" customHeight="1">
      <c r="B7" s="366" t="s">
        <v>175</v>
      </c>
      <c r="C7" s="367"/>
      <c r="D7" s="367"/>
      <c r="E7" s="367"/>
      <c r="F7" s="367"/>
      <c r="G7" s="367"/>
      <c r="H7" s="367"/>
      <c r="I7" s="367"/>
      <c r="J7" s="367"/>
      <c r="K7" s="367"/>
      <c r="L7" s="367"/>
      <c r="M7" s="367"/>
      <c r="N7" s="367"/>
      <c r="O7" s="367"/>
      <c r="P7" s="367"/>
      <c r="Q7" s="368"/>
      <c r="R7" s="359">
        <v>24451</v>
      </c>
      <c r="S7" s="360"/>
      <c r="T7" s="360"/>
      <c r="U7" s="360"/>
      <c r="V7" s="360"/>
      <c r="W7" s="360"/>
      <c r="X7" s="360"/>
      <c r="Y7" s="361"/>
      <c r="Z7" s="362">
        <v>0</v>
      </c>
      <c r="AA7" s="362"/>
      <c r="AB7" s="362"/>
      <c r="AC7" s="362"/>
      <c r="AD7" s="363">
        <v>24451</v>
      </c>
      <c r="AE7" s="363"/>
      <c r="AF7" s="363"/>
      <c r="AG7" s="363"/>
      <c r="AH7" s="363"/>
      <c r="AI7" s="363"/>
      <c r="AJ7" s="363"/>
      <c r="AK7" s="363"/>
      <c r="AL7" s="369">
        <v>0.1</v>
      </c>
      <c r="AM7" s="370"/>
      <c r="AN7" s="370"/>
      <c r="AO7" s="371"/>
      <c r="AP7" s="366" t="s">
        <v>176</v>
      </c>
      <c r="AQ7" s="367"/>
      <c r="AR7" s="367"/>
      <c r="AS7" s="367"/>
      <c r="AT7" s="367"/>
      <c r="AU7" s="367"/>
      <c r="AV7" s="367"/>
      <c r="AW7" s="367"/>
      <c r="AX7" s="367"/>
      <c r="AY7" s="367"/>
      <c r="AZ7" s="367"/>
      <c r="BA7" s="367"/>
      <c r="BB7" s="367"/>
      <c r="BC7" s="367"/>
      <c r="BD7" s="367"/>
      <c r="BE7" s="367"/>
      <c r="BF7" s="368"/>
      <c r="BG7" s="359">
        <v>18622482</v>
      </c>
      <c r="BH7" s="360"/>
      <c r="BI7" s="360"/>
      <c r="BJ7" s="360"/>
      <c r="BK7" s="360"/>
      <c r="BL7" s="360"/>
      <c r="BM7" s="360"/>
      <c r="BN7" s="361"/>
      <c r="BO7" s="362">
        <v>49.6</v>
      </c>
      <c r="BP7" s="362"/>
      <c r="BQ7" s="362"/>
      <c r="BR7" s="362"/>
      <c r="BS7" s="363">
        <v>528654</v>
      </c>
      <c r="BT7" s="363"/>
      <c r="BU7" s="363"/>
      <c r="BV7" s="363"/>
      <c r="BW7" s="363"/>
      <c r="BX7" s="363"/>
      <c r="BY7" s="363"/>
      <c r="BZ7" s="363"/>
      <c r="CA7" s="363"/>
      <c r="CB7" s="364"/>
      <c r="CD7" s="378" t="s">
        <v>177</v>
      </c>
      <c r="CE7" s="379"/>
      <c r="CF7" s="379"/>
      <c r="CG7" s="379"/>
      <c r="CH7" s="379"/>
      <c r="CI7" s="379"/>
      <c r="CJ7" s="379"/>
      <c r="CK7" s="379"/>
      <c r="CL7" s="379"/>
      <c r="CM7" s="379"/>
      <c r="CN7" s="379"/>
      <c r="CO7" s="379"/>
      <c r="CP7" s="379"/>
      <c r="CQ7" s="380"/>
      <c r="CR7" s="359">
        <v>10758011</v>
      </c>
      <c r="CS7" s="360"/>
      <c r="CT7" s="360"/>
      <c r="CU7" s="360"/>
      <c r="CV7" s="360"/>
      <c r="CW7" s="360"/>
      <c r="CX7" s="360"/>
      <c r="CY7" s="361"/>
      <c r="CZ7" s="362">
        <v>11.9</v>
      </c>
      <c r="DA7" s="362"/>
      <c r="DB7" s="362"/>
      <c r="DC7" s="362"/>
      <c r="DD7" s="376">
        <v>1401278</v>
      </c>
      <c r="DE7" s="360"/>
      <c r="DF7" s="360"/>
      <c r="DG7" s="360"/>
      <c r="DH7" s="360"/>
      <c r="DI7" s="360"/>
      <c r="DJ7" s="360"/>
      <c r="DK7" s="360"/>
      <c r="DL7" s="360"/>
      <c r="DM7" s="360"/>
      <c r="DN7" s="360"/>
      <c r="DO7" s="360"/>
      <c r="DP7" s="361"/>
      <c r="DQ7" s="376">
        <v>8361550</v>
      </c>
      <c r="DR7" s="360"/>
      <c r="DS7" s="360"/>
      <c r="DT7" s="360"/>
      <c r="DU7" s="360"/>
      <c r="DV7" s="360"/>
      <c r="DW7" s="360"/>
      <c r="DX7" s="360"/>
      <c r="DY7" s="360"/>
      <c r="DZ7" s="360"/>
      <c r="EA7" s="360"/>
      <c r="EB7" s="360"/>
      <c r="EC7" s="377"/>
    </row>
    <row r="8" spans="2:143" ht="11.25" customHeight="1">
      <c r="B8" s="366" t="s">
        <v>178</v>
      </c>
      <c r="C8" s="367"/>
      <c r="D8" s="367"/>
      <c r="E8" s="367"/>
      <c r="F8" s="367"/>
      <c r="G8" s="367"/>
      <c r="H8" s="367"/>
      <c r="I8" s="367"/>
      <c r="J8" s="367"/>
      <c r="K8" s="367"/>
      <c r="L8" s="367"/>
      <c r="M8" s="367"/>
      <c r="N8" s="367"/>
      <c r="O8" s="367"/>
      <c r="P8" s="367"/>
      <c r="Q8" s="368"/>
      <c r="R8" s="359">
        <v>240779</v>
      </c>
      <c r="S8" s="360"/>
      <c r="T8" s="360"/>
      <c r="U8" s="360"/>
      <c r="V8" s="360"/>
      <c r="W8" s="360"/>
      <c r="X8" s="360"/>
      <c r="Y8" s="361"/>
      <c r="Z8" s="362">
        <v>0.2</v>
      </c>
      <c r="AA8" s="362"/>
      <c r="AB8" s="362"/>
      <c r="AC8" s="362"/>
      <c r="AD8" s="363">
        <v>240779</v>
      </c>
      <c r="AE8" s="363"/>
      <c r="AF8" s="363"/>
      <c r="AG8" s="363"/>
      <c r="AH8" s="363"/>
      <c r="AI8" s="363"/>
      <c r="AJ8" s="363"/>
      <c r="AK8" s="363"/>
      <c r="AL8" s="369">
        <v>0.5</v>
      </c>
      <c r="AM8" s="370"/>
      <c r="AN8" s="370"/>
      <c r="AO8" s="371"/>
      <c r="AP8" s="366" t="s">
        <v>179</v>
      </c>
      <c r="AQ8" s="367"/>
      <c r="AR8" s="367"/>
      <c r="AS8" s="367"/>
      <c r="AT8" s="367"/>
      <c r="AU8" s="367"/>
      <c r="AV8" s="367"/>
      <c r="AW8" s="367"/>
      <c r="AX8" s="367"/>
      <c r="AY8" s="367"/>
      <c r="AZ8" s="367"/>
      <c r="BA8" s="367"/>
      <c r="BB8" s="367"/>
      <c r="BC8" s="367"/>
      <c r="BD8" s="367"/>
      <c r="BE8" s="367"/>
      <c r="BF8" s="368"/>
      <c r="BG8" s="359">
        <v>471995</v>
      </c>
      <c r="BH8" s="360"/>
      <c r="BI8" s="360"/>
      <c r="BJ8" s="360"/>
      <c r="BK8" s="360"/>
      <c r="BL8" s="360"/>
      <c r="BM8" s="360"/>
      <c r="BN8" s="361"/>
      <c r="BO8" s="362">
        <v>1.3</v>
      </c>
      <c r="BP8" s="362"/>
      <c r="BQ8" s="362"/>
      <c r="BR8" s="362"/>
      <c r="BS8" s="363" t="s">
        <v>68</v>
      </c>
      <c r="BT8" s="363"/>
      <c r="BU8" s="363"/>
      <c r="BV8" s="363"/>
      <c r="BW8" s="363"/>
      <c r="BX8" s="363"/>
      <c r="BY8" s="363"/>
      <c r="BZ8" s="363"/>
      <c r="CA8" s="363"/>
      <c r="CB8" s="364"/>
      <c r="CD8" s="378" t="s">
        <v>180</v>
      </c>
      <c r="CE8" s="379"/>
      <c r="CF8" s="379"/>
      <c r="CG8" s="379"/>
      <c r="CH8" s="379"/>
      <c r="CI8" s="379"/>
      <c r="CJ8" s="379"/>
      <c r="CK8" s="379"/>
      <c r="CL8" s="379"/>
      <c r="CM8" s="379"/>
      <c r="CN8" s="379"/>
      <c r="CO8" s="379"/>
      <c r="CP8" s="379"/>
      <c r="CQ8" s="380"/>
      <c r="CR8" s="359">
        <v>41518598</v>
      </c>
      <c r="CS8" s="360"/>
      <c r="CT8" s="360"/>
      <c r="CU8" s="360"/>
      <c r="CV8" s="360"/>
      <c r="CW8" s="360"/>
      <c r="CX8" s="360"/>
      <c r="CY8" s="361"/>
      <c r="CZ8" s="362">
        <v>46</v>
      </c>
      <c r="DA8" s="362"/>
      <c r="DB8" s="362"/>
      <c r="DC8" s="362"/>
      <c r="DD8" s="376">
        <v>1006131</v>
      </c>
      <c r="DE8" s="360"/>
      <c r="DF8" s="360"/>
      <c r="DG8" s="360"/>
      <c r="DH8" s="360"/>
      <c r="DI8" s="360"/>
      <c r="DJ8" s="360"/>
      <c r="DK8" s="360"/>
      <c r="DL8" s="360"/>
      <c r="DM8" s="360"/>
      <c r="DN8" s="360"/>
      <c r="DO8" s="360"/>
      <c r="DP8" s="361"/>
      <c r="DQ8" s="376">
        <v>17064172</v>
      </c>
      <c r="DR8" s="360"/>
      <c r="DS8" s="360"/>
      <c r="DT8" s="360"/>
      <c r="DU8" s="360"/>
      <c r="DV8" s="360"/>
      <c r="DW8" s="360"/>
      <c r="DX8" s="360"/>
      <c r="DY8" s="360"/>
      <c r="DZ8" s="360"/>
      <c r="EA8" s="360"/>
      <c r="EB8" s="360"/>
      <c r="EC8" s="377"/>
    </row>
    <row r="9" spans="2:143" ht="11.25" customHeight="1">
      <c r="B9" s="366" t="s">
        <v>181</v>
      </c>
      <c r="C9" s="367"/>
      <c r="D9" s="367"/>
      <c r="E9" s="367"/>
      <c r="F9" s="367"/>
      <c r="G9" s="367"/>
      <c r="H9" s="367"/>
      <c r="I9" s="367"/>
      <c r="J9" s="367"/>
      <c r="K9" s="367"/>
      <c r="L9" s="367"/>
      <c r="M9" s="367"/>
      <c r="N9" s="367"/>
      <c r="O9" s="367"/>
      <c r="P9" s="367"/>
      <c r="Q9" s="368"/>
      <c r="R9" s="359">
        <v>286191</v>
      </c>
      <c r="S9" s="360"/>
      <c r="T9" s="360"/>
      <c r="U9" s="360"/>
      <c r="V9" s="360"/>
      <c r="W9" s="360"/>
      <c r="X9" s="360"/>
      <c r="Y9" s="361"/>
      <c r="Z9" s="362">
        <v>0.3</v>
      </c>
      <c r="AA9" s="362"/>
      <c r="AB9" s="362"/>
      <c r="AC9" s="362"/>
      <c r="AD9" s="363">
        <v>286191</v>
      </c>
      <c r="AE9" s="363"/>
      <c r="AF9" s="363"/>
      <c r="AG9" s="363"/>
      <c r="AH9" s="363"/>
      <c r="AI9" s="363"/>
      <c r="AJ9" s="363"/>
      <c r="AK9" s="363"/>
      <c r="AL9" s="369">
        <v>0.6</v>
      </c>
      <c r="AM9" s="370"/>
      <c r="AN9" s="370"/>
      <c r="AO9" s="371"/>
      <c r="AP9" s="366" t="s">
        <v>182</v>
      </c>
      <c r="AQ9" s="367"/>
      <c r="AR9" s="367"/>
      <c r="AS9" s="367"/>
      <c r="AT9" s="367"/>
      <c r="AU9" s="367"/>
      <c r="AV9" s="367"/>
      <c r="AW9" s="367"/>
      <c r="AX9" s="367"/>
      <c r="AY9" s="367"/>
      <c r="AZ9" s="367"/>
      <c r="BA9" s="367"/>
      <c r="BB9" s="367"/>
      <c r="BC9" s="367"/>
      <c r="BD9" s="367"/>
      <c r="BE9" s="367"/>
      <c r="BF9" s="368"/>
      <c r="BG9" s="359">
        <v>15538351</v>
      </c>
      <c r="BH9" s="360"/>
      <c r="BI9" s="360"/>
      <c r="BJ9" s="360"/>
      <c r="BK9" s="360"/>
      <c r="BL9" s="360"/>
      <c r="BM9" s="360"/>
      <c r="BN9" s="361"/>
      <c r="BO9" s="362">
        <v>41.4</v>
      </c>
      <c r="BP9" s="362"/>
      <c r="BQ9" s="362"/>
      <c r="BR9" s="362"/>
      <c r="BS9" s="363" t="s">
        <v>183</v>
      </c>
      <c r="BT9" s="363"/>
      <c r="BU9" s="363"/>
      <c r="BV9" s="363"/>
      <c r="BW9" s="363"/>
      <c r="BX9" s="363"/>
      <c r="BY9" s="363"/>
      <c r="BZ9" s="363"/>
      <c r="CA9" s="363"/>
      <c r="CB9" s="364"/>
      <c r="CD9" s="378" t="s">
        <v>184</v>
      </c>
      <c r="CE9" s="379"/>
      <c r="CF9" s="379"/>
      <c r="CG9" s="379"/>
      <c r="CH9" s="379"/>
      <c r="CI9" s="379"/>
      <c r="CJ9" s="379"/>
      <c r="CK9" s="379"/>
      <c r="CL9" s="379"/>
      <c r="CM9" s="379"/>
      <c r="CN9" s="379"/>
      <c r="CO9" s="379"/>
      <c r="CP9" s="379"/>
      <c r="CQ9" s="380"/>
      <c r="CR9" s="359">
        <v>8242778</v>
      </c>
      <c r="CS9" s="360"/>
      <c r="CT9" s="360"/>
      <c r="CU9" s="360"/>
      <c r="CV9" s="360"/>
      <c r="CW9" s="360"/>
      <c r="CX9" s="360"/>
      <c r="CY9" s="361"/>
      <c r="CZ9" s="362">
        <v>9.1</v>
      </c>
      <c r="DA9" s="362"/>
      <c r="DB9" s="362"/>
      <c r="DC9" s="362"/>
      <c r="DD9" s="376">
        <v>339452</v>
      </c>
      <c r="DE9" s="360"/>
      <c r="DF9" s="360"/>
      <c r="DG9" s="360"/>
      <c r="DH9" s="360"/>
      <c r="DI9" s="360"/>
      <c r="DJ9" s="360"/>
      <c r="DK9" s="360"/>
      <c r="DL9" s="360"/>
      <c r="DM9" s="360"/>
      <c r="DN9" s="360"/>
      <c r="DO9" s="360"/>
      <c r="DP9" s="361"/>
      <c r="DQ9" s="376">
        <v>5600675</v>
      </c>
      <c r="DR9" s="360"/>
      <c r="DS9" s="360"/>
      <c r="DT9" s="360"/>
      <c r="DU9" s="360"/>
      <c r="DV9" s="360"/>
      <c r="DW9" s="360"/>
      <c r="DX9" s="360"/>
      <c r="DY9" s="360"/>
      <c r="DZ9" s="360"/>
      <c r="EA9" s="360"/>
      <c r="EB9" s="360"/>
      <c r="EC9" s="377"/>
    </row>
    <row r="10" spans="2:143" ht="11.25" customHeight="1">
      <c r="B10" s="366" t="s">
        <v>185</v>
      </c>
      <c r="C10" s="367"/>
      <c r="D10" s="367"/>
      <c r="E10" s="367"/>
      <c r="F10" s="367"/>
      <c r="G10" s="367"/>
      <c r="H10" s="367"/>
      <c r="I10" s="367"/>
      <c r="J10" s="367"/>
      <c r="K10" s="367"/>
      <c r="L10" s="367"/>
      <c r="M10" s="367"/>
      <c r="N10" s="367"/>
      <c r="O10" s="367"/>
      <c r="P10" s="367"/>
      <c r="Q10" s="368"/>
      <c r="R10" s="359" t="s">
        <v>68</v>
      </c>
      <c r="S10" s="360"/>
      <c r="T10" s="360"/>
      <c r="U10" s="360"/>
      <c r="V10" s="360"/>
      <c r="W10" s="360"/>
      <c r="X10" s="360"/>
      <c r="Y10" s="361"/>
      <c r="Z10" s="362" t="s">
        <v>68</v>
      </c>
      <c r="AA10" s="362"/>
      <c r="AB10" s="362"/>
      <c r="AC10" s="362"/>
      <c r="AD10" s="363" t="s">
        <v>183</v>
      </c>
      <c r="AE10" s="363"/>
      <c r="AF10" s="363"/>
      <c r="AG10" s="363"/>
      <c r="AH10" s="363"/>
      <c r="AI10" s="363"/>
      <c r="AJ10" s="363"/>
      <c r="AK10" s="363"/>
      <c r="AL10" s="369" t="s">
        <v>68</v>
      </c>
      <c r="AM10" s="370"/>
      <c r="AN10" s="370"/>
      <c r="AO10" s="371"/>
      <c r="AP10" s="366" t="s">
        <v>186</v>
      </c>
      <c r="AQ10" s="367"/>
      <c r="AR10" s="367"/>
      <c r="AS10" s="367"/>
      <c r="AT10" s="367"/>
      <c r="AU10" s="367"/>
      <c r="AV10" s="367"/>
      <c r="AW10" s="367"/>
      <c r="AX10" s="367"/>
      <c r="AY10" s="367"/>
      <c r="AZ10" s="367"/>
      <c r="BA10" s="367"/>
      <c r="BB10" s="367"/>
      <c r="BC10" s="367"/>
      <c r="BD10" s="367"/>
      <c r="BE10" s="367"/>
      <c r="BF10" s="368"/>
      <c r="BG10" s="359">
        <v>627417</v>
      </c>
      <c r="BH10" s="360"/>
      <c r="BI10" s="360"/>
      <c r="BJ10" s="360"/>
      <c r="BK10" s="360"/>
      <c r="BL10" s="360"/>
      <c r="BM10" s="360"/>
      <c r="BN10" s="361"/>
      <c r="BO10" s="362">
        <v>1.7</v>
      </c>
      <c r="BP10" s="362"/>
      <c r="BQ10" s="362"/>
      <c r="BR10" s="362"/>
      <c r="BS10" s="363" t="s">
        <v>68</v>
      </c>
      <c r="BT10" s="363"/>
      <c r="BU10" s="363"/>
      <c r="BV10" s="363"/>
      <c r="BW10" s="363"/>
      <c r="BX10" s="363"/>
      <c r="BY10" s="363"/>
      <c r="BZ10" s="363"/>
      <c r="CA10" s="363"/>
      <c r="CB10" s="364"/>
      <c r="CD10" s="378" t="s">
        <v>187</v>
      </c>
      <c r="CE10" s="379"/>
      <c r="CF10" s="379"/>
      <c r="CG10" s="379"/>
      <c r="CH10" s="379"/>
      <c r="CI10" s="379"/>
      <c r="CJ10" s="379"/>
      <c r="CK10" s="379"/>
      <c r="CL10" s="379"/>
      <c r="CM10" s="379"/>
      <c r="CN10" s="379"/>
      <c r="CO10" s="379"/>
      <c r="CP10" s="379"/>
      <c r="CQ10" s="380"/>
      <c r="CR10" s="359">
        <v>72906</v>
      </c>
      <c r="CS10" s="360"/>
      <c r="CT10" s="360"/>
      <c r="CU10" s="360"/>
      <c r="CV10" s="360"/>
      <c r="CW10" s="360"/>
      <c r="CX10" s="360"/>
      <c r="CY10" s="361"/>
      <c r="CZ10" s="362">
        <v>0.1</v>
      </c>
      <c r="DA10" s="362"/>
      <c r="DB10" s="362"/>
      <c r="DC10" s="362"/>
      <c r="DD10" s="376">
        <v>2411</v>
      </c>
      <c r="DE10" s="360"/>
      <c r="DF10" s="360"/>
      <c r="DG10" s="360"/>
      <c r="DH10" s="360"/>
      <c r="DI10" s="360"/>
      <c r="DJ10" s="360"/>
      <c r="DK10" s="360"/>
      <c r="DL10" s="360"/>
      <c r="DM10" s="360"/>
      <c r="DN10" s="360"/>
      <c r="DO10" s="360"/>
      <c r="DP10" s="361"/>
      <c r="DQ10" s="376">
        <v>26687</v>
      </c>
      <c r="DR10" s="360"/>
      <c r="DS10" s="360"/>
      <c r="DT10" s="360"/>
      <c r="DU10" s="360"/>
      <c r="DV10" s="360"/>
      <c r="DW10" s="360"/>
      <c r="DX10" s="360"/>
      <c r="DY10" s="360"/>
      <c r="DZ10" s="360"/>
      <c r="EA10" s="360"/>
      <c r="EB10" s="360"/>
      <c r="EC10" s="377"/>
    </row>
    <row r="11" spans="2:143" ht="11.25" customHeight="1">
      <c r="B11" s="366" t="s">
        <v>188</v>
      </c>
      <c r="C11" s="367"/>
      <c r="D11" s="367"/>
      <c r="E11" s="367"/>
      <c r="F11" s="367"/>
      <c r="G11" s="367"/>
      <c r="H11" s="367"/>
      <c r="I11" s="367"/>
      <c r="J11" s="367"/>
      <c r="K11" s="367"/>
      <c r="L11" s="367"/>
      <c r="M11" s="367"/>
      <c r="N11" s="367"/>
      <c r="O11" s="367"/>
      <c r="P11" s="367"/>
      <c r="Q11" s="368"/>
      <c r="R11" s="359">
        <v>5290877</v>
      </c>
      <c r="S11" s="360"/>
      <c r="T11" s="360"/>
      <c r="U11" s="360"/>
      <c r="V11" s="360"/>
      <c r="W11" s="360"/>
      <c r="X11" s="360"/>
      <c r="Y11" s="361"/>
      <c r="Z11" s="369">
        <v>5.3</v>
      </c>
      <c r="AA11" s="370"/>
      <c r="AB11" s="370"/>
      <c r="AC11" s="381"/>
      <c r="AD11" s="376">
        <v>5290877</v>
      </c>
      <c r="AE11" s="360"/>
      <c r="AF11" s="360"/>
      <c r="AG11" s="360"/>
      <c r="AH11" s="360"/>
      <c r="AI11" s="360"/>
      <c r="AJ11" s="360"/>
      <c r="AK11" s="361"/>
      <c r="AL11" s="369">
        <v>11.3</v>
      </c>
      <c r="AM11" s="370"/>
      <c r="AN11" s="370"/>
      <c r="AO11" s="371"/>
      <c r="AP11" s="366" t="s">
        <v>189</v>
      </c>
      <c r="AQ11" s="367"/>
      <c r="AR11" s="367"/>
      <c r="AS11" s="367"/>
      <c r="AT11" s="367"/>
      <c r="AU11" s="367"/>
      <c r="AV11" s="367"/>
      <c r="AW11" s="367"/>
      <c r="AX11" s="367"/>
      <c r="AY11" s="367"/>
      <c r="AZ11" s="367"/>
      <c r="BA11" s="367"/>
      <c r="BB11" s="367"/>
      <c r="BC11" s="367"/>
      <c r="BD11" s="367"/>
      <c r="BE11" s="367"/>
      <c r="BF11" s="368"/>
      <c r="BG11" s="359">
        <v>1984719</v>
      </c>
      <c r="BH11" s="360"/>
      <c r="BI11" s="360"/>
      <c r="BJ11" s="360"/>
      <c r="BK11" s="360"/>
      <c r="BL11" s="360"/>
      <c r="BM11" s="360"/>
      <c r="BN11" s="361"/>
      <c r="BO11" s="362">
        <v>5.3</v>
      </c>
      <c r="BP11" s="362"/>
      <c r="BQ11" s="362"/>
      <c r="BR11" s="362"/>
      <c r="BS11" s="363">
        <v>528654</v>
      </c>
      <c r="BT11" s="363"/>
      <c r="BU11" s="363"/>
      <c r="BV11" s="363"/>
      <c r="BW11" s="363"/>
      <c r="BX11" s="363"/>
      <c r="BY11" s="363"/>
      <c r="BZ11" s="363"/>
      <c r="CA11" s="363"/>
      <c r="CB11" s="364"/>
      <c r="CD11" s="378" t="s">
        <v>190</v>
      </c>
      <c r="CE11" s="379"/>
      <c r="CF11" s="379"/>
      <c r="CG11" s="379"/>
      <c r="CH11" s="379"/>
      <c r="CI11" s="379"/>
      <c r="CJ11" s="379"/>
      <c r="CK11" s="379"/>
      <c r="CL11" s="379"/>
      <c r="CM11" s="379"/>
      <c r="CN11" s="379"/>
      <c r="CO11" s="379"/>
      <c r="CP11" s="379"/>
      <c r="CQ11" s="380"/>
      <c r="CR11" s="359">
        <v>73101</v>
      </c>
      <c r="CS11" s="360"/>
      <c r="CT11" s="360"/>
      <c r="CU11" s="360"/>
      <c r="CV11" s="360"/>
      <c r="CW11" s="360"/>
      <c r="CX11" s="360"/>
      <c r="CY11" s="361"/>
      <c r="CZ11" s="362">
        <v>0.1</v>
      </c>
      <c r="DA11" s="362"/>
      <c r="DB11" s="362"/>
      <c r="DC11" s="362"/>
      <c r="DD11" s="376">
        <v>4943</v>
      </c>
      <c r="DE11" s="360"/>
      <c r="DF11" s="360"/>
      <c r="DG11" s="360"/>
      <c r="DH11" s="360"/>
      <c r="DI11" s="360"/>
      <c r="DJ11" s="360"/>
      <c r="DK11" s="360"/>
      <c r="DL11" s="360"/>
      <c r="DM11" s="360"/>
      <c r="DN11" s="360"/>
      <c r="DO11" s="360"/>
      <c r="DP11" s="361"/>
      <c r="DQ11" s="376">
        <v>69592</v>
      </c>
      <c r="DR11" s="360"/>
      <c r="DS11" s="360"/>
      <c r="DT11" s="360"/>
      <c r="DU11" s="360"/>
      <c r="DV11" s="360"/>
      <c r="DW11" s="360"/>
      <c r="DX11" s="360"/>
      <c r="DY11" s="360"/>
      <c r="DZ11" s="360"/>
      <c r="EA11" s="360"/>
      <c r="EB11" s="360"/>
      <c r="EC11" s="377"/>
    </row>
    <row r="12" spans="2:143" ht="11.25" customHeight="1">
      <c r="B12" s="366" t="s">
        <v>191</v>
      </c>
      <c r="C12" s="367"/>
      <c r="D12" s="367"/>
      <c r="E12" s="367"/>
      <c r="F12" s="367"/>
      <c r="G12" s="367"/>
      <c r="H12" s="367"/>
      <c r="I12" s="367"/>
      <c r="J12" s="367"/>
      <c r="K12" s="367"/>
      <c r="L12" s="367"/>
      <c r="M12" s="367"/>
      <c r="N12" s="367"/>
      <c r="O12" s="367"/>
      <c r="P12" s="367"/>
      <c r="Q12" s="368"/>
      <c r="R12" s="359" t="s">
        <v>68</v>
      </c>
      <c r="S12" s="360"/>
      <c r="T12" s="360"/>
      <c r="U12" s="360"/>
      <c r="V12" s="360"/>
      <c r="W12" s="360"/>
      <c r="X12" s="360"/>
      <c r="Y12" s="361"/>
      <c r="Z12" s="362" t="s">
        <v>183</v>
      </c>
      <c r="AA12" s="362"/>
      <c r="AB12" s="362"/>
      <c r="AC12" s="362"/>
      <c r="AD12" s="363" t="s">
        <v>68</v>
      </c>
      <c r="AE12" s="363"/>
      <c r="AF12" s="363"/>
      <c r="AG12" s="363"/>
      <c r="AH12" s="363"/>
      <c r="AI12" s="363"/>
      <c r="AJ12" s="363"/>
      <c r="AK12" s="363"/>
      <c r="AL12" s="369" t="s">
        <v>68</v>
      </c>
      <c r="AM12" s="370"/>
      <c r="AN12" s="370"/>
      <c r="AO12" s="371"/>
      <c r="AP12" s="366" t="s">
        <v>192</v>
      </c>
      <c r="AQ12" s="367"/>
      <c r="AR12" s="367"/>
      <c r="AS12" s="367"/>
      <c r="AT12" s="367"/>
      <c r="AU12" s="367"/>
      <c r="AV12" s="367"/>
      <c r="AW12" s="367"/>
      <c r="AX12" s="367"/>
      <c r="AY12" s="367"/>
      <c r="AZ12" s="367"/>
      <c r="BA12" s="367"/>
      <c r="BB12" s="367"/>
      <c r="BC12" s="367"/>
      <c r="BD12" s="367"/>
      <c r="BE12" s="367"/>
      <c r="BF12" s="368"/>
      <c r="BG12" s="359">
        <v>14159922</v>
      </c>
      <c r="BH12" s="360"/>
      <c r="BI12" s="360"/>
      <c r="BJ12" s="360"/>
      <c r="BK12" s="360"/>
      <c r="BL12" s="360"/>
      <c r="BM12" s="360"/>
      <c r="BN12" s="361"/>
      <c r="BO12" s="362">
        <v>37.700000000000003</v>
      </c>
      <c r="BP12" s="362"/>
      <c r="BQ12" s="362"/>
      <c r="BR12" s="362"/>
      <c r="BS12" s="363" t="s">
        <v>68</v>
      </c>
      <c r="BT12" s="363"/>
      <c r="BU12" s="363"/>
      <c r="BV12" s="363"/>
      <c r="BW12" s="363"/>
      <c r="BX12" s="363"/>
      <c r="BY12" s="363"/>
      <c r="BZ12" s="363"/>
      <c r="CA12" s="363"/>
      <c r="CB12" s="364"/>
      <c r="CD12" s="378" t="s">
        <v>193</v>
      </c>
      <c r="CE12" s="379"/>
      <c r="CF12" s="379"/>
      <c r="CG12" s="379"/>
      <c r="CH12" s="379"/>
      <c r="CI12" s="379"/>
      <c r="CJ12" s="379"/>
      <c r="CK12" s="379"/>
      <c r="CL12" s="379"/>
      <c r="CM12" s="379"/>
      <c r="CN12" s="379"/>
      <c r="CO12" s="379"/>
      <c r="CP12" s="379"/>
      <c r="CQ12" s="380"/>
      <c r="CR12" s="359">
        <v>1024462</v>
      </c>
      <c r="CS12" s="360"/>
      <c r="CT12" s="360"/>
      <c r="CU12" s="360"/>
      <c r="CV12" s="360"/>
      <c r="CW12" s="360"/>
      <c r="CX12" s="360"/>
      <c r="CY12" s="361"/>
      <c r="CZ12" s="362">
        <v>1.1000000000000001</v>
      </c>
      <c r="DA12" s="362"/>
      <c r="DB12" s="362"/>
      <c r="DC12" s="362"/>
      <c r="DD12" s="376" t="s">
        <v>68</v>
      </c>
      <c r="DE12" s="360"/>
      <c r="DF12" s="360"/>
      <c r="DG12" s="360"/>
      <c r="DH12" s="360"/>
      <c r="DI12" s="360"/>
      <c r="DJ12" s="360"/>
      <c r="DK12" s="360"/>
      <c r="DL12" s="360"/>
      <c r="DM12" s="360"/>
      <c r="DN12" s="360"/>
      <c r="DO12" s="360"/>
      <c r="DP12" s="361"/>
      <c r="DQ12" s="376">
        <v>798834</v>
      </c>
      <c r="DR12" s="360"/>
      <c r="DS12" s="360"/>
      <c r="DT12" s="360"/>
      <c r="DU12" s="360"/>
      <c r="DV12" s="360"/>
      <c r="DW12" s="360"/>
      <c r="DX12" s="360"/>
      <c r="DY12" s="360"/>
      <c r="DZ12" s="360"/>
      <c r="EA12" s="360"/>
      <c r="EB12" s="360"/>
      <c r="EC12" s="377"/>
    </row>
    <row r="13" spans="2:143" ht="11.25" customHeight="1">
      <c r="B13" s="366" t="s">
        <v>194</v>
      </c>
      <c r="C13" s="367"/>
      <c r="D13" s="367"/>
      <c r="E13" s="367"/>
      <c r="F13" s="367"/>
      <c r="G13" s="367"/>
      <c r="H13" s="367"/>
      <c r="I13" s="367"/>
      <c r="J13" s="367"/>
      <c r="K13" s="367"/>
      <c r="L13" s="367"/>
      <c r="M13" s="367"/>
      <c r="N13" s="367"/>
      <c r="O13" s="367"/>
      <c r="P13" s="367"/>
      <c r="Q13" s="368"/>
      <c r="R13" s="359" t="s">
        <v>68</v>
      </c>
      <c r="S13" s="360"/>
      <c r="T13" s="360"/>
      <c r="U13" s="360"/>
      <c r="V13" s="360"/>
      <c r="W13" s="360"/>
      <c r="X13" s="360"/>
      <c r="Y13" s="361"/>
      <c r="Z13" s="362" t="s">
        <v>183</v>
      </c>
      <c r="AA13" s="362"/>
      <c r="AB13" s="362"/>
      <c r="AC13" s="362"/>
      <c r="AD13" s="363" t="s">
        <v>68</v>
      </c>
      <c r="AE13" s="363"/>
      <c r="AF13" s="363"/>
      <c r="AG13" s="363"/>
      <c r="AH13" s="363"/>
      <c r="AI13" s="363"/>
      <c r="AJ13" s="363"/>
      <c r="AK13" s="363"/>
      <c r="AL13" s="369" t="s">
        <v>68</v>
      </c>
      <c r="AM13" s="370"/>
      <c r="AN13" s="370"/>
      <c r="AO13" s="371"/>
      <c r="AP13" s="366" t="s">
        <v>195</v>
      </c>
      <c r="AQ13" s="367"/>
      <c r="AR13" s="367"/>
      <c r="AS13" s="367"/>
      <c r="AT13" s="367"/>
      <c r="AU13" s="367"/>
      <c r="AV13" s="367"/>
      <c r="AW13" s="367"/>
      <c r="AX13" s="367"/>
      <c r="AY13" s="367"/>
      <c r="AZ13" s="367"/>
      <c r="BA13" s="367"/>
      <c r="BB13" s="367"/>
      <c r="BC13" s="367"/>
      <c r="BD13" s="367"/>
      <c r="BE13" s="367"/>
      <c r="BF13" s="368"/>
      <c r="BG13" s="359">
        <v>14131116</v>
      </c>
      <c r="BH13" s="360"/>
      <c r="BI13" s="360"/>
      <c r="BJ13" s="360"/>
      <c r="BK13" s="360"/>
      <c r="BL13" s="360"/>
      <c r="BM13" s="360"/>
      <c r="BN13" s="361"/>
      <c r="BO13" s="362">
        <v>37.6</v>
      </c>
      <c r="BP13" s="362"/>
      <c r="BQ13" s="362"/>
      <c r="BR13" s="362"/>
      <c r="BS13" s="363" t="s">
        <v>68</v>
      </c>
      <c r="BT13" s="363"/>
      <c r="BU13" s="363"/>
      <c r="BV13" s="363"/>
      <c r="BW13" s="363"/>
      <c r="BX13" s="363"/>
      <c r="BY13" s="363"/>
      <c r="BZ13" s="363"/>
      <c r="CA13" s="363"/>
      <c r="CB13" s="364"/>
      <c r="CD13" s="378" t="s">
        <v>196</v>
      </c>
      <c r="CE13" s="379"/>
      <c r="CF13" s="379"/>
      <c r="CG13" s="379"/>
      <c r="CH13" s="379"/>
      <c r="CI13" s="379"/>
      <c r="CJ13" s="379"/>
      <c r="CK13" s="379"/>
      <c r="CL13" s="379"/>
      <c r="CM13" s="379"/>
      <c r="CN13" s="379"/>
      <c r="CO13" s="379"/>
      <c r="CP13" s="379"/>
      <c r="CQ13" s="380"/>
      <c r="CR13" s="359">
        <v>11283524</v>
      </c>
      <c r="CS13" s="360"/>
      <c r="CT13" s="360"/>
      <c r="CU13" s="360"/>
      <c r="CV13" s="360"/>
      <c r="CW13" s="360"/>
      <c r="CX13" s="360"/>
      <c r="CY13" s="361"/>
      <c r="CZ13" s="362">
        <v>12.5</v>
      </c>
      <c r="DA13" s="362"/>
      <c r="DB13" s="362"/>
      <c r="DC13" s="362"/>
      <c r="DD13" s="376">
        <v>5387067</v>
      </c>
      <c r="DE13" s="360"/>
      <c r="DF13" s="360"/>
      <c r="DG13" s="360"/>
      <c r="DH13" s="360"/>
      <c r="DI13" s="360"/>
      <c r="DJ13" s="360"/>
      <c r="DK13" s="360"/>
      <c r="DL13" s="360"/>
      <c r="DM13" s="360"/>
      <c r="DN13" s="360"/>
      <c r="DO13" s="360"/>
      <c r="DP13" s="361"/>
      <c r="DQ13" s="376">
        <v>6961188</v>
      </c>
      <c r="DR13" s="360"/>
      <c r="DS13" s="360"/>
      <c r="DT13" s="360"/>
      <c r="DU13" s="360"/>
      <c r="DV13" s="360"/>
      <c r="DW13" s="360"/>
      <c r="DX13" s="360"/>
      <c r="DY13" s="360"/>
      <c r="DZ13" s="360"/>
      <c r="EA13" s="360"/>
      <c r="EB13" s="360"/>
      <c r="EC13" s="377"/>
    </row>
    <row r="14" spans="2:143" ht="11.25" customHeight="1">
      <c r="B14" s="366" t="s">
        <v>197</v>
      </c>
      <c r="C14" s="367"/>
      <c r="D14" s="367"/>
      <c r="E14" s="367"/>
      <c r="F14" s="367"/>
      <c r="G14" s="367"/>
      <c r="H14" s="367"/>
      <c r="I14" s="367"/>
      <c r="J14" s="367"/>
      <c r="K14" s="367"/>
      <c r="L14" s="367"/>
      <c r="M14" s="367"/>
      <c r="N14" s="367"/>
      <c r="O14" s="367"/>
      <c r="P14" s="367"/>
      <c r="Q14" s="368"/>
      <c r="R14" s="359">
        <v>23</v>
      </c>
      <c r="S14" s="360"/>
      <c r="T14" s="360"/>
      <c r="U14" s="360"/>
      <c r="V14" s="360"/>
      <c r="W14" s="360"/>
      <c r="X14" s="360"/>
      <c r="Y14" s="361"/>
      <c r="Z14" s="362">
        <v>0</v>
      </c>
      <c r="AA14" s="362"/>
      <c r="AB14" s="362"/>
      <c r="AC14" s="362"/>
      <c r="AD14" s="363">
        <v>23</v>
      </c>
      <c r="AE14" s="363"/>
      <c r="AF14" s="363"/>
      <c r="AG14" s="363"/>
      <c r="AH14" s="363"/>
      <c r="AI14" s="363"/>
      <c r="AJ14" s="363"/>
      <c r="AK14" s="363"/>
      <c r="AL14" s="369">
        <v>0</v>
      </c>
      <c r="AM14" s="370"/>
      <c r="AN14" s="370"/>
      <c r="AO14" s="371"/>
      <c r="AP14" s="366" t="s">
        <v>198</v>
      </c>
      <c r="AQ14" s="367"/>
      <c r="AR14" s="367"/>
      <c r="AS14" s="367"/>
      <c r="AT14" s="367"/>
      <c r="AU14" s="367"/>
      <c r="AV14" s="367"/>
      <c r="AW14" s="367"/>
      <c r="AX14" s="367"/>
      <c r="AY14" s="367"/>
      <c r="AZ14" s="367"/>
      <c r="BA14" s="367"/>
      <c r="BB14" s="367"/>
      <c r="BC14" s="367"/>
      <c r="BD14" s="367"/>
      <c r="BE14" s="367"/>
      <c r="BF14" s="368"/>
      <c r="BG14" s="359">
        <v>293070</v>
      </c>
      <c r="BH14" s="360"/>
      <c r="BI14" s="360"/>
      <c r="BJ14" s="360"/>
      <c r="BK14" s="360"/>
      <c r="BL14" s="360"/>
      <c r="BM14" s="360"/>
      <c r="BN14" s="361"/>
      <c r="BO14" s="362">
        <v>0.8</v>
      </c>
      <c r="BP14" s="362"/>
      <c r="BQ14" s="362"/>
      <c r="BR14" s="362"/>
      <c r="BS14" s="363" t="s">
        <v>183</v>
      </c>
      <c r="BT14" s="363"/>
      <c r="BU14" s="363"/>
      <c r="BV14" s="363"/>
      <c r="BW14" s="363"/>
      <c r="BX14" s="363"/>
      <c r="BY14" s="363"/>
      <c r="BZ14" s="363"/>
      <c r="CA14" s="363"/>
      <c r="CB14" s="364"/>
      <c r="CD14" s="378" t="s">
        <v>199</v>
      </c>
      <c r="CE14" s="379"/>
      <c r="CF14" s="379"/>
      <c r="CG14" s="379"/>
      <c r="CH14" s="379"/>
      <c r="CI14" s="379"/>
      <c r="CJ14" s="379"/>
      <c r="CK14" s="379"/>
      <c r="CL14" s="379"/>
      <c r="CM14" s="379"/>
      <c r="CN14" s="379"/>
      <c r="CO14" s="379"/>
      <c r="CP14" s="379"/>
      <c r="CQ14" s="380"/>
      <c r="CR14" s="359">
        <v>2793556</v>
      </c>
      <c r="CS14" s="360"/>
      <c r="CT14" s="360"/>
      <c r="CU14" s="360"/>
      <c r="CV14" s="360"/>
      <c r="CW14" s="360"/>
      <c r="CX14" s="360"/>
      <c r="CY14" s="361"/>
      <c r="CZ14" s="362">
        <v>3.1</v>
      </c>
      <c r="DA14" s="362"/>
      <c r="DB14" s="362"/>
      <c r="DC14" s="362"/>
      <c r="DD14" s="376">
        <v>36802</v>
      </c>
      <c r="DE14" s="360"/>
      <c r="DF14" s="360"/>
      <c r="DG14" s="360"/>
      <c r="DH14" s="360"/>
      <c r="DI14" s="360"/>
      <c r="DJ14" s="360"/>
      <c r="DK14" s="360"/>
      <c r="DL14" s="360"/>
      <c r="DM14" s="360"/>
      <c r="DN14" s="360"/>
      <c r="DO14" s="360"/>
      <c r="DP14" s="361"/>
      <c r="DQ14" s="376">
        <v>2756549</v>
      </c>
      <c r="DR14" s="360"/>
      <c r="DS14" s="360"/>
      <c r="DT14" s="360"/>
      <c r="DU14" s="360"/>
      <c r="DV14" s="360"/>
      <c r="DW14" s="360"/>
      <c r="DX14" s="360"/>
      <c r="DY14" s="360"/>
      <c r="DZ14" s="360"/>
      <c r="EA14" s="360"/>
      <c r="EB14" s="360"/>
      <c r="EC14" s="377"/>
    </row>
    <row r="15" spans="2:143" ht="11.25" customHeight="1">
      <c r="B15" s="366" t="s">
        <v>200</v>
      </c>
      <c r="C15" s="367"/>
      <c r="D15" s="367"/>
      <c r="E15" s="367"/>
      <c r="F15" s="367"/>
      <c r="G15" s="367"/>
      <c r="H15" s="367"/>
      <c r="I15" s="367"/>
      <c r="J15" s="367"/>
      <c r="K15" s="367"/>
      <c r="L15" s="367"/>
      <c r="M15" s="367"/>
      <c r="N15" s="367"/>
      <c r="O15" s="367"/>
      <c r="P15" s="367"/>
      <c r="Q15" s="368"/>
      <c r="R15" s="359" t="s">
        <v>183</v>
      </c>
      <c r="S15" s="360"/>
      <c r="T15" s="360"/>
      <c r="U15" s="360"/>
      <c r="V15" s="360"/>
      <c r="W15" s="360"/>
      <c r="X15" s="360"/>
      <c r="Y15" s="361"/>
      <c r="Z15" s="362" t="s">
        <v>183</v>
      </c>
      <c r="AA15" s="362"/>
      <c r="AB15" s="362"/>
      <c r="AC15" s="362"/>
      <c r="AD15" s="363" t="s">
        <v>68</v>
      </c>
      <c r="AE15" s="363"/>
      <c r="AF15" s="363"/>
      <c r="AG15" s="363"/>
      <c r="AH15" s="363"/>
      <c r="AI15" s="363"/>
      <c r="AJ15" s="363"/>
      <c r="AK15" s="363"/>
      <c r="AL15" s="369" t="s">
        <v>68</v>
      </c>
      <c r="AM15" s="370"/>
      <c r="AN15" s="370"/>
      <c r="AO15" s="371"/>
      <c r="AP15" s="366" t="s">
        <v>201</v>
      </c>
      <c r="AQ15" s="367"/>
      <c r="AR15" s="367"/>
      <c r="AS15" s="367"/>
      <c r="AT15" s="367"/>
      <c r="AU15" s="367"/>
      <c r="AV15" s="367"/>
      <c r="AW15" s="367"/>
      <c r="AX15" s="367"/>
      <c r="AY15" s="367"/>
      <c r="AZ15" s="367"/>
      <c r="BA15" s="367"/>
      <c r="BB15" s="367"/>
      <c r="BC15" s="367"/>
      <c r="BD15" s="367"/>
      <c r="BE15" s="367"/>
      <c r="BF15" s="368"/>
      <c r="BG15" s="359">
        <v>1838033</v>
      </c>
      <c r="BH15" s="360"/>
      <c r="BI15" s="360"/>
      <c r="BJ15" s="360"/>
      <c r="BK15" s="360"/>
      <c r="BL15" s="360"/>
      <c r="BM15" s="360"/>
      <c r="BN15" s="361"/>
      <c r="BO15" s="362">
        <v>4.9000000000000004</v>
      </c>
      <c r="BP15" s="362"/>
      <c r="BQ15" s="362"/>
      <c r="BR15" s="362"/>
      <c r="BS15" s="363" t="s">
        <v>68</v>
      </c>
      <c r="BT15" s="363"/>
      <c r="BU15" s="363"/>
      <c r="BV15" s="363"/>
      <c r="BW15" s="363"/>
      <c r="BX15" s="363"/>
      <c r="BY15" s="363"/>
      <c r="BZ15" s="363"/>
      <c r="CA15" s="363"/>
      <c r="CB15" s="364"/>
      <c r="CD15" s="378" t="s">
        <v>202</v>
      </c>
      <c r="CE15" s="379"/>
      <c r="CF15" s="379"/>
      <c r="CG15" s="379"/>
      <c r="CH15" s="379"/>
      <c r="CI15" s="379"/>
      <c r="CJ15" s="379"/>
      <c r="CK15" s="379"/>
      <c r="CL15" s="379"/>
      <c r="CM15" s="379"/>
      <c r="CN15" s="379"/>
      <c r="CO15" s="379"/>
      <c r="CP15" s="379"/>
      <c r="CQ15" s="380"/>
      <c r="CR15" s="359">
        <v>7910997</v>
      </c>
      <c r="CS15" s="360"/>
      <c r="CT15" s="360"/>
      <c r="CU15" s="360"/>
      <c r="CV15" s="360"/>
      <c r="CW15" s="360"/>
      <c r="CX15" s="360"/>
      <c r="CY15" s="361"/>
      <c r="CZ15" s="362">
        <v>8.8000000000000007</v>
      </c>
      <c r="DA15" s="362"/>
      <c r="DB15" s="362"/>
      <c r="DC15" s="362"/>
      <c r="DD15" s="376">
        <v>1418160</v>
      </c>
      <c r="DE15" s="360"/>
      <c r="DF15" s="360"/>
      <c r="DG15" s="360"/>
      <c r="DH15" s="360"/>
      <c r="DI15" s="360"/>
      <c r="DJ15" s="360"/>
      <c r="DK15" s="360"/>
      <c r="DL15" s="360"/>
      <c r="DM15" s="360"/>
      <c r="DN15" s="360"/>
      <c r="DO15" s="360"/>
      <c r="DP15" s="361"/>
      <c r="DQ15" s="376">
        <v>5521507</v>
      </c>
      <c r="DR15" s="360"/>
      <c r="DS15" s="360"/>
      <c r="DT15" s="360"/>
      <c r="DU15" s="360"/>
      <c r="DV15" s="360"/>
      <c r="DW15" s="360"/>
      <c r="DX15" s="360"/>
      <c r="DY15" s="360"/>
      <c r="DZ15" s="360"/>
      <c r="EA15" s="360"/>
      <c r="EB15" s="360"/>
      <c r="EC15" s="377"/>
    </row>
    <row r="16" spans="2:143" ht="11.25" customHeight="1">
      <c r="B16" s="366" t="s">
        <v>203</v>
      </c>
      <c r="C16" s="367"/>
      <c r="D16" s="367"/>
      <c r="E16" s="367"/>
      <c r="F16" s="367"/>
      <c r="G16" s="367"/>
      <c r="H16" s="367"/>
      <c r="I16" s="367"/>
      <c r="J16" s="367"/>
      <c r="K16" s="367"/>
      <c r="L16" s="367"/>
      <c r="M16" s="367"/>
      <c r="N16" s="367"/>
      <c r="O16" s="367"/>
      <c r="P16" s="367"/>
      <c r="Q16" s="368"/>
      <c r="R16" s="359">
        <v>56264</v>
      </c>
      <c r="S16" s="360"/>
      <c r="T16" s="360"/>
      <c r="U16" s="360"/>
      <c r="V16" s="360"/>
      <c r="W16" s="360"/>
      <c r="X16" s="360"/>
      <c r="Y16" s="361"/>
      <c r="Z16" s="362">
        <v>0.1</v>
      </c>
      <c r="AA16" s="362"/>
      <c r="AB16" s="362"/>
      <c r="AC16" s="362"/>
      <c r="AD16" s="363">
        <v>56264</v>
      </c>
      <c r="AE16" s="363"/>
      <c r="AF16" s="363"/>
      <c r="AG16" s="363"/>
      <c r="AH16" s="363"/>
      <c r="AI16" s="363"/>
      <c r="AJ16" s="363"/>
      <c r="AK16" s="363"/>
      <c r="AL16" s="369">
        <v>0.1</v>
      </c>
      <c r="AM16" s="370"/>
      <c r="AN16" s="370"/>
      <c r="AO16" s="371"/>
      <c r="AP16" s="366" t="s">
        <v>204</v>
      </c>
      <c r="AQ16" s="367"/>
      <c r="AR16" s="367"/>
      <c r="AS16" s="367"/>
      <c r="AT16" s="367"/>
      <c r="AU16" s="367"/>
      <c r="AV16" s="367"/>
      <c r="AW16" s="367"/>
      <c r="AX16" s="367"/>
      <c r="AY16" s="367"/>
      <c r="AZ16" s="367"/>
      <c r="BA16" s="367"/>
      <c r="BB16" s="367"/>
      <c r="BC16" s="367"/>
      <c r="BD16" s="367"/>
      <c r="BE16" s="367"/>
      <c r="BF16" s="368"/>
      <c r="BG16" s="359" t="s">
        <v>68</v>
      </c>
      <c r="BH16" s="360"/>
      <c r="BI16" s="360"/>
      <c r="BJ16" s="360"/>
      <c r="BK16" s="360"/>
      <c r="BL16" s="360"/>
      <c r="BM16" s="360"/>
      <c r="BN16" s="361"/>
      <c r="BO16" s="362" t="s">
        <v>68</v>
      </c>
      <c r="BP16" s="362"/>
      <c r="BQ16" s="362"/>
      <c r="BR16" s="362"/>
      <c r="BS16" s="363" t="s">
        <v>68</v>
      </c>
      <c r="BT16" s="363"/>
      <c r="BU16" s="363"/>
      <c r="BV16" s="363"/>
      <c r="BW16" s="363"/>
      <c r="BX16" s="363"/>
      <c r="BY16" s="363"/>
      <c r="BZ16" s="363"/>
      <c r="CA16" s="363"/>
      <c r="CB16" s="364"/>
      <c r="CD16" s="378" t="s">
        <v>205</v>
      </c>
      <c r="CE16" s="379"/>
      <c r="CF16" s="379"/>
      <c r="CG16" s="379"/>
      <c r="CH16" s="379"/>
      <c r="CI16" s="379"/>
      <c r="CJ16" s="379"/>
      <c r="CK16" s="379"/>
      <c r="CL16" s="379"/>
      <c r="CM16" s="379"/>
      <c r="CN16" s="379"/>
      <c r="CO16" s="379"/>
      <c r="CP16" s="379"/>
      <c r="CQ16" s="380"/>
      <c r="CR16" s="359" t="s">
        <v>68</v>
      </c>
      <c r="CS16" s="360"/>
      <c r="CT16" s="360"/>
      <c r="CU16" s="360"/>
      <c r="CV16" s="360"/>
      <c r="CW16" s="360"/>
      <c r="CX16" s="360"/>
      <c r="CY16" s="361"/>
      <c r="CZ16" s="362" t="s">
        <v>68</v>
      </c>
      <c r="DA16" s="362"/>
      <c r="DB16" s="362"/>
      <c r="DC16" s="362"/>
      <c r="DD16" s="376" t="s">
        <v>68</v>
      </c>
      <c r="DE16" s="360"/>
      <c r="DF16" s="360"/>
      <c r="DG16" s="360"/>
      <c r="DH16" s="360"/>
      <c r="DI16" s="360"/>
      <c r="DJ16" s="360"/>
      <c r="DK16" s="360"/>
      <c r="DL16" s="360"/>
      <c r="DM16" s="360"/>
      <c r="DN16" s="360"/>
      <c r="DO16" s="360"/>
      <c r="DP16" s="361"/>
      <c r="DQ16" s="376" t="s">
        <v>68</v>
      </c>
      <c r="DR16" s="360"/>
      <c r="DS16" s="360"/>
      <c r="DT16" s="360"/>
      <c r="DU16" s="360"/>
      <c r="DV16" s="360"/>
      <c r="DW16" s="360"/>
      <c r="DX16" s="360"/>
      <c r="DY16" s="360"/>
      <c r="DZ16" s="360"/>
      <c r="EA16" s="360"/>
      <c r="EB16" s="360"/>
      <c r="EC16" s="377"/>
    </row>
    <row r="17" spans="2:133" ht="11.25" customHeight="1">
      <c r="B17" s="366" t="s">
        <v>206</v>
      </c>
      <c r="C17" s="367"/>
      <c r="D17" s="367"/>
      <c r="E17" s="367"/>
      <c r="F17" s="367"/>
      <c r="G17" s="367"/>
      <c r="H17" s="367"/>
      <c r="I17" s="367"/>
      <c r="J17" s="367"/>
      <c r="K17" s="367"/>
      <c r="L17" s="367"/>
      <c r="M17" s="367"/>
      <c r="N17" s="367"/>
      <c r="O17" s="367"/>
      <c r="P17" s="367"/>
      <c r="Q17" s="368"/>
      <c r="R17" s="359">
        <v>397871</v>
      </c>
      <c r="S17" s="360"/>
      <c r="T17" s="360"/>
      <c r="U17" s="360"/>
      <c r="V17" s="360"/>
      <c r="W17" s="360"/>
      <c r="X17" s="360"/>
      <c r="Y17" s="361"/>
      <c r="Z17" s="362">
        <v>0.4</v>
      </c>
      <c r="AA17" s="362"/>
      <c r="AB17" s="362"/>
      <c r="AC17" s="362"/>
      <c r="AD17" s="363">
        <v>397871</v>
      </c>
      <c r="AE17" s="363"/>
      <c r="AF17" s="363"/>
      <c r="AG17" s="363"/>
      <c r="AH17" s="363"/>
      <c r="AI17" s="363"/>
      <c r="AJ17" s="363"/>
      <c r="AK17" s="363"/>
      <c r="AL17" s="369">
        <v>0.8</v>
      </c>
      <c r="AM17" s="370"/>
      <c r="AN17" s="370"/>
      <c r="AO17" s="371"/>
      <c r="AP17" s="366" t="s">
        <v>207</v>
      </c>
      <c r="AQ17" s="367"/>
      <c r="AR17" s="367"/>
      <c r="AS17" s="367"/>
      <c r="AT17" s="367"/>
      <c r="AU17" s="367"/>
      <c r="AV17" s="367"/>
      <c r="AW17" s="367"/>
      <c r="AX17" s="367"/>
      <c r="AY17" s="367"/>
      <c r="AZ17" s="367"/>
      <c r="BA17" s="367"/>
      <c r="BB17" s="367"/>
      <c r="BC17" s="367"/>
      <c r="BD17" s="367"/>
      <c r="BE17" s="367"/>
      <c r="BF17" s="368"/>
      <c r="BG17" s="359" t="s">
        <v>68</v>
      </c>
      <c r="BH17" s="360"/>
      <c r="BI17" s="360"/>
      <c r="BJ17" s="360"/>
      <c r="BK17" s="360"/>
      <c r="BL17" s="360"/>
      <c r="BM17" s="360"/>
      <c r="BN17" s="361"/>
      <c r="BO17" s="362" t="s">
        <v>68</v>
      </c>
      <c r="BP17" s="362"/>
      <c r="BQ17" s="362"/>
      <c r="BR17" s="362"/>
      <c r="BS17" s="363" t="s">
        <v>183</v>
      </c>
      <c r="BT17" s="363"/>
      <c r="BU17" s="363"/>
      <c r="BV17" s="363"/>
      <c r="BW17" s="363"/>
      <c r="BX17" s="363"/>
      <c r="BY17" s="363"/>
      <c r="BZ17" s="363"/>
      <c r="CA17" s="363"/>
      <c r="CB17" s="364"/>
      <c r="CD17" s="378" t="s">
        <v>208</v>
      </c>
      <c r="CE17" s="379"/>
      <c r="CF17" s="379"/>
      <c r="CG17" s="379"/>
      <c r="CH17" s="379"/>
      <c r="CI17" s="379"/>
      <c r="CJ17" s="379"/>
      <c r="CK17" s="379"/>
      <c r="CL17" s="379"/>
      <c r="CM17" s="379"/>
      <c r="CN17" s="379"/>
      <c r="CO17" s="379"/>
      <c r="CP17" s="379"/>
      <c r="CQ17" s="380"/>
      <c r="CR17" s="359">
        <v>6194844</v>
      </c>
      <c r="CS17" s="360"/>
      <c r="CT17" s="360"/>
      <c r="CU17" s="360"/>
      <c r="CV17" s="360"/>
      <c r="CW17" s="360"/>
      <c r="CX17" s="360"/>
      <c r="CY17" s="361"/>
      <c r="CZ17" s="362">
        <v>6.9</v>
      </c>
      <c r="DA17" s="362"/>
      <c r="DB17" s="362"/>
      <c r="DC17" s="362"/>
      <c r="DD17" s="376" t="s">
        <v>68</v>
      </c>
      <c r="DE17" s="360"/>
      <c r="DF17" s="360"/>
      <c r="DG17" s="360"/>
      <c r="DH17" s="360"/>
      <c r="DI17" s="360"/>
      <c r="DJ17" s="360"/>
      <c r="DK17" s="360"/>
      <c r="DL17" s="360"/>
      <c r="DM17" s="360"/>
      <c r="DN17" s="360"/>
      <c r="DO17" s="360"/>
      <c r="DP17" s="361"/>
      <c r="DQ17" s="376">
        <v>6194844</v>
      </c>
      <c r="DR17" s="360"/>
      <c r="DS17" s="360"/>
      <c r="DT17" s="360"/>
      <c r="DU17" s="360"/>
      <c r="DV17" s="360"/>
      <c r="DW17" s="360"/>
      <c r="DX17" s="360"/>
      <c r="DY17" s="360"/>
      <c r="DZ17" s="360"/>
      <c r="EA17" s="360"/>
      <c r="EB17" s="360"/>
      <c r="EC17" s="377"/>
    </row>
    <row r="18" spans="2:133" ht="11.25" customHeight="1">
      <c r="B18" s="366" t="s">
        <v>209</v>
      </c>
      <c r="C18" s="367"/>
      <c r="D18" s="367"/>
      <c r="E18" s="367"/>
      <c r="F18" s="367"/>
      <c r="G18" s="367"/>
      <c r="H18" s="367"/>
      <c r="I18" s="367"/>
      <c r="J18" s="367"/>
      <c r="K18" s="367"/>
      <c r="L18" s="367"/>
      <c r="M18" s="367"/>
      <c r="N18" s="367"/>
      <c r="O18" s="367"/>
      <c r="P18" s="367"/>
      <c r="Q18" s="368"/>
      <c r="R18" s="359">
        <v>468299</v>
      </c>
      <c r="S18" s="360"/>
      <c r="T18" s="360"/>
      <c r="U18" s="360"/>
      <c r="V18" s="360"/>
      <c r="W18" s="360"/>
      <c r="X18" s="360"/>
      <c r="Y18" s="361"/>
      <c r="Z18" s="362">
        <v>0.5</v>
      </c>
      <c r="AA18" s="362"/>
      <c r="AB18" s="362"/>
      <c r="AC18" s="362"/>
      <c r="AD18" s="363">
        <v>468299</v>
      </c>
      <c r="AE18" s="363"/>
      <c r="AF18" s="363"/>
      <c r="AG18" s="363"/>
      <c r="AH18" s="363"/>
      <c r="AI18" s="363"/>
      <c r="AJ18" s="363"/>
      <c r="AK18" s="363"/>
      <c r="AL18" s="369">
        <v>1</v>
      </c>
      <c r="AM18" s="370"/>
      <c r="AN18" s="370"/>
      <c r="AO18" s="371"/>
      <c r="AP18" s="366" t="s">
        <v>210</v>
      </c>
      <c r="AQ18" s="367"/>
      <c r="AR18" s="367"/>
      <c r="AS18" s="367"/>
      <c r="AT18" s="367"/>
      <c r="AU18" s="367"/>
      <c r="AV18" s="367"/>
      <c r="AW18" s="367"/>
      <c r="AX18" s="367"/>
      <c r="AY18" s="367"/>
      <c r="AZ18" s="367"/>
      <c r="BA18" s="367"/>
      <c r="BB18" s="367"/>
      <c r="BC18" s="367"/>
      <c r="BD18" s="367"/>
      <c r="BE18" s="367"/>
      <c r="BF18" s="368"/>
      <c r="BG18" s="359" t="s">
        <v>68</v>
      </c>
      <c r="BH18" s="360"/>
      <c r="BI18" s="360"/>
      <c r="BJ18" s="360"/>
      <c r="BK18" s="360"/>
      <c r="BL18" s="360"/>
      <c r="BM18" s="360"/>
      <c r="BN18" s="361"/>
      <c r="BO18" s="362" t="s">
        <v>68</v>
      </c>
      <c r="BP18" s="362"/>
      <c r="BQ18" s="362"/>
      <c r="BR18" s="362"/>
      <c r="BS18" s="363" t="s">
        <v>68</v>
      </c>
      <c r="BT18" s="363"/>
      <c r="BU18" s="363"/>
      <c r="BV18" s="363"/>
      <c r="BW18" s="363"/>
      <c r="BX18" s="363"/>
      <c r="BY18" s="363"/>
      <c r="BZ18" s="363"/>
      <c r="CA18" s="363"/>
      <c r="CB18" s="364"/>
      <c r="CD18" s="378" t="s">
        <v>211</v>
      </c>
      <c r="CE18" s="379"/>
      <c r="CF18" s="379"/>
      <c r="CG18" s="379"/>
      <c r="CH18" s="379"/>
      <c r="CI18" s="379"/>
      <c r="CJ18" s="379"/>
      <c r="CK18" s="379"/>
      <c r="CL18" s="379"/>
      <c r="CM18" s="379"/>
      <c r="CN18" s="379"/>
      <c r="CO18" s="379"/>
      <c r="CP18" s="379"/>
      <c r="CQ18" s="380"/>
      <c r="CR18" s="359" t="s">
        <v>68</v>
      </c>
      <c r="CS18" s="360"/>
      <c r="CT18" s="360"/>
      <c r="CU18" s="360"/>
      <c r="CV18" s="360"/>
      <c r="CW18" s="360"/>
      <c r="CX18" s="360"/>
      <c r="CY18" s="361"/>
      <c r="CZ18" s="362" t="s">
        <v>183</v>
      </c>
      <c r="DA18" s="362"/>
      <c r="DB18" s="362"/>
      <c r="DC18" s="362"/>
      <c r="DD18" s="376" t="s">
        <v>68</v>
      </c>
      <c r="DE18" s="360"/>
      <c r="DF18" s="360"/>
      <c r="DG18" s="360"/>
      <c r="DH18" s="360"/>
      <c r="DI18" s="360"/>
      <c r="DJ18" s="360"/>
      <c r="DK18" s="360"/>
      <c r="DL18" s="360"/>
      <c r="DM18" s="360"/>
      <c r="DN18" s="360"/>
      <c r="DO18" s="360"/>
      <c r="DP18" s="361"/>
      <c r="DQ18" s="376" t="s">
        <v>68</v>
      </c>
      <c r="DR18" s="360"/>
      <c r="DS18" s="360"/>
      <c r="DT18" s="360"/>
      <c r="DU18" s="360"/>
      <c r="DV18" s="360"/>
      <c r="DW18" s="360"/>
      <c r="DX18" s="360"/>
      <c r="DY18" s="360"/>
      <c r="DZ18" s="360"/>
      <c r="EA18" s="360"/>
      <c r="EB18" s="360"/>
      <c r="EC18" s="377"/>
    </row>
    <row r="19" spans="2:133" ht="11.25" customHeight="1">
      <c r="B19" s="366" t="s">
        <v>212</v>
      </c>
      <c r="C19" s="367"/>
      <c r="D19" s="367"/>
      <c r="E19" s="367"/>
      <c r="F19" s="367"/>
      <c r="G19" s="367"/>
      <c r="H19" s="367"/>
      <c r="I19" s="367"/>
      <c r="J19" s="367"/>
      <c r="K19" s="367"/>
      <c r="L19" s="367"/>
      <c r="M19" s="367"/>
      <c r="N19" s="367"/>
      <c r="O19" s="367"/>
      <c r="P19" s="367"/>
      <c r="Q19" s="368"/>
      <c r="R19" s="359">
        <v>265747</v>
      </c>
      <c r="S19" s="360"/>
      <c r="T19" s="360"/>
      <c r="U19" s="360"/>
      <c r="V19" s="360"/>
      <c r="W19" s="360"/>
      <c r="X19" s="360"/>
      <c r="Y19" s="361"/>
      <c r="Z19" s="362">
        <v>0.3</v>
      </c>
      <c r="AA19" s="362"/>
      <c r="AB19" s="362"/>
      <c r="AC19" s="362"/>
      <c r="AD19" s="363">
        <v>265747</v>
      </c>
      <c r="AE19" s="363"/>
      <c r="AF19" s="363"/>
      <c r="AG19" s="363"/>
      <c r="AH19" s="363"/>
      <c r="AI19" s="363"/>
      <c r="AJ19" s="363"/>
      <c r="AK19" s="363"/>
      <c r="AL19" s="369">
        <v>0.6</v>
      </c>
      <c r="AM19" s="370"/>
      <c r="AN19" s="370"/>
      <c r="AO19" s="371"/>
      <c r="AP19" s="366" t="s">
        <v>213</v>
      </c>
      <c r="AQ19" s="367"/>
      <c r="AR19" s="367"/>
      <c r="AS19" s="367"/>
      <c r="AT19" s="367"/>
      <c r="AU19" s="367"/>
      <c r="AV19" s="367"/>
      <c r="AW19" s="367"/>
      <c r="AX19" s="367"/>
      <c r="AY19" s="367"/>
      <c r="AZ19" s="367"/>
      <c r="BA19" s="367"/>
      <c r="BB19" s="367"/>
      <c r="BC19" s="367"/>
      <c r="BD19" s="367"/>
      <c r="BE19" s="367"/>
      <c r="BF19" s="368"/>
      <c r="BG19" s="359">
        <v>2640755</v>
      </c>
      <c r="BH19" s="360"/>
      <c r="BI19" s="360"/>
      <c r="BJ19" s="360"/>
      <c r="BK19" s="360"/>
      <c r="BL19" s="360"/>
      <c r="BM19" s="360"/>
      <c r="BN19" s="361"/>
      <c r="BO19" s="362">
        <v>7</v>
      </c>
      <c r="BP19" s="362"/>
      <c r="BQ19" s="362"/>
      <c r="BR19" s="362"/>
      <c r="BS19" s="363" t="s">
        <v>68</v>
      </c>
      <c r="BT19" s="363"/>
      <c r="BU19" s="363"/>
      <c r="BV19" s="363"/>
      <c r="BW19" s="363"/>
      <c r="BX19" s="363"/>
      <c r="BY19" s="363"/>
      <c r="BZ19" s="363"/>
      <c r="CA19" s="363"/>
      <c r="CB19" s="364"/>
      <c r="CD19" s="378" t="s">
        <v>214</v>
      </c>
      <c r="CE19" s="379"/>
      <c r="CF19" s="379"/>
      <c r="CG19" s="379"/>
      <c r="CH19" s="379"/>
      <c r="CI19" s="379"/>
      <c r="CJ19" s="379"/>
      <c r="CK19" s="379"/>
      <c r="CL19" s="379"/>
      <c r="CM19" s="379"/>
      <c r="CN19" s="379"/>
      <c r="CO19" s="379"/>
      <c r="CP19" s="379"/>
      <c r="CQ19" s="380"/>
      <c r="CR19" s="359" t="s">
        <v>68</v>
      </c>
      <c r="CS19" s="360"/>
      <c r="CT19" s="360"/>
      <c r="CU19" s="360"/>
      <c r="CV19" s="360"/>
      <c r="CW19" s="360"/>
      <c r="CX19" s="360"/>
      <c r="CY19" s="361"/>
      <c r="CZ19" s="362" t="s">
        <v>68</v>
      </c>
      <c r="DA19" s="362"/>
      <c r="DB19" s="362"/>
      <c r="DC19" s="362"/>
      <c r="DD19" s="376" t="s">
        <v>68</v>
      </c>
      <c r="DE19" s="360"/>
      <c r="DF19" s="360"/>
      <c r="DG19" s="360"/>
      <c r="DH19" s="360"/>
      <c r="DI19" s="360"/>
      <c r="DJ19" s="360"/>
      <c r="DK19" s="360"/>
      <c r="DL19" s="360"/>
      <c r="DM19" s="360"/>
      <c r="DN19" s="360"/>
      <c r="DO19" s="360"/>
      <c r="DP19" s="361"/>
      <c r="DQ19" s="376" t="s">
        <v>183</v>
      </c>
      <c r="DR19" s="360"/>
      <c r="DS19" s="360"/>
      <c r="DT19" s="360"/>
      <c r="DU19" s="360"/>
      <c r="DV19" s="360"/>
      <c r="DW19" s="360"/>
      <c r="DX19" s="360"/>
      <c r="DY19" s="360"/>
      <c r="DZ19" s="360"/>
      <c r="EA19" s="360"/>
      <c r="EB19" s="360"/>
      <c r="EC19" s="377"/>
    </row>
    <row r="20" spans="2:133" ht="11.25" customHeight="1">
      <c r="B20" s="366" t="s">
        <v>215</v>
      </c>
      <c r="C20" s="367"/>
      <c r="D20" s="367"/>
      <c r="E20" s="367"/>
      <c r="F20" s="367"/>
      <c r="G20" s="367"/>
      <c r="H20" s="367"/>
      <c r="I20" s="367"/>
      <c r="J20" s="367"/>
      <c r="K20" s="367"/>
      <c r="L20" s="367"/>
      <c r="M20" s="367"/>
      <c r="N20" s="367"/>
      <c r="O20" s="367"/>
      <c r="P20" s="367"/>
      <c r="Q20" s="368"/>
      <c r="R20" s="359">
        <v>18280</v>
      </c>
      <c r="S20" s="360"/>
      <c r="T20" s="360"/>
      <c r="U20" s="360"/>
      <c r="V20" s="360"/>
      <c r="W20" s="360"/>
      <c r="X20" s="360"/>
      <c r="Y20" s="361"/>
      <c r="Z20" s="362">
        <v>0</v>
      </c>
      <c r="AA20" s="362"/>
      <c r="AB20" s="362"/>
      <c r="AC20" s="362"/>
      <c r="AD20" s="363">
        <v>18280</v>
      </c>
      <c r="AE20" s="363"/>
      <c r="AF20" s="363"/>
      <c r="AG20" s="363"/>
      <c r="AH20" s="363"/>
      <c r="AI20" s="363"/>
      <c r="AJ20" s="363"/>
      <c r="AK20" s="363"/>
      <c r="AL20" s="369">
        <v>0</v>
      </c>
      <c r="AM20" s="370"/>
      <c r="AN20" s="370"/>
      <c r="AO20" s="371"/>
      <c r="AP20" s="366" t="s">
        <v>216</v>
      </c>
      <c r="AQ20" s="367"/>
      <c r="AR20" s="367"/>
      <c r="AS20" s="367"/>
      <c r="AT20" s="367"/>
      <c r="AU20" s="367"/>
      <c r="AV20" s="367"/>
      <c r="AW20" s="367"/>
      <c r="AX20" s="367"/>
      <c r="AY20" s="367"/>
      <c r="AZ20" s="367"/>
      <c r="BA20" s="367"/>
      <c r="BB20" s="367"/>
      <c r="BC20" s="367"/>
      <c r="BD20" s="367"/>
      <c r="BE20" s="367"/>
      <c r="BF20" s="368"/>
      <c r="BG20" s="359">
        <v>2640755</v>
      </c>
      <c r="BH20" s="360"/>
      <c r="BI20" s="360"/>
      <c r="BJ20" s="360"/>
      <c r="BK20" s="360"/>
      <c r="BL20" s="360"/>
      <c r="BM20" s="360"/>
      <c r="BN20" s="361"/>
      <c r="BO20" s="362">
        <v>7</v>
      </c>
      <c r="BP20" s="362"/>
      <c r="BQ20" s="362"/>
      <c r="BR20" s="362"/>
      <c r="BS20" s="363" t="s">
        <v>68</v>
      </c>
      <c r="BT20" s="363"/>
      <c r="BU20" s="363"/>
      <c r="BV20" s="363"/>
      <c r="BW20" s="363"/>
      <c r="BX20" s="363"/>
      <c r="BY20" s="363"/>
      <c r="BZ20" s="363"/>
      <c r="CA20" s="363"/>
      <c r="CB20" s="364"/>
      <c r="CD20" s="378" t="s">
        <v>217</v>
      </c>
      <c r="CE20" s="379"/>
      <c r="CF20" s="379"/>
      <c r="CG20" s="379"/>
      <c r="CH20" s="379"/>
      <c r="CI20" s="379"/>
      <c r="CJ20" s="379"/>
      <c r="CK20" s="379"/>
      <c r="CL20" s="379"/>
      <c r="CM20" s="379"/>
      <c r="CN20" s="379"/>
      <c r="CO20" s="379"/>
      <c r="CP20" s="379"/>
      <c r="CQ20" s="380"/>
      <c r="CR20" s="359">
        <v>90243486</v>
      </c>
      <c r="CS20" s="360"/>
      <c r="CT20" s="360"/>
      <c r="CU20" s="360"/>
      <c r="CV20" s="360"/>
      <c r="CW20" s="360"/>
      <c r="CX20" s="360"/>
      <c r="CY20" s="361"/>
      <c r="CZ20" s="362">
        <v>100</v>
      </c>
      <c r="DA20" s="362"/>
      <c r="DB20" s="362"/>
      <c r="DC20" s="362"/>
      <c r="DD20" s="376">
        <v>9596244</v>
      </c>
      <c r="DE20" s="360"/>
      <c r="DF20" s="360"/>
      <c r="DG20" s="360"/>
      <c r="DH20" s="360"/>
      <c r="DI20" s="360"/>
      <c r="DJ20" s="360"/>
      <c r="DK20" s="360"/>
      <c r="DL20" s="360"/>
      <c r="DM20" s="360"/>
      <c r="DN20" s="360"/>
      <c r="DO20" s="360"/>
      <c r="DP20" s="361"/>
      <c r="DQ20" s="376">
        <v>53726307</v>
      </c>
      <c r="DR20" s="360"/>
      <c r="DS20" s="360"/>
      <c r="DT20" s="360"/>
      <c r="DU20" s="360"/>
      <c r="DV20" s="360"/>
      <c r="DW20" s="360"/>
      <c r="DX20" s="360"/>
      <c r="DY20" s="360"/>
      <c r="DZ20" s="360"/>
      <c r="EA20" s="360"/>
      <c r="EB20" s="360"/>
      <c r="EC20" s="377"/>
    </row>
    <row r="21" spans="2:133" ht="11.25" customHeight="1">
      <c r="B21" s="366" t="s">
        <v>218</v>
      </c>
      <c r="C21" s="367"/>
      <c r="D21" s="367"/>
      <c r="E21" s="367"/>
      <c r="F21" s="367"/>
      <c r="G21" s="367"/>
      <c r="H21" s="367"/>
      <c r="I21" s="367"/>
      <c r="J21" s="367"/>
      <c r="K21" s="367"/>
      <c r="L21" s="367"/>
      <c r="M21" s="367"/>
      <c r="N21" s="367"/>
      <c r="O21" s="367"/>
      <c r="P21" s="367"/>
      <c r="Q21" s="368"/>
      <c r="R21" s="359">
        <v>6932</v>
      </c>
      <c r="S21" s="360"/>
      <c r="T21" s="360"/>
      <c r="U21" s="360"/>
      <c r="V21" s="360"/>
      <c r="W21" s="360"/>
      <c r="X21" s="360"/>
      <c r="Y21" s="361"/>
      <c r="Z21" s="362">
        <v>0</v>
      </c>
      <c r="AA21" s="362"/>
      <c r="AB21" s="362"/>
      <c r="AC21" s="362"/>
      <c r="AD21" s="363">
        <v>6932</v>
      </c>
      <c r="AE21" s="363"/>
      <c r="AF21" s="363"/>
      <c r="AG21" s="363"/>
      <c r="AH21" s="363"/>
      <c r="AI21" s="363"/>
      <c r="AJ21" s="363"/>
      <c r="AK21" s="363"/>
      <c r="AL21" s="369">
        <v>0</v>
      </c>
      <c r="AM21" s="370"/>
      <c r="AN21" s="370"/>
      <c r="AO21" s="371"/>
      <c r="AP21" s="382" t="s">
        <v>219</v>
      </c>
      <c r="AQ21" s="383"/>
      <c r="AR21" s="383"/>
      <c r="AS21" s="383"/>
      <c r="AT21" s="383"/>
      <c r="AU21" s="383"/>
      <c r="AV21" s="383"/>
      <c r="AW21" s="383"/>
      <c r="AX21" s="383"/>
      <c r="AY21" s="383"/>
      <c r="AZ21" s="383"/>
      <c r="BA21" s="383"/>
      <c r="BB21" s="383"/>
      <c r="BC21" s="383"/>
      <c r="BD21" s="383"/>
      <c r="BE21" s="383"/>
      <c r="BF21" s="384"/>
      <c r="BG21" s="359" t="s">
        <v>68</v>
      </c>
      <c r="BH21" s="360"/>
      <c r="BI21" s="360"/>
      <c r="BJ21" s="360"/>
      <c r="BK21" s="360"/>
      <c r="BL21" s="360"/>
      <c r="BM21" s="360"/>
      <c r="BN21" s="361"/>
      <c r="BO21" s="362" t="s">
        <v>183</v>
      </c>
      <c r="BP21" s="362"/>
      <c r="BQ21" s="362"/>
      <c r="BR21" s="362"/>
      <c r="BS21" s="363" t="s">
        <v>68</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c r="B22" s="394" t="s">
        <v>220</v>
      </c>
      <c r="C22" s="395"/>
      <c r="D22" s="395"/>
      <c r="E22" s="395"/>
      <c r="F22" s="395"/>
      <c r="G22" s="395"/>
      <c r="H22" s="395"/>
      <c r="I22" s="395"/>
      <c r="J22" s="395"/>
      <c r="K22" s="395"/>
      <c r="L22" s="395"/>
      <c r="M22" s="395"/>
      <c r="N22" s="395"/>
      <c r="O22" s="395"/>
      <c r="P22" s="395"/>
      <c r="Q22" s="396"/>
      <c r="R22" s="359">
        <v>177340</v>
      </c>
      <c r="S22" s="360"/>
      <c r="T22" s="360"/>
      <c r="U22" s="360"/>
      <c r="V22" s="360"/>
      <c r="W22" s="360"/>
      <c r="X22" s="360"/>
      <c r="Y22" s="361"/>
      <c r="Z22" s="362">
        <v>0.2</v>
      </c>
      <c r="AA22" s="362"/>
      <c r="AB22" s="362"/>
      <c r="AC22" s="362"/>
      <c r="AD22" s="363" t="s">
        <v>68</v>
      </c>
      <c r="AE22" s="363"/>
      <c r="AF22" s="363"/>
      <c r="AG22" s="363"/>
      <c r="AH22" s="363"/>
      <c r="AI22" s="363"/>
      <c r="AJ22" s="363"/>
      <c r="AK22" s="363"/>
      <c r="AL22" s="369" t="s">
        <v>68</v>
      </c>
      <c r="AM22" s="370"/>
      <c r="AN22" s="370"/>
      <c r="AO22" s="371"/>
      <c r="AP22" s="382" t="s">
        <v>221</v>
      </c>
      <c r="AQ22" s="383"/>
      <c r="AR22" s="383"/>
      <c r="AS22" s="383"/>
      <c r="AT22" s="383"/>
      <c r="AU22" s="383"/>
      <c r="AV22" s="383"/>
      <c r="AW22" s="383"/>
      <c r="AX22" s="383"/>
      <c r="AY22" s="383"/>
      <c r="AZ22" s="383"/>
      <c r="BA22" s="383"/>
      <c r="BB22" s="383"/>
      <c r="BC22" s="383"/>
      <c r="BD22" s="383"/>
      <c r="BE22" s="383"/>
      <c r="BF22" s="384"/>
      <c r="BG22" s="359" t="s">
        <v>68</v>
      </c>
      <c r="BH22" s="360"/>
      <c r="BI22" s="360"/>
      <c r="BJ22" s="360"/>
      <c r="BK22" s="360"/>
      <c r="BL22" s="360"/>
      <c r="BM22" s="360"/>
      <c r="BN22" s="361"/>
      <c r="BO22" s="362" t="s">
        <v>68</v>
      </c>
      <c r="BP22" s="362"/>
      <c r="BQ22" s="362"/>
      <c r="BR22" s="362"/>
      <c r="BS22" s="363" t="s">
        <v>68</v>
      </c>
      <c r="BT22" s="363"/>
      <c r="BU22" s="363"/>
      <c r="BV22" s="363"/>
      <c r="BW22" s="363"/>
      <c r="BX22" s="363"/>
      <c r="BY22" s="363"/>
      <c r="BZ22" s="363"/>
      <c r="CA22" s="363"/>
      <c r="CB22" s="364"/>
      <c r="CD22" s="344" t="s">
        <v>222</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c r="B23" s="366" t="s">
        <v>223</v>
      </c>
      <c r="C23" s="367"/>
      <c r="D23" s="367"/>
      <c r="E23" s="367"/>
      <c r="F23" s="367"/>
      <c r="G23" s="367"/>
      <c r="H23" s="367"/>
      <c r="I23" s="367"/>
      <c r="J23" s="367"/>
      <c r="K23" s="367"/>
      <c r="L23" s="367"/>
      <c r="M23" s="367"/>
      <c r="N23" s="367"/>
      <c r="O23" s="367"/>
      <c r="P23" s="367"/>
      <c r="Q23" s="368"/>
      <c r="R23" s="359">
        <v>4877141</v>
      </c>
      <c r="S23" s="360"/>
      <c r="T23" s="360"/>
      <c r="U23" s="360"/>
      <c r="V23" s="360"/>
      <c r="W23" s="360"/>
      <c r="X23" s="360"/>
      <c r="Y23" s="361"/>
      <c r="Z23" s="362">
        <v>4.9000000000000004</v>
      </c>
      <c r="AA23" s="362"/>
      <c r="AB23" s="362"/>
      <c r="AC23" s="362"/>
      <c r="AD23" s="363">
        <v>4455791</v>
      </c>
      <c r="AE23" s="363"/>
      <c r="AF23" s="363"/>
      <c r="AG23" s="363"/>
      <c r="AH23" s="363"/>
      <c r="AI23" s="363"/>
      <c r="AJ23" s="363"/>
      <c r="AK23" s="363"/>
      <c r="AL23" s="369">
        <v>9.5</v>
      </c>
      <c r="AM23" s="370"/>
      <c r="AN23" s="370"/>
      <c r="AO23" s="371"/>
      <c r="AP23" s="382" t="s">
        <v>224</v>
      </c>
      <c r="AQ23" s="383"/>
      <c r="AR23" s="383"/>
      <c r="AS23" s="383"/>
      <c r="AT23" s="383"/>
      <c r="AU23" s="383"/>
      <c r="AV23" s="383"/>
      <c r="AW23" s="383"/>
      <c r="AX23" s="383"/>
      <c r="AY23" s="383"/>
      <c r="AZ23" s="383"/>
      <c r="BA23" s="383"/>
      <c r="BB23" s="383"/>
      <c r="BC23" s="383"/>
      <c r="BD23" s="383"/>
      <c r="BE23" s="383"/>
      <c r="BF23" s="384"/>
      <c r="BG23" s="359">
        <v>2640755</v>
      </c>
      <c r="BH23" s="360"/>
      <c r="BI23" s="360"/>
      <c r="BJ23" s="360"/>
      <c r="BK23" s="360"/>
      <c r="BL23" s="360"/>
      <c r="BM23" s="360"/>
      <c r="BN23" s="361"/>
      <c r="BO23" s="362">
        <v>7</v>
      </c>
      <c r="BP23" s="362"/>
      <c r="BQ23" s="362"/>
      <c r="BR23" s="362"/>
      <c r="BS23" s="363" t="s">
        <v>68</v>
      </c>
      <c r="BT23" s="363"/>
      <c r="BU23" s="363"/>
      <c r="BV23" s="363"/>
      <c r="BW23" s="363"/>
      <c r="BX23" s="363"/>
      <c r="BY23" s="363"/>
      <c r="BZ23" s="363"/>
      <c r="CA23" s="363"/>
      <c r="CB23" s="364"/>
      <c r="CD23" s="344" t="s">
        <v>163</v>
      </c>
      <c r="CE23" s="345"/>
      <c r="CF23" s="345"/>
      <c r="CG23" s="345"/>
      <c r="CH23" s="345"/>
      <c r="CI23" s="345"/>
      <c r="CJ23" s="345"/>
      <c r="CK23" s="345"/>
      <c r="CL23" s="345"/>
      <c r="CM23" s="345"/>
      <c r="CN23" s="345"/>
      <c r="CO23" s="345"/>
      <c r="CP23" s="345"/>
      <c r="CQ23" s="346"/>
      <c r="CR23" s="344" t="s">
        <v>225</v>
      </c>
      <c r="CS23" s="345"/>
      <c r="CT23" s="345"/>
      <c r="CU23" s="345"/>
      <c r="CV23" s="345"/>
      <c r="CW23" s="345"/>
      <c r="CX23" s="345"/>
      <c r="CY23" s="346"/>
      <c r="CZ23" s="344" t="s">
        <v>226</v>
      </c>
      <c r="DA23" s="345"/>
      <c r="DB23" s="345"/>
      <c r="DC23" s="346"/>
      <c r="DD23" s="344" t="s">
        <v>227</v>
      </c>
      <c r="DE23" s="345"/>
      <c r="DF23" s="345"/>
      <c r="DG23" s="345"/>
      <c r="DH23" s="345"/>
      <c r="DI23" s="345"/>
      <c r="DJ23" s="345"/>
      <c r="DK23" s="346"/>
      <c r="DL23" s="397" t="s">
        <v>228</v>
      </c>
      <c r="DM23" s="398"/>
      <c r="DN23" s="398"/>
      <c r="DO23" s="398"/>
      <c r="DP23" s="398"/>
      <c r="DQ23" s="398"/>
      <c r="DR23" s="398"/>
      <c r="DS23" s="398"/>
      <c r="DT23" s="398"/>
      <c r="DU23" s="398"/>
      <c r="DV23" s="399"/>
      <c r="DW23" s="344" t="s">
        <v>229</v>
      </c>
      <c r="DX23" s="345"/>
      <c r="DY23" s="345"/>
      <c r="DZ23" s="345"/>
      <c r="EA23" s="345"/>
      <c r="EB23" s="345"/>
      <c r="EC23" s="346"/>
    </row>
    <row r="24" spans="2:133" ht="11.25" customHeight="1">
      <c r="B24" s="366" t="s">
        <v>230</v>
      </c>
      <c r="C24" s="367"/>
      <c r="D24" s="367"/>
      <c r="E24" s="367"/>
      <c r="F24" s="367"/>
      <c r="G24" s="367"/>
      <c r="H24" s="367"/>
      <c r="I24" s="367"/>
      <c r="J24" s="367"/>
      <c r="K24" s="367"/>
      <c r="L24" s="367"/>
      <c r="M24" s="367"/>
      <c r="N24" s="367"/>
      <c r="O24" s="367"/>
      <c r="P24" s="367"/>
      <c r="Q24" s="368"/>
      <c r="R24" s="359">
        <v>4455791</v>
      </c>
      <c r="S24" s="360"/>
      <c r="T24" s="360"/>
      <c r="U24" s="360"/>
      <c r="V24" s="360"/>
      <c r="W24" s="360"/>
      <c r="X24" s="360"/>
      <c r="Y24" s="361"/>
      <c r="Z24" s="362">
        <v>4.5</v>
      </c>
      <c r="AA24" s="362"/>
      <c r="AB24" s="362"/>
      <c r="AC24" s="362"/>
      <c r="AD24" s="363">
        <v>4455791</v>
      </c>
      <c r="AE24" s="363"/>
      <c r="AF24" s="363"/>
      <c r="AG24" s="363"/>
      <c r="AH24" s="363"/>
      <c r="AI24" s="363"/>
      <c r="AJ24" s="363"/>
      <c r="AK24" s="363"/>
      <c r="AL24" s="369">
        <v>9.5</v>
      </c>
      <c r="AM24" s="370"/>
      <c r="AN24" s="370"/>
      <c r="AO24" s="371"/>
      <c r="AP24" s="382" t="s">
        <v>231</v>
      </c>
      <c r="AQ24" s="383"/>
      <c r="AR24" s="383"/>
      <c r="AS24" s="383"/>
      <c r="AT24" s="383"/>
      <c r="AU24" s="383"/>
      <c r="AV24" s="383"/>
      <c r="AW24" s="383"/>
      <c r="AX24" s="383"/>
      <c r="AY24" s="383"/>
      <c r="AZ24" s="383"/>
      <c r="BA24" s="383"/>
      <c r="BB24" s="383"/>
      <c r="BC24" s="383"/>
      <c r="BD24" s="383"/>
      <c r="BE24" s="383"/>
      <c r="BF24" s="384"/>
      <c r="BG24" s="359" t="s">
        <v>68</v>
      </c>
      <c r="BH24" s="360"/>
      <c r="BI24" s="360"/>
      <c r="BJ24" s="360"/>
      <c r="BK24" s="360"/>
      <c r="BL24" s="360"/>
      <c r="BM24" s="360"/>
      <c r="BN24" s="361"/>
      <c r="BO24" s="362" t="s">
        <v>68</v>
      </c>
      <c r="BP24" s="362"/>
      <c r="BQ24" s="362"/>
      <c r="BR24" s="362"/>
      <c r="BS24" s="363" t="s">
        <v>68</v>
      </c>
      <c r="BT24" s="363"/>
      <c r="BU24" s="363"/>
      <c r="BV24" s="363"/>
      <c r="BW24" s="363"/>
      <c r="BX24" s="363"/>
      <c r="BY24" s="363"/>
      <c r="BZ24" s="363"/>
      <c r="CA24" s="363"/>
      <c r="CB24" s="364"/>
      <c r="CD24" s="372" t="s">
        <v>232</v>
      </c>
      <c r="CE24" s="373"/>
      <c r="CF24" s="373"/>
      <c r="CG24" s="373"/>
      <c r="CH24" s="373"/>
      <c r="CI24" s="373"/>
      <c r="CJ24" s="373"/>
      <c r="CK24" s="373"/>
      <c r="CL24" s="373"/>
      <c r="CM24" s="373"/>
      <c r="CN24" s="373"/>
      <c r="CO24" s="373"/>
      <c r="CP24" s="373"/>
      <c r="CQ24" s="374"/>
      <c r="CR24" s="351">
        <v>41728819</v>
      </c>
      <c r="CS24" s="352"/>
      <c r="CT24" s="352"/>
      <c r="CU24" s="352"/>
      <c r="CV24" s="352"/>
      <c r="CW24" s="352"/>
      <c r="CX24" s="352"/>
      <c r="CY24" s="353"/>
      <c r="CZ24" s="356">
        <v>46.2</v>
      </c>
      <c r="DA24" s="357"/>
      <c r="DB24" s="357"/>
      <c r="DC24" s="375"/>
      <c r="DD24" s="400">
        <v>22516003</v>
      </c>
      <c r="DE24" s="352"/>
      <c r="DF24" s="352"/>
      <c r="DG24" s="352"/>
      <c r="DH24" s="352"/>
      <c r="DI24" s="352"/>
      <c r="DJ24" s="352"/>
      <c r="DK24" s="353"/>
      <c r="DL24" s="400">
        <v>22414716</v>
      </c>
      <c r="DM24" s="352"/>
      <c r="DN24" s="352"/>
      <c r="DO24" s="352"/>
      <c r="DP24" s="352"/>
      <c r="DQ24" s="352"/>
      <c r="DR24" s="352"/>
      <c r="DS24" s="352"/>
      <c r="DT24" s="352"/>
      <c r="DU24" s="352"/>
      <c r="DV24" s="353"/>
      <c r="DW24" s="356">
        <v>43.9</v>
      </c>
      <c r="DX24" s="357"/>
      <c r="DY24" s="357"/>
      <c r="DZ24" s="357"/>
      <c r="EA24" s="357"/>
      <c r="EB24" s="357"/>
      <c r="EC24" s="358"/>
    </row>
    <row r="25" spans="2:133" ht="11.25" customHeight="1">
      <c r="B25" s="366" t="s">
        <v>233</v>
      </c>
      <c r="C25" s="367"/>
      <c r="D25" s="367"/>
      <c r="E25" s="367"/>
      <c r="F25" s="367"/>
      <c r="G25" s="367"/>
      <c r="H25" s="367"/>
      <c r="I25" s="367"/>
      <c r="J25" s="367"/>
      <c r="K25" s="367"/>
      <c r="L25" s="367"/>
      <c r="M25" s="367"/>
      <c r="N25" s="367"/>
      <c r="O25" s="367"/>
      <c r="P25" s="367"/>
      <c r="Q25" s="368"/>
      <c r="R25" s="359">
        <v>421193</v>
      </c>
      <c r="S25" s="360"/>
      <c r="T25" s="360"/>
      <c r="U25" s="360"/>
      <c r="V25" s="360"/>
      <c r="W25" s="360"/>
      <c r="X25" s="360"/>
      <c r="Y25" s="361"/>
      <c r="Z25" s="362">
        <v>0.4</v>
      </c>
      <c r="AA25" s="362"/>
      <c r="AB25" s="362"/>
      <c r="AC25" s="362"/>
      <c r="AD25" s="363" t="s">
        <v>68</v>
      </c>
      <c r="AE25" s="363"/>
      <c r="AF25" s="363"/>
      <c r="AG25" s="363"/>
      <c r="AH25" s="363"/>
      <c r="AI25" s="363"/>
      <c r="AJ25" s="363"/>
      <c r="AK25" s="363"/>
      <c r="AL25" s="369" t="s">
        <v>68</v>
      </c>
      <c r="AM25" s="370"/>
      <c r="AN25" s="370"/>
      <c r="AO25" s="371"/>
      <c r="AP25" s="382" t="s">
        <v>234</v>
      </c>
      <c r="AQ25" s="383"/>
      <c r="AR25" s="383"/>
      <c r="AS25" s="383"/>
      <c r="AT25" s="383"/>
      <c r="AU25" s="383"/>
      <c r="AV25" s="383"/>
      <c r="AW25" s="383"/>
      <c r="AX25" s="383"/>
      <c r="AY25" s="383"/>
      <c r="AZ25" s="383"/>
      <c r="BA25" s="383"/>
      <c r="BB25" s="383"/>
      <c r="BC25" s="383"/>
      <c r="BD25" s="383"/>
      <c r="BE25" s="383"/>
      <c r="BF25" s="384"/>
      <c r="BG25" s="359" t="s">
        <v>68</v>
      </c>
      <c r="BH25" s="360"/>
      <c r="BI25" s="360"/>
      <c r="BJ25" s="360"/>
      <c r="BK25" s="360"/>
      <c r="BL25" s="360"/>
      <c r="BM25" s="360"/>
      <c r="BN25" s="361"/>
      <c r="BO25" s="362" t="s">
        <v>68</v>
      </c>
      <c r="BP25" s="362"/>
      <c r="BQ25" s="362"/>
      <c r="BR25" s="362"/>
      <c r="BS25" s="363" t="s">
        <v>68</v>
      </c>
      <c r="BT25" s="363"/>
      <c r="BU25" s="363"/>
      <c r="BV25" s="363"/>
      <c r="BW25" s="363"/>
      <c r="BX25" s="363"/>
      <c r="BY25" s="363"/>
      <c r="BZ25" s="363"/>
      <c r="CA25" s="363"/>
      <c r="CB25" s="364"/>
      <c r="CD25" s="378" t="s">
        <v>235</v>
      </c>
      <c r="CE25" s="379"/>
      <c r="CF25" s="379"/>
      <c r="CG25" s="379"/>
      <c r="CH25" s="379"/>
      <c r="CI25" s="379"/>
      <c r="CJ25" s="379"/>
      <c r="CK25" s="379"/>
      <c r="CL25" s="379"/>
      <c r="CM25" s="379"/>
      <c r="CN25" s="379"/>
      <c r="CO25" s="379"/>
      <c r="CP25" s="379"/>
      <c r="CQ25" s="380"/>
      <c r="CR25" s="359">
        <v>11783328</v>
      </c>
      <c r="CS25" s="401"/>
      <c r="CT25" s="401"/>
      <c r="CU25" s="401"/>
      <c r="CV25" s="401"/>
      <c r="CW25" s="401"/>
      <c r="CX25" s="401"/>
      <c r="CY25" s="402"/>
      <c r="CZ25" s="369">
        <v>13.1</v>
      </c>
      <c r="DA25" s="403"/>
      <c r="DB25" s="403"/>
      <c r="DC25" s="404"/>
      <c r="DD25" s="376">
        <v>10621501</v>
      </c>
      <c r="DE25" s="401"/>
      <c r="DF25" s="401"/>
      <c r="DG25" s="401"/>
      <c r="DH25" s="401"/>
      <c r="DI25" s="401"/>
      <c r="DJ25" s="401"/>
      <c r="DK25" s="402"/>
      <c r="DL25" s="376">
        <v>10615014</v>
      </c>
      <c r="DM25" s="401"/>
      <c r="DN25" s="401"/>
      <c r="DO25" s="401"/>
      <c r="DP25" s="401"/>
      <c r="DQ25" s="401"/>
      <c r="DR25" s="401"/>
      <c r="DS25" s="401"/>
      <c r="DT25" s="401"/>
      <c r="DU25" s="401"/>
      <c r="DV25" s="402"/>
      <c r="DW25" s="369">
        <v>20.8</v>
      </c>
      <c r="DX25" s="403"/>
      <c r="DY25" s="403"/>
      <c r="DZ25" s="403"/>
      <c r="EA25" s="403"/>
      <c r="EB25" s="403"/>
      <c r="EC25" s="405"/>
    </row>
    <row r="26" spans="2:133" ht="11.25" customHeight="1">
      <c r="B26" s="366" t="s">
        <v>236</v>
      </c>
      <c r="C26" s="367"/>
      <c r="D26" s="367"/>
      <c r="E26" s="367"/>
      <c r="F26" s="367"/>
      <c r="G26" s="367"/>
      <c r="H26" s="367"/>
      <c r="I26" s="367"/>
      <c r="J26" s="367"/>
      <c r="K26" s="367"/>
      <c r="L26" s="367"/>
      <c r="M26" s="367"/>
      <c r="N26" s="367"/>
      <c r="O26" s="367"/>
      <c r="P26" s="367"/>
      <c r="Q26" s="368"/>
      <c r="R26" s="359">
        <v>157</v>
      </c>
      <c r="S26" s="360"/>
      <c r="T26" s="360"/>
      <c r="U26" s="360"/>
      <c r="V26" s="360"/>
      <c r="W26" s="360"/>
      <c r="X26" s="360"/>
      <c r="Y26" s="361"/>
      <c r="Z26" s="362">
        <v>0</v>
      </c>
      <c r="AA26" s="362"/>
      <c r="AB26" s="362"/>
      <c r="AC26" s="362"/>
      <c r="AD26" s="363" t="s">
        <v>68</v>
      </c>
      <c r="AE26" s="363"/>
      <c r="AF26" s="363"/>
      <c r="AG26" s="363"/>
      <c r="AH26" s="363"/>
      <c r="AI26" s="363"/>
      <c r="AJ26" s="363"/>
      <c r="AK26" s="363"/>
      <c r="AL26" s="369" t="s">
        <v>183</v>
      </c>
      <c r="AM26" s="370"/>
      <c r="AN26" s="370"/>
      <c r="AO26" s="371"/>
      <c r="AP26" s="382" t="s">
        <v>237</v>
      </c>
      <c r="AQ26" s="406"/>
      <c r="AR26" s="406"/>
      <c r="AS26" s="406"/>
      <c r="AT26" s="406"/>
      <c r="AU26" s="406"/>
      <c r="AV26" s="406"/>
      <c r="AW26" s="406"/>
      <c r="AX26" s="406"/>
      <c r="AY26" s="406"/>
      <c r="AZ26" s="406"/>
      <c r="BA26" s="406"/>
      <c r="BB26" s="406"/>
      <c r="BC26" s="406"/>
      <c r="BD26" s="406"/>
      <c r="BE26" s="406"/>
      <c r="BF26" s="384"/>
      <c r="BG26" s="359" t="s">
        <v>68</v>
      </c>
      <c r="BH26" s="360"/>
      <c r="BI26" s="360"/>
      <c r="BJ26" s="360"/>
      <c r="BK26" s="360"/>
      <c r="BL26" s="360"/>
      <c r="BM26" s="360"/>
      <c r="BN26" s="361"/>
      <c r="BO26" s="362" t="s">
        <v>68</v>
      </c>
      <c r="BP26" s="362"/>
      <c r="BQ26" s="362"/>
      <c r="BR26" s="362"/>
      <c r="BS26" s="363" t="s">
        <v>68</v>
      </c>
      <c r="BT26" s="363"/>
      <c r="BU26" s="363"/>
      <c r="BV26" s="363"/>
      <c r="BW26" s="363"/>
      <c r="BX26" s="363"/>
      <c r="BY26" s="363"/>
      <c r="BZ26" s="363"/>
      <c r="CA26" s="363"/>
      <c r="CB26" s="364"/>
      <c r="CD26" s="378" t="s">
        <v>238</v>
      </c>
      <c r="CE26" s="379"/>
      <c r="CF26" s="379"/>
      <c r="CG26" s="379"/>
      <c r="CH26" s="379"/>
      <c r="CI26" s="379"/>
      <c r="CJ26" s="379"/>
      <c r="CK26" s="379"/>
      <c r="CL26" s="379"/>
      <c r="CM26" s="379"/>
      <c r="CN26" s="379"/>
      <c r="CO26" s="379"/>
      <c r="CP26" s="379"/>
      <c r="CQ26" s="380"/>
      <c r="CR26" s="359">
        <v>8081114</v>
      </c>
      <c r="CS26" s="360"/>
      <c r="CT26" s="360"/>
      <c r="CU26" s="360"/>
      <c r="CV26" s="360"/>
      <c r="CW26" s="360"/>
      <c r="CX26" s="360"/>
      <c r="CY26" s="361"/>
      <c r="CZ26" s="369">
        <v>9</v>
      </c>
      <c r="DA26" s="403"/>
      <c r="DB26" s="403"/>
      <c r="DC26" s="404"/>
      <c r="DD26" s="376">
        <v>7048856</v>
      </c>
      <c r="DE26" s="360"/>
      <c r="DF26" s="360"/>
      <c r="DG26" s="360"/>
      <c r="DH26" s="360"/>
      <c r="DI26" s="360"/>
      <c r="DJ26" s="360"/>
      <c r="DK26" s="361"/>
      <c r="DL26" s="376" t="s">
        <v>68</v>
      </c>
      <c r="DM26" s="360"/>
      <c r="DN26" s="360"/>
      <c r="DO26" s="360"/>
      <c r="DP26" s="360"/>
      <c r="DQ26" s="360"/>
      <c r="DR26" s="360"/>
      <c r="DS26" s="360"/>
      <c r="DT26" s="360"/>
      <c r="DU26" s="360"/>
      <c r="DV26" s="361"/>
      <c r="DW26" s="369" t="s">
        <v>183</v>
      </c>
      <c r="DX26" s="403"/>
      <c r="DY26" s="403"/>
      <c r="DZ26" s="403"/>
      <c r="EA26" s="403"/>
      <c r="EB26" s="403"/>
      <c r="EC26" s="405"/>
    </row>
    <row r="27" spans="2:133" ht="11.25" customHeight="1">
      <c r="B27" s="366" t="s">
        <v>239</v>
      </c>
      <c r="C27" s="367"/>
      <c r="D27" s="367"/>
      <c r="E27" s="367"/>
      <c r="F27" s="367"/>
      <c r="G27" s="367"/>
      <c r="H27" s="367"/>
      <c r="I27" s="367"/>
      <c r="J27" s="367"/>
      <c r="K27" s="367"/>
      <c r="L27" s="367"/>
      <c r="M27" s="367"/>
      <c r="N27" s="367"/>
      <c r="O27" s="367"/>
      <c r="P27" s="367"/>
      <c r="Q27" s="368"/>
      <c r="R27" s="359">
        <v>49630590</v>
      </c>
      <c r="S27" s="360"/>
      <c r="T27" s="360"/>
      <c r="U27" s="360"/>
      <c r="V27" s="360"/>
      <c r="W27" s="360"/>
      <c r="X27" s="360"/>
      <c r="Y27" s="361"/>
      <c r="Z27" s="362">
        <v>49.9</v>
      </c>
      <c r="AA27" s="362"/>
      <c r="AB27" s="362"/>
      <c r="AC27" s="362"/>
      <c r="AD27" s="363">
        <v>46568485</v>
      </c>
      <c r="AE27" s="363"/>
      <c r="AF27" s="363"/>
      <c r="AG27" s="363"/>
      <c r="AH27" s="363"/>
      <c r="AI27" s="363"/>
      <c r="AJ27" s="363"/>
      <c r="AK27" s="363"/>
      <c r="AL27" s="369">
        <v>99.4</v>
      </c>
      <c r="AM27" s="370"/>
      <c r="AN27" s="370"/>
      <c r="AO27" s="371"/>
      <c r="AP27" s="366" t="s">
        <v>240</v>
      </c>
      <c r="AQ27" s="367"/>
      <c r="AR27" s="367"/>
      <c r="AS27" s="367"/>
      <c r="AT27" s="367"/>
      <c r="AU27" s="367"/>
      <c r="AV27" s="367"/>
      <c r="AW27" s="367"/>
      <c r="AX27" s="367"/>
      <c r="AY27" s="367"/>
      <c r="AZ27" s="367"/>
      <c r="BA27" s="367"/>
      <c r="BB27" s="367"/>
      <c r="BC27" s="367"/>
      <c r="BD27" s="367"/>
      <c r="BE27" s="367"/>
      <c r="BF27" s="368"/>
      <c r="BG27" s="359">
        <v>37554262</v>
      </c>
      <c r="BH27" s="360"/>
      <c r="BI27" s="360"/>
      <c r="BJ27" s="360"/>
      <c r="BK27" s="360"/>
      <c r="BL27" s="360"/>
      <c r="BM27" s="360"/>
      <c r="BN27" s="361"/>
      <c r="BO27" s="362">
        <v>100</v>
      </c>
      <c r="BP27" s="362"/>
      <c r="BQ27" s="362"/>
      <c r="BR27" s="362"/>
      <c r="BS27" s="363">
        <v>528654</v>
      </c>
      <c r="BT27" s="363"/>
      <c r="BU27" s="363"/>
      <c r="BV27" s="363"/>
      <c r="BW27" s="363"/>
      <c r="BX27" s="363"/>
      <c r="BY27" s="363"/>
      <c r="BZ27" s="363"/>
      <c r="CA27" s="363"/>
      <c r="CB27" s="364"/>
      <c r="CD27" s="378" t="s">
        <v>241</v>
      </c>
      <c r="CE27" s="379"/>
      <c r="CF27" s="379"/>
      <c r="CG27" s="379"/>
      <c r="CH27" s="379"/>
      <c r="CI27" s="379"/>
      <c r="CJ27" s="379"/>
      <c r="CK27" s="379"/>
      <c r="CL27" s="379"/>
      <c r="CM27" s="379"/>
      <c r="CN27" s="379"/>
      <c r="CO27" s="379"/>
      <c r="CP27" s="379"/>
      <c r="CQ27" s="380"/>
      <c r="CR27" s="359">
        <v>23750647</v>
      </c>
      <c r="CS27" s="401"/>
      <c r="CT27" s="401"/>
      <c r="CU27" s="401"/>
      <c r="CV27" s="401"/>
      <c r="CW27" s="401"/>
      <c r="CX27" s="401"/>
      <c r="CY27" s="402"/>
      <c r="CZ27" s="369">
        <v>26.3</v>
      </c>
      <c r="DA27" s="403"/>
      <c r="DB27" s="403"/>
      <c r="DC27" s="404"/>
      <c r="DD27" s="376">
        <v>5699658</v>
      </c>
      <c r="DE27" s="401"/>
      <c r="DF27" s="401"/>
      <c r="DG27" s="401"/>
      <c r="DH27" s="401"/>
      <c r="DI27" s="401"/>
      <c r="DJ27" s="401"/>
      <c r="DK27" s="402"/>
      <c r="DL27" s="376">
        <v>5604858</v>
      </c>
      <c r="DM27" s="401"/>
      <c r="DN27" s="401"/>
      <c r="DO27" s="401"/>
      <c r="DP27" s="401"/>
      <c r="DQ27" s="401"/>
      <c r="DR27" s="401"/>
      <c r="DS27" s="401"/>
      <c r="DT27" s="401"/>
      <c r="DU27" s="401"/>
      <c r="DV27" s="402"/>
      <c r="DW27" s="369">
        <v>11</v>
      </c>
      <c r="DX27" s="403"/>
      <c r="DY27" s="403"/>
      <c r="DZ27" s="403"/>
      <c r="EA27" s="403"/>
      <c r="EB27" s="403"/>
      <c r="EC27" s="405"/>
    </row>
    <row r="28" spans="2:133" ht="11.25" customHeight="1">
      <c r="B28" s="366" t="s">
        <v>242</v>
      </c>
      <c r="C28" s="367"/>
      <c r="D28" s="367"/>
      <c r="E28" s="367"/>
      <c r="F28" s="367"/>
      <c r="G28" s="367"/>
      <c r="H28" s="367"/>
      <c r="I28" s="367"/>
      <c r="J28" s="367"/>
      <c r="K28" s="367"/>
      <c r="L28" s="367"/>
      <c r="M28" s="367"/>
      <c r="N28" s="367"/>
      <c r="O28" s="367"/>
      <c r="P28" s="367"/>
      <c r="Q28" s="368"/>
      <c r="R28" s="359">
        <v>30315</v>
      </c>
      <c r="S28" s="360"/>
      <c r="T28" s="360"/>
      <c r="U28" s="360"/>
      <c r="V28" s="360"/>
      <c r="W28" s="360"/>
      <c r="X28" s="360"/>
      <c r="Y28" s="361"/>
      <c r="Z28" s="362">
        <v>0</v>
      </c>
      <c r="AA28" s="362"/>
      <c r="AB28" s="362"/>
      <c r="AC28" s="362"/>
      <c r="AD28" s="363">
        <v>30315</v>
      </c>
      <c r="AE28" s="363"/>
      <c r="AF28" s="363"/>
      <c r="AG28" s="363"/>
      <c r="AH28" s="363"/>
      <c r="AI28" s="363"/>
      <c r="AJ28" s="363"/>
      <c r="AK28" s="363"/>
      <c r="AL28" s="369">
        <v>0.1</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243</v>
      </c>
      <c r="CE28" s="379"/>
      <c r="CF28" s="379"/>
      <c r="CG28" s="379"/>
      <c r="CH28" s="379"/>
      <c r="CI28" s="379"/>
      <c r="CJ28" s="379"/>
      <c r="CK28" s="379"/>
      <c r="CL28" s="379"/>
      <c r="CM28" s="379"/>
      <c r="CN28" s="379"/>
      <c r="CO28" s="379"/>
      <c r="CP28" s="379"/>
      <c r="CQ28" s="380"/>
      <c r="CR28" s="359">
        <v>6194844</v>
      </c>
      <c r="CS28" s="360"/>
      <c r="CT28" s="360"/>
      <c r="CU28" s="360"/>
      <c r="CV28" s="360"/>
      <c r="CW28" s="360"/>
      <c r="CX28" s="360"/>
      <c r="CY28" s="361"/>
      <c r="CZ28" s="369">
        <v>6.9</v>
      </c>
      <c r="DA28" s="403"/>
      <c r="DB28" s="403"/>
      <c r="DC28" s="404"/>
      <c r="DD28" s="376">
        <v>6194844</v>
      </c>
      <c r="DE28" s="360"/>
      <c r="DF28" s="360"/>
      <c r="DG28" s="360"/>
      <c r="DH28" s="360"/>
      <c r="DI28" s="360"/>
      <c r="DJ28" s="360"/>
      <c r="DK28" s="361"/>
      <c r="DL28" s="376">
        <v>6194844</v>
      </c>
      <c r="DM28" s="360"/>
      <c r="DN28" s="360"/>
      <c r="DO28" s="360"/>
      <c r="DP28" s="360"/>
      <c r="DQ28" s="360"/>
      <c r="DR28" s="360"/>
      <c r="DS28" s="360"/>
      <c r="DT28" s="360"/>
      <c r="DU28" s="360"/>
      <c r="DV28" s="361"/>
      <c r="DW28" s="369">
        <v>12.1</v>
      </c>
      <c r="DX28" s="403"/>
      <c r="DY28" s="403"/>
      <c r="DZ28" s="403"/>
      <c r="EA28" s="403"/>
      <c r="EB28" s="403"/>
      <c r="EC28" s="405"/>
    </row>
    <row r="29" spans="2:133" ht="11.25" customHeight="1">
      <c r="B29" s="366" t="s">
        <v>244</v>
      </c>
      <c r="C29" s="367"/>
      <c r="D29" s="367"/>
      <c r="E29" s="367"/>
      <c r="F29" s="367"/>
      <c r="G29" s="367"/>
      <c r="H29" s="367"/>
      <c r="I29" s="367"/>
      <c r="J29" s="367"/>
      <c r="K29" s="367"/>
      <c r="L29" s="367"/>
      <c r="M29" s="367"/>
      <c r="N29" s="367"/>
      <c r="O29" s="367"/>
      <c r="P29" s="367"/>
      <c r="Q29" s="368"/>
      <c r="R29" s="359">
        <v>197691</v>
      </c>
      <c r="S29" s="360"/>
      <c r="T29" s="360"/>
      <c r="U29" s="360"/>
      <c r="V29" s="360"/>
      <c r="W29" s="360"/>
      <c r="X29" s="360"/>
      <c r="Y29" s="361"/>
      <c r="Z29" s="362">
        <v>0.2</v>
      </c>
      <c r="AA29" s="362"/>
      <c r="AB29" s="362"/>
      <c r="AC29" s="362"/>
      <c r="AD29" s="363" t="s">
        <v>68</v>
      </c>
      <c r="AE29" s="363"/>
      <c r="AF29" s="363"/>
      <c r="AG29" s="363"/>
      <c r="AH29" s="363"/>
      <c r="AI29" s="363"/>
      <c r="AJ29" s="363"/>
      <c r="AK29" s="363"/>
      <c r="AL29" s="369" t="s">
        <v>68</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245</v>
      </c>
      <c r="CE29" s="411"/>
      <c r="CF29" s="378" t="s">
        <v>246</v>
      </c>
      <c r="CG29" s="379"/>
      <c r="CH29" s="379"/>
      <c r="CI29" s="379"/>
      <c r="CJ29" s="379"/>
      <c r="CK29" s="379"/>
      <c r="CL29" s="379"/>
      <c r="CM29" s="379"/>
      <c r="CN29" s="379"/>
      <c r="CO29" s="379"/>
      <c r="CP29" s="379"/>
      <c r="CQ29" s="380"/>
      <c r="CR29" s="359">
        <v>6194844</v>
      </c>
      <c r="CS29" s="401"/>
      <c r="CT29" s="401"/>
      <c r="CU29" s="401"/>
      <c r="CV29" s="401"/>
      <c r="CW29" s="401"/>
      <c r="CX29" s="401"/>
      <c r="CY29" s="402"/>
      <c r="CZ29" s="369">
        <v>6.9</v>
      </c>
      <c r="DA29" s="403"/>
      <c r="DB29" s="403"/>
      <c r="DC29" s="404"/>
      <c r="DD29" s="376">
        <v>6194844</v>
      </c>
      <c r="DE29" s="401"/>
      <c r="DF29" s="401"/>
      <c r="DG29" s="401"/>
      <c r="DH29" s="401"/>
      <c r="DI29" s="401"/>
      <c r="DJ29" s="401"/>
      <c r="DK29" s="402"/>
      <c r="DL29" s="376">
        <v>6194844</v>
      </c>
      <c r="DM29" s="401"/>
      <c r="DN29" s="401"/>
      <c r="DO29" s="401"/>
      <c r="DP29" s="401"/>
      <c r="DQ29" s="401"/>
      <c r="DR29" s="401"/>
      <c r="DS29" s="401"/>
      <c r="DT29" s="401"/>
      <c r="DU29" s="401"/>
      <c r="DV29" s="402"/>
      <c r="DW29" s="369">
        <v>12.1</v>
      </c>
      <c r="DX29" s="403"/>
      <c r="DY29" s="403"/>
      <c r="DZ29" s="403"/>
      <c r="EA29" s="403"/>
      <c r="EB29" s="403"/>
      <c r="EC29" s="405"/>
    </row>
    <row r="30" spans="2:133" ht="11.25" customHeight="1">
      <c r="B30" s="366" t="s">
        <v>247</v>
      </c>
      <c r="C30" s="367"/>
      <c r="D30" s="367"/>
      <c r="E30" s="367"/>
      <c r="F30" s="367"/>
      <c r="G30" s="367"/>
      <c r="H30" s="367"/>
      <c r="I30" s="367"/>
      <c r="J30" s="367"/>
      <c r="K30" s="367"/>
      <c r="L30" s="367"/>
      <c r="M30" s="367"/>
      <c r="N30" s="367"/>
      <c r="O30" s="367"/>
      <c r="P30" s="367"/>
      <c r="Q30" s="368"/>
      <c r="R30" s="359">
        <v>1290774</v>
      </c>
      <c r="S30" s="360"/>
      <c r="T30" s="360"/>
      <c r="U30" s="360"/>
      <c r="V30" s="360"/>
      <c r="W30" s="360"/>
      <c r="X30" s="360"/>
      <c r="Y30" s="361"/>
      <c r="Z30" s="362">
        <v>1.3</v>
      </c>
      <c r="AA30" s="362"/>
      <c r="AB30" s="362"/>
      <c r="AC30" s="362"/>
      <c r="AD30" s="363">
        <v>167976</v>
      </c>
      <c r="AE30" s="363"/>
      <c r="AF30" s="363"/>
      <c r="AG30" s="363"/>
      <c r="AH30" s="363"/>
      <c r="AI30" s="363"/>
      <c r="AJ30" s="363"/>
      <c r="AK30" s="363"/>
      <c r="AL30" s="369">
        <v>0.4</v>
      </c>
      <c r="AM30" s="370"/>
      <c r="AN30" s="370"/>
      <c r="AO30" s="371"/>
      <c r="AP30" s="341" t="s">
        <v>163</v>
      </c>
      <c r="AQ30" s="342"/>
      <c r="AR30" s="342"/>
      <c r="AS30" s="342"/>
      <c r="AT30" s="342"/>
      <c r="AU30" s="342"/>
      <c r="AV30" s="342"/>
      <c r="AW30" s="342"/>
      <c r="AX30" s="342"/>
      <c r="AY30" s="342"/>
      <c r="AZ30" s="342"/>
      <c r="BA30" s="342"/>
      <c r="BB30" s="342"/>
      <c r="BC30" s="342"/>
      <c r="BD30" s="342"/>
      <c r="BE30" s="342"/>
      <c r="BF30" s="343"/>
      <c r="BG30" s="341" t="s">
        <v>248</v>
      </c>
      <c r="BH30" s="412"/>
      <c r="BI30" s="412"/>
      <c r="BJ30" s="412"/>
      <c r="BK30" s="412"/>
      <c r="BL30" s="412"/>
      <c r="BM30" s="412"/>
      <c r="BN30" s="412"/>
      <c r="BO30" s="412"/>
      <c r="BP30" s="412"/>
      <c r="BQ30" s="413"/>
      <c r="BR30" s="341" t="s">
        <v>249</v>
      </c>
      <c r="BS30" s="412"/>
      <c r="BT30" s="412"/>
      <c r="BU30" s="412"/>
      <c r="BV30" s="412"/>
      <c r="BW30" s="412"/>
      <c r="BX30" s="412"/>
      <c r="BY30" s="412"/>
      <c r="BZ30" s="412"/>
      <c r="CA30" s="412"/>
      <c r="CB30" s="413"/>
      <c r="CD30" s="414"/>
      <c r="CE30" s="415"/>
      <c r="CF30" s="378" t="s">
        <v>250</v>
      </c>
      <c r="CG30" s="379"/>
      <c r="CH30" s="379"/>
      <c r="CI30" s="379"/>
      <c r="CJ30" s="379"/>
      <c r="CK30" s="379"/>
      <c r="CL30" s="379"/>
      <c r="CM30" s="379"/>
      <c r="CN30" s="379"/>
      <c r="CO30" s="379"/>
      <c r="CP30" s="379"/>
      <c r="CQ30" s="380"/>
      <c r="CR30" s="359">
        <v>5957217</v>
      </c>
      <c r="CS30" s="360"/>
      <c r="CT30" s="360"/>
      <c r="CU30" s="360"/>
      <c r="CV30" s="360"/>
      <c r="CW30" s="360"/>
      <c r="CX30" s="360"/>
      <c r="CY30" s="361"/>
      <c r="CZ30" s="369">
        <v>6.6</v>
      </c>
      <c r="DA30" s="403"/>
      <c r="DB30" s="403"/>
      <c r="DC30" s="404"/>
      <c r="DD30" s="376">
        <v>5957217</v>
      </c>
      <c r="DE30" s="360"/>
      <c r="DF30" s="360"/>
      <c r="DG30" s="360"/>
      <c r="DH30" s="360"/>
      <c r="DI30" s="360"/>
      <c r="DJ30" s="360"/>
      <c r="DK30" s="361"/>
      <c r="DL30" s="376">
        <v>5957217</v>
      </c>
      <c r="DM30" s="360"/>
      <c r="DN30" s="360"/>
      <c r="DO30" s="360"/>
      <c r="DP30" s="360"/>
      <c r="DQ30" s="360"/>
      <c r="DR30" s="360"/>
      <c r="DS30" s="360"/>
      <c r="DT30" s="360"/>
      <c r="DU30" s="360"/>
      <c r="DV30" s="361"/>
      <c r="DW30" s="369">
        <v>11.7</v>
      </c>
      <c r="DX30" s="403"/>
      <c r="DY30" s="403"/>
      <c r="DZ30" s="403"/>
      <c r="EA30" s="403"/>
      <c r="EB30" s="403"/>
      <c r="EC30" s="405"/>
    </row>
    <row r="31" spans="2:133" ht="11.25" customHeight="1">
      <c r="B31" s="366" t="s">
        <v>251</v>
      </c>
      <c r="C31" s="367"/>
      <c r="D31" s="367"/>
      <c r="E31" s="367"/>
      <c r="F31" s="367"/>
      <c r="G31" s="367"/>
      <c r="H31" s="367"/>
      <c r="I31" s="367"/>
      <c r="J31" s="367"/>
      <c r="K31" s="367"/>
      <c r="L31" s="367"/>
      <c r="M31" s="367"/>
      <c r="N31" s="367"/>
      <c r="O31" s="367"/>
      <c r="P31" s="367"/>
      <c r="Q31" s="368"/>
      <c r="R31" s="359">
        <v>123965</v>
      </c>
      <c r="S31" s="360"/>
      <c r="T31" s="360"/>
      <c r="U31" s="360"/>
      <c r="V31" s="360"/>
      <c r="W31" s="360"/>
      <c r="X31" s="360"/>
      <c r="Y31" s="361"/>
      <c r="Z31" s="362">
        <v>0.1</v>
      </c>
      <c r="AA31" s="362"/>
      <c r="AB31" s="362"/>
      <c r="AC31" s="362"/>
      <c r="AD31" s="363" t="s">
        <v>68</v>
      </c>
      <c r="AE31" s="363"/>
      <c r="AF31" s="363"/>
      <c r="AG31" s="363"/>
      <c r="AH31" s="363"/>
      <c r="AI31" s="363"/>
      <c r="AJ31" s="363"/>
      <c r="AK31" s="363"/>
      <c r="AL31" s="369" t="s">
        <v>183</v>
      </c>
      <c r="AM31" s="370"/>
      <c r="AN31" s="370"/>
      <c r="AO31" s="371"/>
      <c r="AP31" s="416" t="s">
        <v>252</v>
      </c>
      <c r="AQ31" s="417"/>
      <c r="AR31" s="417"/>
      <c r="AS31" s="417"/>
      <c r="AT31" s="418" t="s">
        <v>253</v>
      </c>
      <c r="AU31" s="419"/>
      <c r="AV31" s="419"/>
      <c r="AW31" s="419"/>
      <c r="AX31" s="348" t="s">
        <v>127</v>
      </c>
      <c r="AY31" s="349"/>
      <c r="AZ31" s="349"/>
      <c r="BA31" s="349"/>
      <c r="BB31" s="349"/>
      <c r="BC31" s="349"/>
      <c r="BD31" s="349"/>
      <c r="BE31" s="349"/>
      <c r="BF31" s="350"/>
      <c r="BG31" s="420">
        <v>99.2</v>
      </c>
      <c r="BH31" s="421"/>
      <c r="BI31" s="421"/>
      <c r="BJ31" s="421"/>
      <c r="BK31" s="421"/>
      <c r="BL31" s="421"/>
      <c r="BM31" s="357">
        <v>98.1</v>
      </c>
      <c r="BN31" s="421"/>
      <c r="BO31" s="421"/>
      <c r="BP31" s="421"/>
      <c r="BQ31" s="422"/>
      <c r="BR31" s="420">
        <v>99</v>
      </c>
      <c r="BS31" s="421"/>
      <c r="BT31" s="421"/>
      <c r="BU31" s="421"/>
      <c r="BV31" s="421"/>
      <c r="BW31" s="421"/>
      <c r="BX31" s="357">
        <v>97.7</v>
      </c>
      <c r="BY31" s="421"/>
      <c r="BZ31" s="421"/>
      <c r="CA31" s="421"/>
      <c r="CB31" s="422"/>
      <c r="CD31" s="414"/>
      <c r="CE31" s="415"/>
      <c r="CF31" s="378" t="s">
        <v>254</v>
      </c>
      <c r="CG31" s="379"/>
      <c r="CH31" s="379"/>
      <c r="CI31" s="379"/>
      <c r="CJ31" s="379"/>
      <c r="CK31" s="379"/>
      <c r="CL31" s="379"/>
      <c r="CM31" s="379"/>
      <c r="CN31" s="379"/>
      <c r="CO31" s="379"/>
      <c r="CP31" s="379"/>
      <c r="CQ31" s="380"/>
      <c r="CR31" s="359">
        <v>237627</v>
      </c>
      <c r="CS31" s="401"/>
      <c r="CT31" s="401"/>
      <c r="CU31" s="401"/>
      <c r="CV31" s="401"/>
      <c r="CW31" s="401"/>
      <c r="CX31" s="401"/>
      <c r="CY31" s="402"/>
      <c r="CZ31" s="369">
        <v>0.3</v>
      </c>
      <c r="DA31" s="403"/>
      <c r="DB31" s="403"/>
      <c r="DC31" s="404"/>
      <c r="DD31" s="376">
        <v>237627</v>
      </c>
      <c r="DE31" s="401"/>
      <c r="DF31" s="401"/>
      <c r="DG31" s="401"/>
      <c r="DH31" s="401"/>
      <c r="DI31" s="401"/>
      <c r="DJ31" s="401"/>
      <c r="DK31" s="402"/>
      <c r="DL31" s="376">
        <v>237627</v>
      </c>
      <c r="DM31" s="401"/>
      <c r="DN31" s="401"/>
      <c r="DO31" s="401"/>
      <c r="DP31" s="401"/>
      <c r="DQ31" s="401"/>
      <c r="DR31" s="401"/>
      <c r="DS31" s="401"/>
      <c r="DT31" s="401"/>
      <c r="DU31" s="401"/>
      <c r="DV31" s="402"/>
      <c r="DW31" s="369">
        <v>0.5</v>
      </c>
      <c r="DX31" s="403"/>
      <c r="DY31" s="403"/>
      <c r="DZ31" s="403"/>
      <c r="EA31" s="403"/>
      <c r="EB31" s="403"/>
      <c r="EC31" s="405"/>
    </row>
    <row r="32" spans="2:133" ht="11.25" customHeight="1">
      <c r="B32" s="366" t="s">
        <v>255</v>
      </c>
      <c r="C32" s="367"/>
      <c r="D32" s="367"/>
      <c r="E32" s="367"/>
      <c r="F32" s="367"/>
      <c r="G32" s="367"/>
      <c r="H32" s="367"/>
      <c r="I32" s="367"/>
      <c r="J32" s="367"/>
      <c r="K32" s="367"/>
      <c r="L32" s="367"/>
      <c r="M32" s="367"/>
      <c r="N32" s="367"/>
      <c r="O32" s="367"/>
      <c r="P32" s="367"/>
      <c r="Q32" s="368"/>
      <c r="R32" s="359">
        <v>23631983</v>
      </c>
      <c r="S32" s="360"/>
      <c r="T32" s="360"/>
      <c r="U32" s="360"/>
      <c r="V32" s="360"/>
      <c r="W32" s="360"/>
      <c r="X32" s="360"/>
      <c r="Y32" s="361"/>
      <c r="Z32" s="362">
        <v>23.8</v>
      </c>
      <c r="AA32" s="362"/>
      <c r="AB32" s="362"/>
      <c r="AC32" s="362"/>
      <c r="AD32" s="363" t="s">
        <v>68</v>
      </c>
      <c r="AE32" s="363"/>
      <c r="AF32" s="363"/>
      <c r="AG32" s="363"/>
      <c r="AH32" s="363"/>
      <c r="AI32" s="363"/>
      <c r="AJ32" s="363"/>
      <c r="AK32" s="363"/>
      <c r="AL32" s="369" t="s">
        <v>68</v>
      </c>
      <c r="AM32" s="370"/>
      <c r="AN32" s="370"/>
      <c r="AO32" s="371"/>
      <c r="AP32" s="423"/>
      <c r="AQ32" s="424"/>
      <c r="AR32" s="424"/>
      <c r="AS32" s="424"/>
      <c r="AT32" s="425"/>
      <c r="AU32" s="365" t="s">
        <v>256</v>
      </c>
      <c r="AV32" s="365"/>
      <c r="AW32" s="365"/>
      <c r="AX32" s="366" t="s">
        <v>257</v>
      </c>
      <c r="AY32" s="367"/>
      <c r="AZ32" s="367"/>
      <c r="BA32" s="367"/>
      <c r="BB32" s="367"/>
      <c r="BC32" s="367"/>
      <c r="BD32" s="367"/>
      <c r="BE32" s="367"/>
      <c r="BF32" s="368"/>
      <c r="BG32" s="426">
        <v>98.9</v>
      </c>
      <c r="BH32" s="401"/>
      <c r="BI32" s="401"/>
      <c r="BJ32" s="401"/>
      <c r="BK32" s="401"/>
      <c r="BL32" s="401"/>
      <c r="BM32" s="370">
        <v>97.4</v>
      </c>
      <c r="BN32" s="427"/>
      <c r="BO32" s="427"/>
      <c r="BP32" s="427"/>
      <c r="BQ32" s="428"/>
      <c r="BR32" s="426">
        <v>98.6</v>
      </c>
      <c r="BS32" s="401"/>
      <c r="BT32" s="401"/>
      <c r="BU32" s="401"/>
      <c r="BV32" s="401"/>
      <c r="BW32" s="401"/>
      <c r="BX32" s="370">
        <v>97</v>
      </c>
      <c r="BY32" s="427"/>
      <c r="BZ32" s="427"/>
      <c r="CA32" s="427"/>
      <c r="CB32" s="428"/>
      <c r="CD32" s="429"/>
      <c r="CE32" s="430"/>
      <c r="CF32" s="378" t="s">
        <v>258</v>
      </c>
      <c r="CG32" s="379"/>
      <c r="CH32" s="379"/>
      <c r="CI32" s="379"/>
      <c r="CJ32" s="379"/>
      <c r="CK32" s="379"/>
      <c r="CL32" s="379"/>
      <c r="CM32" s="379"/>
      <c r="CN32" s="379"/>
      <c r="CO32" s="379"/>
      <c r="CP32" s="379"/>
      <c r="CQ32" s="380"/>
      <c r="CR32" s="359" t="s">
        <v>68</v>
      </c>
      <c r="CS32" s="360"/>
      <c r="CT32" s="360"/>
      <c r="CU32" s="360"/>
      <c r="CV32" s="360"/>
      <c r="CW32" s="360"/>
      <c r="CX32" s="360"/>
      <c r="CY32" s="361"/>
      <c r="CZ32" s="369" t="s">
        <v>68</v>
      </c>
      <c r="DA32" s="403"/>
      <c r="DB32" s="403"/>
      <c r="DC32" s="404"/>
      <c r="DD32" s="376" t="s">
        <v>68</v>
      </c>
      <c r="DE32" s="360"/>
      <c r="DF32" s="360"/>
      <c r="DG32" s="360"/>
      <c r="DH32" s="360"/>
      <c r="DI32" s="360"/>
      <c r="DJ32" s="360"/>
      <c r="DK32" s="361"/>
      <c r="DL32" s="376" t="s">
        <v>183</v>
      </c>
      <c r="DM32" s="360"/>
      <c r="DN32" s="360"/>
      <c r="DO32" s="360"/>
      <c r="DP32" s="360"/>
      <c r="DQ32" s="360"/>
      <c r="DR32" s="360"/>
      <c r="DS32" s="360"/>
      <c r="DT32" s="360"/>
      <c r="DU32" s="360"/>
      <c r="DV32" s="361"/>
      <c r="DW32" s="369" t="s">
        <v>68</v>
      </c>
      <c r="DX32" s="403"/>
      <c r="DY32" s="403"/>
      <c r="DZ32" s="403"/>
      <c r="EA32" s="403"/>
      <c r="EB32" s="403"/>
      <c r="EC32" s="405"/>
    </row>
    <row r="33" spans="2:133" ht="11.25" customHeight="1">
      <c r="B33" s="394" t="s">
        <v>259</v>
      </c>
      <c r="C33" s="395"/>
      <c r="D33" s="395"/>
      <c r="E33" s="395"/>
      <c r="F33" s="395"/>
      <c r="G33" s="395"/>
      <c r="H33" s="395"/>
      <c r="I33" s="395"/>
      <c r="J33" s="395"/>
      <c r="K33" s="395"/>
      <c r="L33" s="395"/>
      <c r="M33" s="395"/>
      <c r="N33" s="395"/>
      <c r="O33" s="395"/>
      <c r="P33" s="395"/>
      <c r="Q33" s="396"/>
      <c r="R33" s="359" t="s">
        <v>183</v>
      </c>
      <c r="S33" s="360"/>
      <c r="T33" s="360"/>
      <c r="U33" s="360"/>
      <c r="V33" s="360"/>
      <c r="W33" s="360"/>
      <c r="X33" s="360"/>
      <c r="Y33" s="361"/>
      <c r="Z33" s="362" t="s">
        <v>68</v>
      </c>
      <c r="AA33" s="362"/>
      <c r="AB33" s="362"/>
      <c r="AC33" s="362"/>
      <c r="AD33" s="363" t="s">
        <v>68</v>
      </c>
      <c r="AE33" s="363"/>
      <c r="AF33" s="363"/>
      <c r="AG33" s="363"/>
      <c r="AH33" s="363"/>
      <c r="AI33" s="363"/>
      <c r="AJ33" s="363"/>
      <c r="AK33" s="363"/>
      <c r="AL33" s="369" t="s">
        <v>68</v>
      </c>
      <c r="AM33" s="370"/>
      <c r="AN33" s="370"/>
      <c r="AO33" s="371"/>
      <c r="AP33" s="431"/>
      <c r="AQ33" s="432"/>
      <c r="AR33" s="432"/>
      <c r="AS33" s="432"/>
      <c r="AT33" s="433"/>
      <c r="AU33" s="434"/>
      <c r="AV33" s="434"/>
      <c r="AW33" s="434"/>
      <c r="AX33" s="407" t="s">
        <v>260</v>
      </c>
      <c r="AY33" s="408"/>
      <c r="AZ33" s="408"/>
      <c r="BA33" s="408"/>
      <c r="BB33" s="408"/>
      <c r="BC33" s="408"/>
      <c r="BD33" s="408"/>
      <c r="BE33" s="408"/>
      <c r="BF33" s="409"/>
      <c r="BG33" s="435">
        <v>99.5</v>
      </c>
      <c r="BH33" s="436"/>
      <c r="BI33" s="436"/>
      <c r="BJ33" s="436"/>
      <c r="BK33" s="436"/>
      <c r="BL33" s="436"/>
      <c r="BM33" s="437">
        <v>98.8</v>
      </c>
      <c r="BN33" s="436"/>
      <c r="BO33" s="436"/>
      <c r="BP33" s="436"/>
      <c r="BQ33" s="438"/>
      <c r="BR33" s="435">
        <v>99.3</v>
      </c>
      <c r="BS33" s="436"/>
      <c r="BT33" s="436"/>
      <c r="BU33" s="436"/>
      <c r="BV33" s="436"/>
      <c r="BW33" s="436"/>
      <c r="BX33" s="437">
        <v>98.3</v>
      </c>
      <c r="BY33" s="436"/>
      <c r="BZ33" s="436"/>
      <c r="CA33" s="436"/>
      <c r="CB33" s="438"/>
      <c r="CD33" s="378" t="s">
        <v>261</v>
      </c>
      <c r="CE33" s="379"/>
      <c r="CF33" s="379"/>
      <c r="CG33" s="379"/>
      <c r="CH33" s="379"/>
      <c r="CI33" s="379"/>
      <c r="CJ33" s="379"/>
      <c r="CK33" s="379"/>
      <c r="CL33" s="379"/>
      <c r="CM33" s="379"/>
      <c r="CN33" s="379"/>
      <c r="CO33" s="379"/>
      <c r="CP33" s="379"/>
      <c r="CQ33" s="380"/>
      <c r="CR33" s="359">
        <v>38918423</v>
      </c>
      <c r="CS33" s="401"/>
      <c r="CT33" s="401"/>
      <c r="CU33" s="401"/>
      <c r="CV33" s="401"/>
      <c r="CW33" s="401"/>
      <c r="CX33" s="401"/>
      <c r="CY33" s="402"/>
      <c r="CZ33" s="369">
        <v>43.1</v>
      </c>
      <c r="DA33" s="403"/>
      <c r="DB33" s="403"/>
      <c r="DC33" s="404"/>
      <c r="DD33" s="376">
        <v>29661348</v>
      </c>
      <c r="DE33" s="401"/>
      <c r="DF33" s="401"/>
      <c r="DG33" s="401"/>
      <c r="DH33" s="401"/>
      <c r="DI33" s="401"/>
      <c r="DJ33" s="401"/>
      <c r="DK33" s="402"/>
      <c r="DL33" s="376">
        <v>22483029</v>
      </c>
      <c r="DM33" s="401"/>
      <c r="DN33" s="401"/>
      <c r="DO33" s="401"/>
      <c r="DP33" s="401"/>
      <c r="DQ33" s="401"/>
      <c r="DR33" s="401"/>
      <c r="DS33" s="401"/>
      <c r="DT33" s="401"/>
      <c r="DU33" s="401"/>
      <c r="DV33" s="402"/>
      <c r="DW33" s="369">
        <v>44</v>
      </c>
      <c r="DX33" s="403"/>
      <c r="DY33" s="403"/>
      <c r="DZ33" s="403"/>
      <c r="EA33" s="403"/>
      <c r="EB33" s="403"/>
      <c r="EC33" s="405"/>
    </row>
    <row r="34" spans="2:133" ht="11.25" customHeight="1">
      <c r="B34" s="366" t="s">
        <v>262</v>
      </c>
      <c r="C34" s="367"/>
      <c r="D34" s="367"/>
      <c r="E34" s="367"/>
      <c r="F34" s="367"/>
      <c r="G34" s="367"/>
      <c r="H34" s="367"/>
      <c r="I34" s="367"/>
      <c r="J34" s="367"/>
      <c r="K34" s="367"/>
      <c r="L34" s="367"/>
      <c r="M34" s="367"/>
      <c r="N34" s="367"/>
      <c r="O34" s="367"/>
      <c r="P34" s="367"/>
      <c r="Q34" s="368"/>
      <c r="R34" s="359">
        <v>5188867</v>
      </c>
      <c r="S34" s="360"/>
      <c r="T34" s="360"/>
      <c r="U34" s="360"/>
      <c r="V34" s="360"/>
      <c r="W34" s="360"/>
      <c r="X34" s="360"/>
      <c r="Y34" s="361"/>
      <c r="Z34" s="362">
        <v>5.2</v>
      </c>
      <c r="AA34" s="362"/>
      <c r="AB34" s="362"/>
      <c r="AC34" s="362"/>
      <c r="AD34" s="363" t="s">
        <v>68</v>
      </c>
      <c r="AE34" s="363"/>
      <c r="AF34" s="363"/>
      <c r="AG34" s="363"/>
      <c r="AH34" s="363"/>
      <c r="AI34" s="363"/>
      <c r="AJ34" s="363"/>
      <c r="AK34" s="363"/>
      <c r="AL34" s="369" t="s">
        <v>68</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263</v>
      </c>
      <c r="CE34" s="379"/>
      <c r="CF34" s="379"/>
      <c r="CG34" s="379"/>
      <c r="CH34" s="379"/>
      <c r="CI34" s="379"/>
      <c r="CJ34" s="379"/>
      <c r="CK34" s="379"/>
      <c r="CL34" s="379"/>
      <c r="CM34" s="379"/>
      <c r="CN34" s="379"/>
      <c r="CO34" s="379"/>
      <c r="CP34" s="379"/>
      <c r="CQ34" s="380"/>
      <c r="CR34" s="359">
        <v>12575826</v>
      </c>
      <c r="CS34" s="360"/>
      <c r="CT34" s="360"/>
      <c r="CU34" s="360"/>
      <c r="CV34" s="360"/>
      <c r="CW34" s="360"/>
      <c r="CX34" s="360"/>
      <c r="CY34" s="361"/>
      <c r="CZ34" s="369">
        <v>13.9</v>
      </c>
      <c r="DA34" s="403"/>
      <c r="DB34" s="403"/>
      <c r="DC34" s="404"/>
      <c r="DD34" s="376">
        <v>9132439</v>
      </c>
      <c r="DE34" s="360"/>
      <c r="DF34" s="360"/>
      <c r="DG34" s="360"/>
      <c r="DH34" s="360"/>
      <c r="DI34" s="360"/>
      <c r="DJ34" s="360"/>
      <c r="DK34" s="361"/>
      <c r="DL34" s="376">
        <v>7933023</v>
      </c>
      <c r="DM34" s="360"/>
      <c r="DN34" s="360"/>
      <c r="DO34" s="360"/>
      <c r="DP34" s="360"/>
      <c r="DQ34" s="360"/>
      <c r="DR34" s="360"/>
      <c r="DS34" s="360"/>
      <c r="DT34" s="360"/>
      <c r="DU34" s="360"/>
      <c r="DV34" s="361"/>
      <c r="DW34" s="369">
        <v>15.5</v>
      </c>
      <c r="DX34" s="403"/>
      <c r="DY34" s="403"/>
      <c r="DZ34" s="403"/>
      <c r="EA34" s="403"/>
      <c r="EB34" s="403"/>
      <c r="EC34" s="405"/>
    </row>
    <row r="35" spans="2:133" ht="11.25" customHeight="1">
      <c r="B35" s="366" t="s">
        <v>264</v>
      </c>
      <c r="C35" s="367"/>
      <c r="D35" s="367"/>
      <c r="E35" s="367"/>
      <c r="F35" s="367"/>
      <c r="G35" s="367"/>
      <c r="H35" s="367"/>
      <c r="I35" s="367"/>
      <c r="J35" s="367"/>
      <c r="K35" s="367"/>
      <c r="L35" s="367"/>
      <c r="M35" s="367"/>
      <c r="N35" s="367"/>
      <c r="O35" s="367"/>
      <c r="P35" s="367"/>
      <c r="Q35" s="368"/>
      <c r="R35" s="359">
        <v>92364</v>
      </c>
      <c r="S35" s="360"/>
      <c r="T35" s="360"/>
      <c r="U35" s="360"/>
      <c r="V35" s="360"/>
      <c r="W35" s="360"/>
      <c r="X35" s="360"/>
      <c r="Y35" s="361"/>
      <c r="Z35" s="362">
        <v>0.1</v>
      </c>
      <c r="AA35" s="362"/>
      <c r="AB35" s="362"/>
      <c r="AC35" s="362"/>
      <c r="AD35" s="363">
        <v>3590</v>
      </c>
      <c r="AE35" s="363"/>
      <c r="AF35" s="363"/>
      <c r="AG35" s="363"/>
      <c r="AH35" s="363"/>
      <c r="AI35" s="363"/>
      <c r="AJ35" s="363"/>
      <c r="AK35" s="363"/>
      <c r="AL35" s="369">
        <v>0</v>
      </c>
      <c r="AM35" s="370"/>
      <c r="AN35" s="370"/>
      <c r="AO35" s="371"/>
      <c r="AP35" s="441"/>
      <c r="AQ35" s="341" t="s">
        <v>265</v>
      </c>
      <c r="AR35" s="342"/>
      <c r="AS35" s="342"/>
      <c r="AT35" s="342"/>
      <c r="AU35" s="342"/>
      <c r="AV35" s="342"/>
      <c r="AW35" s="342"/>
      <c r="AX35" s="342"/>
      <c r="AY35" s="342"/>
      <c r="AZ35" s="342"/>
      <c r="BA35" s="342"/>
      <c r="BB35" s="342"/>
      <c r="BC35" s="342"/>
      <c r="BD35" s="342"/>
      <c r="BE35" s="342"/>
      <c r="BF35" s="343"/>
      <c r="BG35" s="341" t="s">
        <v>266</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267</v>
      </c>
      <c r="CE35" s="379"/>
      <c r="CF35" s="379"/>
      <c r="CG35" s="379"/>
      <c r="CH35" s="379"/>
      <c r="CI35" s="379"/>
      <c r="CJ35" s="379"/>
      <c r="CK35" s="379"/>
      <c r="CL35" s="379"/>
      <c r="CM35" s="379"/>
      <c r="CN35" s="379"/>
      <c r="CO35" s="379"/>
      <c r="CP35" s="379"/>
      <c r="CQ35" s="380"/>
      <c r="CR35" s="359">
        <v>148632</v>
      </c>
      <c r="CS35" s="401"/>
      <c r="CT35" s="401"/>
      <c r="CU35" s="401"/>
      <c r="CV35" s="401"/>
      <c r="CW35" s="401"/>
      <c r="CX35" s="401"/>
      <c r="CY35" s="402"/>
      <c r="CZ35" s="369">
        <v>0.2</v>
      </c>
      <c r="DA35" s="403"/>
      <c r="DB35" s="403"/>
      <c r="DC35" s="404"/>
      <c r="DD35" s="376">
        <v>137606</v>
      </c>
      <c r="DE35" s="401"/>
      <c r="DF35" s="401"/>
      <c r="DG35" s="401"/>
      <c r="DH35" s="401"/>
      <c r="DI35" s="401"/>
      <c r="DJ35" s="401"/>
      <c r="DK35" s="402"/>
      <c r="DL35" s="376">
        <v>137606</v>
      </c>
      <c r="DM35" s="401"/>
      <c r="DN35" s="401"/>
      <c r="DO35" s="401"/>
      <c r="DP35" s="401"/>
      <c r="DQ35" s="401"/>
      <c r="DR35" s="401"/>
      <c r="DS35" s="401"/>
      <c r="DT35" s="401"/>
      <c r="DU35" s="401"/>
      <c r="DV35" s="402"/>
      <c r="DW35" s="369">
        <v>0.3</v>
      </c>
      <c r="DX35" s="403"/>
      <c r="DY35" s="403"/>
      <c r="DZ35" s="403"/>
      <c r="EA35" s="403"/>
      <c r="EB35" s="403"/>
      <c r="EC35" s="405"/>
    </row>
    <row r="36" spans="2:133" ht="11.25" customHeight="1">
      <c r="B36" s="366" t="s">
        <v>268</v>
      </c>
      <c r="C36" s="367"/>
      <c r="D36" s="367"/>
      <c r="E36" s="367"/>
      <c r="F36" s="367"/>
      <c r="G36" s="367"/>
      <c r="H36" s="367"/>
      <c r="I36" s="367"/>
      <c r="J36" s="367"/>
      <c r="K36" s="367"/>
      <c r="L36" s="367"/>
      <c r="M36" s="367"/>
      <c r="N36" s="367"/>
      <c r="O36" s="367"/>
      <c r="P36" s="367"/>
      <c r="Q36" s="368"/>
      <c r="R36" s="359">
        <v>74053</v>
      </c>
      <c r="S36" s="360"/>
      <c r="T36" s="360"/>
      <c r="U36" s="360"/>
      <c r="V36" s="360"/>
      <c r="W36" s="360"/>
      <c r="X36" s="360"/>
      <c r="Y36" s="361"/>
      <c r="Z36" s="362">
        <v>0.1</v>
      </c>
      <c r="AA36" s="362"/>
      <c r="AB36" s="362"/>
      <c r="AC36" s="362"/>
      <c r="AD36" s="363" t="s">
        <v>183</v>
      </c>
      <c r="AE36" s="363"/>
      <c r="AF36" s="363"/>
      <c r="AG36" s="363"/>
      <c r="AH36" s="363"/>
      <c r="AI36" s="363"/>
      <c r="AJ36" s="363"/>
      <c r="AK36" s="363"/>
      <c r="AL36" s="369" t="s">
        <v>68</v>
      </c>
      <c r="AM36" s="370"/>
      <c r="AN36" s="370"/>
      <c r="AO36" s="371"/>
      <c r="AP36" s="441"/>
      <c r="AQ36" s="442" t="s">
        <v>269</v>
      </c>
      <c r="AR36" s="443"/>
      <c r="AS36" s="443"/>
      <c r="AT36" s="443"/>
      <c r="AU36" s="443"/>
      <c r="AV36" s="443"/>
      <c r="AW36" s="443"/>
      <c r="AX36" s="443"/>
      <c r="AY36" s="444"/>
      <c r="AZ36" s="351">
        <v>9346309</v>
      </c>
      <c r="BA36" s="352"/>
      <c r="BB36" s="352"/>
      <c r="BC36" s="352"/>
      <c r="BD36" s="352"/>
      <c r="BE36" s="352"/>
      <c r="BF36" s="445"/>
      <c r="BG36" s="372" t="s">
        <v>270</v>
      </c>
      <c r="BH36" s="373"/>
      <c r="BI36" s="373"/>
      <c r="BJ36" s="373"/>
      <c r="BK36" s="373"/>
      <c r="BL36" s="373"/>
      <c r="BM36" s="373"/>
      <c r="BN36" s="373"/>
      <c r="BO36" s="373"/>
      <c r="BP36" s="373"/>
      <c r="BQ36" s="373"/>
      <c r="BR36" s="373"/>
      <c r="BS36" s="373"/>
      <c r="BT36" s="373"/>
      <c r="BU36" s="374"/>
      <c r="BV36" s="351">
        <v>242254</v>
      </c>
      <c r="BW36" s="352"/>
      <c r="BX36" s="352"/>
      <c r="BY36" s="352"/>
      <c r="BZ36" s="352"/>
      <c r="CA36" s="352"/>
      <c r="CB36" s="445"/>
      <c r="CD36" s="378" t="s">
        <v>271</v>
      </c>
      <c r="CE36" s="379"/>
      <c r="CF36" s="379"/>
      <c r="CG36" s="379"/>
      <c r="CH36" s="379"/>
      <c r="CI36" s="379"/>
      <c r="CJ36" s="379"/>
      <c r="CK36" s="379"/>
      <c r="CL36" s="379"/>
      <c r="CM36" s="379"/>
      <c r="CN36" s="379"/>
      <c r="CO36" s="379"/>
      <c r="CP36" s="379"/>
      <c r="CQ36" s="380"/>
      <c r="CR36" s="359">
        <v>18797287</v>
      </c>
      <c r="CS36" s="360"/>
      <c r="CT36" s="360"/>
      <c r="CU36" s="360"/>
      <c r="CV36" s="360"/>
      <c r="CW36" s="360"/>
      <c r="CX36" s="360"/>
      <c r="CY36" s="361"/>
      <c r="CZ36" s="369">
        <v>20.8</v>
      </c>
      <c r="DA36" s="403"/>
      <c r="DB36" s="403"/>
      <c r="DC36" s="404"/>
      <c r="DD36" s="376">
        <v>14375064</v>
      </c>
      <c r="DE36" s="360"/>
      <c r="DF36" s="360"/>
      <c r="DG36" s="360"/>
      <c r="DH36" s="360"/>
      <c r="DI36" s="360"/>
      <c r="DJ36" s="360"/>
      <c r="DK36" s="361"/>
      <c r="DL36" s="376">
        <v>11430704</v>
      </c>
      <c r="DM36" s="360"/>
      <c r="DN36" s="360"/>
      <c r="DO36" s="360"/>
      <c r="DP36" s="360"/>
      <c r="DQ36" s="360"/>
      <c r="DR36" s="360"/>
      <c r="DS36" s="360"/>
      <c r="DT36" s="360"/>
      <c r="DU36" s="360"/>
      <c r="DV36" s="361"/>
      <c r="DW36" s="369">
        <v>22.4</v>
      </c>
      <c r="DX36" s="403"/>
      <c r="DY36" s="403"/>
      <c r="DZ36" s="403"/>
      <c r="EA36" s="403"/>
      <c r="EB36" s="403"/>
      <c r="EC36" s="405"/>
    </row>
    <row r="37" spans="2:133" ht="11.25" customHeight="1">
      <c r="B37" s="366" t="s">
        <v>272</v>
      </c>
      <c r="C37" s="367"/>
      <c r="D37" s="367"/>
      <c r="E37" s="367"/>
      <c r="F37" s="367"/>
      <c r="G37" s="367"/>
      <c r="H37" s="367"/>
      <c r="I37" s="367"/>
      <c r="J37" s="367"/>
      <c r="K37" s="367"/>
      <c r="L37" s="367"/>
      <c r="M37" s="367"/>
      <c r="N37" s="367"/>
      <c r="O37" s="367"/>
      <c r="P37" s="367"/>
      <c r="Q37" s="368"/>
      <c r="R37" s="359">
        <v>1830168</v>
      </c>
      <c r="S37" s="360"/>
      <c r="T37" s="360"/>
      <c r="U37" s="360"/>
      <c r="V37" s="360"/>
      <c r="W37" s="360"/>
      <c r="X37" s="360"/>
      <c r="Y37" s="361"/>
      <c r="Z37" s="362">
        <v>1.8</v>
      </c>
      <c r="AA37" s="362"/>
      <c r="AB37" s="362"/>
      <c r="AC37" s="362"/>
      <c r="AD37" s="363" t="s">
        <v>183</v>
      </c>
      <c r="AE37" s="363"/>
      <c r="AF37" s="363"/>
      <c r="AG37" s="363"/>
      <c r="AH37" s="363"/>
      <c r="AI37" s="363"/>
      <c r="AJ37" s="363"/>
      <c r="AK37" s="363"/>
      <c r="AL37" s="369" t="s">
        <v>68</v>
      </c>
      <c r="AM37" s="370"/>
      <c r="AN37" s="370"/>
      <c r="AO37" s="371"/>
      <c r="AQ37" s="446" t="s">
        <v>273</v>
      </c>
      <c r="AR37" s="447"/>
      <c r="AS37" s="447"/>
      <c r="AT37" s="447"/>
      <c r="AU37" s="447"/>
      <c r="AV37" s="447"/>
      <c r="AW37" s="447"/>
      <c r="AX37" s="447"/>
      <c r="AY37" s="448"/>
      <c r="AZ37" s="359">
        <v>3290000</v>
      </c>
      <c r="BA37" s="360"/>
      <c r="BB37" s="360"/>
      <c r="BC37" s="360"/>
      <c r="BD37" s="401"/>
      <c r="BE37" s="401"/>
      <c r="BF37" s="428"/>
      <c r="BG37" s="378" t="s">
        <v>274</v>
      </c>
      <c r="BH37" s="379"/>
      <c r="BI37" s="379"/>
      <c r="BJ37" s="379"/>
      <c r="BK37" s="379"/>
      <c r="BL37" s="379"/>
      <c r="BM37" s="379"/>
      <c r="BN37" s="379"/>
      <c r="BO37" s="379"/>
      <c r="BP37" s="379"/>
      <c r="BQ37" s="379"/>
      <c r="BR37" s="379"/>
      <c r="BS37" s="379"/>
      <c r="BT37" s="379"/>
      <c r="BU37" s="380"/>
      <c r="BV37" s="359">
        <v>225073</v>
      </c>
      <c r="BW37" s="360"/>
      <c r="BX37" s="360"/>
      <c r="BY37" s="360"/>
      <c r="BZ37" s="360"/>
      <c r="CA37" s="360"/>
      <c r="CB37" s="377"/>
      <c r="CD37" s="378" t="s">
        <v>275</v>
      </c>
      <c r="CE37" s="379"/>
      <c r="CF37" s="379"/>
      <c r="CG37" s="379"/>
      <c r="CH37" s="379"/>
      <c r="CI37" s="379"/>
      <c r="CJ37" s="379"/>
      <c r="CK37" s="379"/>
      <c r="CL37" s="379"/>
      <c r="CM37" s="379"/>
      <c r="CN37" s="379"/>
      <c r="CO37" s="379"/>
      <c r="CP37" s="379"/>
      <c r="CQ37" s="380"/>
      <c r="CR37" s="359">
        <v>3370867</v>
      </c>
      <c r="CS37" s="401"/>
      <c r="CT37" s="401"/>
      <c r="CU37" s="401"/>
      <c r="CV37" s="401"/>
      <c r="CW37" s="401"/>
      <c r="CX37" s="401"/>
      <c r="CY37" s="402"/>
      <c r="CZ37" s="369">
        <v>3.7</v>
      </c>
      <c r="DA37" s="403"/>
      <c r="DB37" s="403"/>
      <c r="DC37" s="404"/>
      <c r="DD37" s="376">
        <v>3370867</v>
      </c>
      <c r="DE37" s="401"/>
      <c r="DF37" s="401"/>
      <c r="DG37" s="401"/>
      <c r="DH37" s="401"/>
      <c r="DI37" s="401"/>
      <c r="DJ37" s="401"/>
      <c r="DK37" s="402"/>
      <c r="DL37" s="376">
        <v>3318664</v>
      </c>
      <c r="DM37" s="401"/>
      <c r="DN37" s="401"/>
      <c r="DO37" s="401"/>
      <c r="DP37" s="401"/>
      <c r="DQ37" s="401"/>
      <c r="DR37" s="401"/>
      <c r="DS37" s="401"/>
      <c r="DT37" s="401"/>
      <c r="DU37" s="401"/>
      <c r="DV37" s="402"/>
      <c r="DW37" s="369">
        <v>6.5</v>
      </c>
      <c r="DX37" s="403"/>
      <c r="DY37" s="403"/>
      <c r="DZ37" s="403"/>
      <c r="EA37" s="403"/>
      <c r="EB37" s="403"/>
      <c r="EC37" s="405"/>
    </row>
    <row r="38" spans="2:133" ht="11.25" customHeight="1">
      <c r="B38" s="366" t="s">
        <v>276</v>
      </c>
      <c r="C38" s="367"/>
      <c r="D38" s="367"/>
      <c r="E38" s="367"/>
      <c r="F38" s="367"/>
      <c r="G38" s="367"/>
      <c r="H38" s="367"/>
      <c r="I38" s="367"/>
      <c r="J38" s="367"/>
      <c r="K38" s="367"/>
      <c r="L38" s="367"/>
      <c r="M38" s="367"/>
      <c r="N38" s="367"/>
      <c r="O38" s="367"/>
      <c r="P38" s="367"/>
      <c r="Q38" s="368"/>
      <c r="R38" s="359">
        <v>6021905</v>
      </c>
      <c r="S38" s="360"/>
      <c r="T38" s="360"/>
      <c r="U38" s="360"/>
      <c r="V38" s="360"/>
      <c r="W38" s="360"/>
      <c r="X38" s="360"/>
      <c r="Y38" s="361"/>
      <c r="Z38" s="362">
        <v>6.1</v>
      </c>
      <c r="AA38" s="362"/>
      <c r="AB38" s="362"/>
      <c r="AC38" s="362"/>
      <c r="AD38" s="363" t="s">
        <v>68</v>
      </c>
      <c r="AE38" s="363"/>
      <c r="AF38" s="363"/>
      <c r="AG38" s="363"/>
      <c r="AH38" s="363"/>
      <c r="AI38" s="363"/>
      <c r="AJ38" s="363"/>
      <c r="AK38" s="363"/>
      <c r="AL38" s="369" t="s">
        <v>183</v>
      </c>
      <c r="AM38" s="370"/>
      <c r="AN38" s="370"/>
      <c r="AO38" s="371"/>
      <c r="AQ38" s="446" t="s">
        <v>277</v>
      </c>
      <c r="AR38" s="447"/>
      <c r="AS38" s="447"/>
      <c r="AT38" s="447"/>
      <c r="AU38" s="447"/>
      <c r="AV38" s="447"/>
      <c r="AW38" s="447"/>
      <c r="AX38" s="447"/>
      <c r="AY38" s="448"/>
      <c r="AZ38" s="359">
        <v>1800000</v>
      </c>
      <c r="BA38" s="360"/>
      <c r="BB38" s="360"/>
      <c r="BC38" s="360"/>
      <c r="BD38" s="401"/>
      <c r="BE38" s="401"/>
      <c r="BF38" s="428"/>
      <c r="BG38" s="378" t="s">
        <v>278</v>
      </c>
      <c r="BH38" s="379"/>
      <c r="BI38" s="379"/>
      <c r="BJ38" s="379"/>
      <c r="BK38" s="379"/>
      <c r="BL38" s="379"/>
      <c r="BM38" s="379"/>
      <c r="BN38" s="379"/>
      <c r="BO38" s="379"/>
      <c r="BP38" s="379"/>
      <c r="BQ38" s="379"/>
      <c r="BR38" s="379"/>
      <c r="BS38" s="379"/>
      <c r="BT38" s="379"/>
      <c r="BU38" s="380"/>
      <c r="BV38" s="359">
        <v>33655</v>
      </c>
      <c r="BW38" s="360"/>
      <c r="BX38" s="360"/>
      <c r="BY38" s="360"/>
      <c r="BZ38" s="360"/>
      <c r="CA38" s="360"/>
      <c r="CB38" s="377"/>
      <c r="CD38" s="378" t="s">
        <v>279</v>
      </c>
      <c r="CE38" s="379"/>
      <c r="CF38" s="379"/>
      <c r="CG38" s="379"/>
      <c r="CH38" s="379"/>
      <c r="CI38" s="379"/>
      <c r="CJ38" s="379"/>
      <c r="CK38" s="379"/>
      <c r="CL38" s="379"/>
      <c r="CM38" s="379"/>
      <c r="CN38" s="379"/>
      <c r="CO38" s="379"/>
      <c r="CP38" s="379"/>
      <c r="CQ38" s="380"/>
      <c r="CR38" s="359">
        <v>4238310</v>
      </c>
      <c r="CS38" s="360"/>
      <c r="CT38" s="360"/>
      <c r="CU38" s="360"/>
      <c r="CV38" s="360"/>
      <c r="CW38" s="360"/>
      <c r="CX38" s="360"/>
      <c r="CY38" s="361"/>
      <c r="CZ38" s="369">
        <v>4.7</v>
      </c>
      <c r="DA38" s="403"/>
      <c r="DB38" s="403"/>
      <c r="DC38" s="404"/>
      <c r="DD38" s="376">
        <v>3098778</v>
      </c>
      <c r="DE38" s="360"/>
      <c r="DF38" s="360"/>
      <c r="DG38" s="360"/>
      <c r="DH38" s="360"/>
      <c r="DI38" s="360"/>
      <c r="DJ38" s="360"/>
      <c r="DK38" s="361"/>
      <c r="DL38" s="376">
        <v>2980352</v>
      </c>
      <c r="DM38" s="360"/>
      <c r="DN38" s="360"/>
      <c r="DO38" s="360"/>
      <c r="DP38" s="360"/>
      <c r="DQ38" s="360"/>
      <c r="DR38" s="360"/>
      <c r="DS38" s="360"/>
      <c r="DT38" s="360"/>
      <c r="DU38" s="360"/>
      <c r="DV38" s="361"/>
      <c r="DW38" s="369">
        <v>5.8</v>
      </c>
      <c r="DX38" s="403"/>
      <c r="DY38" s="403"/>
      <c r="DZ38" s="403"/>
      <c r="EA38" s="403"/>
      <c r="EB38" s="403"/>
      <c r="EC38" s="405"/>
    </row>
    <row r="39" spans="2:133" ht="11.25" customHeight="1">
      <c r="B39" s="366" t="s">
        <v>280</v>
      </c>
      <c r="C39" s="367"/>
      <c r="D39" s="367"/>
      <c r="E39" s="367"/>
      <c r="F39" s="367"/>
      <c r="G39" s="367"/>
      <c r="H39" s="367"/>
      <c r="I39" s="367"/>
      <c r="J39" s="367"/>
      <c r="K39" s="367"/>
      <c r="L39" s="367"/>
      <c r="M39" s="367"/>
      <c r="N39" s="367"/>
      <c r="O39" s="367"/>
      <c r="P39" s="367"/>
      <c r="Q39" s="368"/>
      <c r="R39" s="359">
        <v>1618661</v>
      </c>
      <c r="S39" s="360"/>
      <c r="T39" s="360"/>
      <c r="U39" s="360"/>
      <c r="V39" s="360"/>
      <c r="W39" s="360"/>
      <c r="X39" s="360"/>
      <c r="Y39" s="361"/>
      <c r="Z39" s="362">
        <v>1.6</v>
      </c>
      <c r="AA39" s="362"/>
      <c r="AB39" s="362"/>
      <c r="AC39" s="362"/>
      <c r="AD39" s="363">
        <v>111687</v>
      </c>
      <c r="AE39" s="363"/>
      <c r="AF39" s="363"/>
      <c r="AG39" s="363"/>
      <c r="AH39" s="363"/>
      <c r="AI39" s="363"/>
      <c r="AJ39" s="363"/>
      <c r="AK39" s="363"/>
      <c r="AL39" s="369">
        <v>0.2</v>
      </c>
      <c r="AM39" s="370"/>
      <c r="AN39" s="370"/>
      <c r="AO39" s="371"/>
      <c r="AQ39" s="446" t="s">
        <v>281</v>
      </c>
      <c r="AR39" s="447"/>
      <c r="AS39" s="447"/>
      <c r="AT39" s="447"/>
      <c r="AU39" s="447"/>
      <c r="AV39" s="447"/>
      <c r="AW39" s="447"/>
      <c r="AX39" s="447"/>
      <c r="AY39" s="448"/>
      <c r="AZ39" s="359">
        <v>50761</v>
      </c>
      <c r="BA39" s="360"/>
      <c r="BB39" s="360"/>
      <c r="BC39" s="360"/>
      <c r="BD39" s="401"/>
      <c r="BE39" s="401"/>
      <c r="BF39" s="428"/>
      <c r="BG39" s="378" t="s">
        <v>282</v>
      </c>
      <c r="BH39" s="379"/>
      <c r="BI39" s="379"/>
      <c r="BJ39" s="379"/>
      <c r="BK39" s="379"/>
      <c r="BL39" s="379"/>
      <c r="BM39" s="379"/>
      <c r="BN39" s="379"/>
      <c r="BO39" s="379"/>
      <c r="BP39" s="379"/>
      <c r="BQ39" s="379"/>
      <c r="BR39" s="379"/>
      <c r="BS39" s="379"/>
      <c r="BT39" s="379"/>
      <c r="BU39" s="380"/>
      <c r="BV39" s="359">
        <v>49557</v>
      </c>
      <c r="BW39" s="360"/>
      <c r="BX39" s="360"/>
      <c r="BY39" s="360"/>
      <c r="BZ39" s="360"/>
      <c r="CA39" s="360"/>
      <c r="CB39" s="377"/>
      <c r="CD39" s="378" t="s">
        <v>283</v>
      </c>
      <c r="CE39" s="379"/>
      <c r="CF39" s="379"/>
      <c r="CG39" s="379"/>
      <c r="CH39" s="379"/>
      <c r="CI39" s="379"/>
      <c r="CJ39" s="379"/>
      <c r="CK39" s="379"/>
      <c r="CL39" s="379"/>
      <c r="CM39" s="379"/>
      <c r="CN39" s="379"/>
      <c r="CO39" s="379"/>
      <c r="CP39" s="379"/>
      <c r="CQ39" s="380"/>
      <c r="CR39" s="359">
        <v>2983257</v>
      </c>
      <c r="CS39" s="401"/>
      <c r="CT39" s="401"/>
      <c r="CU39" s="401"/>
      <c r="CV39" s="401"/>
      <c r="CW39" s="401"/>
      <c r="CX39" s="401"/>
      <c r="CY39" s="402"/>
      <c r="CZ39" s="369">
        <v>3.3</v>
      </c>
      <c r="DA39" s="403"/>
      <c r="DB39" s="403"/>
      <c r="DC39" s="404"/>
      <c r="DD39" s="376">
        <v>2915406</v>
      </c>
      <c r="DE39" s="401"/>
      <c r="DF39" s="401"/>
      <c r="DG39" s="401"/>
      <c r="DH39" s="401"/>
      <c r="DI39" s="401"/>
      <c r="DJ39" s="401"/>
      <c r="DK39" s="402"/>
      <c r="DL39" s="376" t="s">
        <v>183</v>
      </c>
      <c r="DM39" s="401"/>
      <c r="DN39" s="401"/>
      <c r="DO39" s="401"/>
      <c r="DP39" s="401"/>
      <c r="DQ39" s="401"/>
      <c r="DR39" s="401"/>
      <c r="DS39" s="401"/>
      <c r="DT39" s="401"/>
      <c r="DU39" s="401"/>
      <c r="DV39" s="402"/>
      <c r="DW39" s="369" t="s">
        <v>68</v>
      </c>
      <c r="DX39" s="403"/>
      <c r="DY39" s="403"/>
      <c r="DZ39" s="403"/>
      <c r="EA39" s="403"/>
      <c r="EB39" s="403"/>
      <c r="EC39" s="405"/>
    </row>
    <row r="40" spans="2:133" ht="11.25" customHeight="1">
      <c r="B40" s="366" t="s">
        <v>284</v>
      </c>
      <c r="C40" s="367"/>
      <c r="D40" s="367"/>
      <c r="E40" s="367"/>
      <c r="F40" s="367"/>
      <c r="G40" s="367"/>
      <c r="H40" s="367"/>
      <c r="I40" s="367"/>
      <c r="J40" s="367"/>
      <c r="K40" s="367"/>
      <c r="L40" s="367"/>
      <c r="M40" s="367"/>
      <c r="N40" s="367"/>
      <c r="O40" s="367"/>
      <c r="P40" s="367"/>
      <c r="Q40" s="368"/>
      <c r="R40" s="359">
        <v>9717300</v>
      </c>
      <c r="S40" s="360"/>
      <c r="T40" s="360"/>
      <c r="U40" s="360"/>
      <c r="V40" s="360"/>
      <c r="W40" s="360"/>
      <c r="X40" s="360"/>
      <c r="Y40" s="361"/>
      <c r="Z40" s="362">
        <v>9.8000000000000007</v>
      </c>
      <c r="AA40" s="362"/>
      <c r="AB40" s="362"/>
      <c r="AC40" s="362"/>
      <c r="AD40" s="363" t="s">
        <v>68</v>
      </c>
      <c r="AE40" s="363"/>
      <c r="AF40" s="363"/>
      <c r="AG40" s="363"/>
      <c r="AH40" s="363"/>
      <c r="AI40" s="363"/>
      <c r="AJ40" s="363"/>
      <c r="AK40" s="363"/>
      <c r="AL40" s="369" t="s">
        <v>183</v>
      </c>
      <c r="AM40" s="370"/>
      <c r="AN40" s="370"/>
      <c r="AO40" s="371"/>
      <c r="AQ40" s="446" t="s">
        <v>285</v>
      </c>
      <c r="AR40" s="447"/>
      <c r="AS40" s="447"/>
      <c r="AT40" s="447"/>
      <c r="AU40" s="447"/>
      <c r="AV40" s="447"/>
      <c r="AW40" s="447"/>
      <c r="AX40" s="447"/>
      <c r="AY40" s="448"/>
      <c r="AZ40" s="359">
        <v>17999</v>
      </c>
      <c r="BA40" s="360"/>
      <c r="BB40" s="360"/>
      <c r="BC40" s="360"/>
      <c r="BD40" s="401"/>
      <c r="BE40" s="401"/>
      <c r="BF40" s="428"/>
      <c r="BG40" s="449" t="s">
        <v>286</v>
      </c>
      <c r="BH40" s="450"/>
      <c r="BI40" s="450"/>
      <c r="BJ40" s="450"/>
      <c r="BK40" s="450"/>
      <c r="BL40" s="451"/>
      <c r="BM40" s="379" t="s">
        <v>287</v>
      </c>
      <c r="BN40" s="379"/>
      <c r="BO40" s="379"/>
      <c r="BP40" s="379"/>
      <c r="BQ40" s="379"/>
      <c r="BR40" s="379"/>
      <c r="BS40" s="379"/>
      <c r="BT40" s="379"/>
      <c r="BU40" s="380"/>
      <c r="BV40" s="359">
        <v>102</v>
      </c>
      <c r="BW40" s="360"/>
      <c r="BX40" s="360"/>
      <c r="BY40" s="360"/>
      <c r="BZ40" s="360"/>
      <c r="CA40" s="360"/>
      <c r="CB40" s="377"/>
      <c r="CD40" s="378" t="s">
        <v>288</v>
      </c>
      <c r="CE40" s="379"/>
      <c r="CF40" s="379"/>
      <c r="CG40" s="379"/>
      <c r="CH40" s="379"/>
      <c r="CI40" s="379"/>
      <c r="CJ40" s="379"/>
      <c r="CK40" s="379"/>
      <c r="CL40" s="379"/>
      <c r="CM40" s="379"/>
      <c r="CN40" s="379"/>
      <c r="CO40" s="379"/>
      <c r="CP40" s="379"/>
      <c r="CQ40" s="380"/>
      <c r="CR40" s="359">
        <v>175111</v>
      </c>
      <c r="CS40" s="360"/>
      <c r="CT40" s="360"/>
      <c r="CU40" s="360"/>
      <c r="CV40" s="360"/>
      <c r="CW40" s="360"/>
      <c r="CX40" s="360"/>
      <c r="CY40" s="361"/>
      <c r="CZ40" s="369">
        <v>0.2</v>
      </c>
      <c r="DA40" s="403"/>
      <c r="DB40" s="403"/>
      <c r="DC40" s="404"/>
      <c r="DD40" s="376">
        <v>2055</v>
      </c>
      <c r="DE40" s="360"/>
      <c r="DF40" s="360"/>
      <c r="DG40" s="360"/>
      <c r="DH40" s="360"/>
      <c r="DI40" s="360"/>
      <c r="DJ40" s="360"/>
      <c r="DK40" s="361"/>
      <c r="DL40" s="376">
        <v>1344</v>
      </c>
      <c r="DM40" s="360"/>
      <c r="DN40" s="360"/>
      <c r="DO40" s="360"/>
      <c r="DP40" s="360"/>
      <c r="DQ40" s="360"/>
      <c r="DR40" s="360"/>
      <c r="DS40" s="360"/>
      <c r="DT40" s="360"/>
      <c r="DU40" s="360"/>
      <c r="DV40" s="361"/>
      <c r="DW40" s="369">
        <v>0</v>
      </c>
      <c r="DX40" s="403"/>
      <c r="DY40" s="403"/>
      <c r="DZ40" s="403"/>
      <c r="EA40" s="403"/>
      <c r="EB40" s="403"/>
      <c r="EC40" s="405"/>
    </row>
    <row r="41" spans="2:133" ht="11.25" customHeight="1">
      <c r="B41" s="366" t="s">
        <v>289</v>
      </c>
      <c r="C41" s="367"/>
      <c r="D41" s="367"/>
      <c r="E41" s="367"/>
      <c r="F41" s="367"/>
      <c r="G41" s="367"/>
      <c r="H41" s="367"/>
      <c r="I41" s="367"/>
      <c r="J41" s="367"/>
      <c r="K41" s="367"/>
      <c r="L41" s="367"/>
      <c r="M41" s="367"/>
      <c r="N41" s="367"/>
      <c r="O41" s="367"/>
      <c r="P41" s="367"/>
      <c r="Q41" s="368"/>
      <c r="R41" s="359" t="s">
        <v>183</v>
      </c>
      <c r="S41" s="360"/>
      <c r="T41" s="360"/>
      <c r="U41" s="360"/>
      <c r="V41" s="360"/>
      <c r="W41" s="360"/>
      <c r="X41" s="360"/>
      <c r="Y41" s="361"/>
      <c r="Z41" s="362" t="s">
        <v>68</v>
      </c>
      <c r="AA41" s="362"/>
      <c r="AB41" s="362"/>
      <c r="AC41" s="362"/>
      <c r="AD41" s="363" t="s">
        <v>68</v>
      </c>
      <c r="AE41" s="363"/>
      <c r="AF41" s="363"/>
      <c r="AG41" s="363"/>
      <c r="AH41" s="363"/>
      <c r="AI41" s="363"/>
      <c r="AJ41" s="363"/>
      <c r="AK41" s="363"/>
      <c r="AL41" s="369" t="s">
        <v>183</v>
      </c>
      <c r="AM41" s="370"/>
      <c r="AN41" s="370"/>
      <c r="AO41" s="371"/>
      <c r="AQ41" s="446" t="s">
        <v>290</v>
      </c>
      <c r="AR41" s="447"/>
      <c r="AS41" s="447"/>
      <c r="AT41" s="447"/>
      <c r="AU41" s="447"/>
      <c r="AV41" s="447"/>
      <c r="AW41" s="447"/>
      <c r="AX41" s="447"/>
      <c r="AY41" s="448"/>
      <c r="AZ41" s="359">
        <v>1132590</v>
      </c>
      <c r="BA41" s="360"/>
      <c r="BB41" s="360"/>
      <c r="BC41" s="360"/>
      <c r="BD41" s="401"/>
      <c r="BE41" s="401"/>
      <c r="BF41" s="428"/>
      <c r="BG41" s="449"/>
      <c r="BH41" s="450"/>
      <c r="BI41" s="450"/>
      <c r="BJ41" s="450"/>
      <c r="BK41" s="450"/>
      <c r="BL41" s="451"/>
      <c r="BM41" s="379" t="s">
        <v>291</v>
      </c>
      <c r="BN41" s="379"/>
      <c r="BO41" s="379"/>
      <c r="BP41" s="379"/>
      <c r="BQ41" s="379"/>
      <c r="BR41" s="379"/>
      <c r="BS41" s="379"/>
      <c r="BT41" s="379"/>
      <c r="BU41" s="380"/>
      <c r="BV41" s="359">
        <v>1</v>
      </c>
      <c r="BW41" s="360"/>
      <c r="BX41" s="360"/>
      <c r="BY41" s="360"/>
      <c r="BZ41" s="360"/>
      <c r="CA41" s="360"/>
      <c r="CB41" s="377"/>
      <c r="CD41" s="378" t="s">
        <v>292</v>
      </c>
      <c r="CE41" s="379"/>
      <c r="CF41" s="379"/>
      <c r="CG41" s="379"/>
      <c r="CH41" s="379"/>
      <c r="CI41" s="379"/>
      <c r="CJ41" s="379"/>
      <c r="CK41" s="379"/>
      <c r="CL41" s="379"/>
      <c r="CM41" s="379"/>
      <c r="CN41" s="379"/>
      <c r="CO41" s="379"/>
      <c r="CP41" s="379"/>
      <c r="CQ41" s="380"/>
      <c r="CR41" s="359" t="s">
        <v>68</v>
      </c>
      <c r="CS41" s="401"/>
      <c r="CT41" s="401"/>
      <c r="CU41" s="401"/>
      <c r="CV41" s="401"/>
      <c r="CW41" s="401"/>
      <c r="CX41" s="401"/>
      <c r="CY41" s="402"/>
      <c r="CZ41" s="369" t="s">
        <v>183</v>
      </c>
      <c r="DA41" s="403"/>
      <c r="DB41" s="403"/>
      <c r="DC41" s="404"/>
      <c r="DD41" s="376" t="s">
        <v>68</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c r="B42" s="366" t="s">
        <v>293</v>
      </c>
      <c r="C42" s="367"/>
      <c r="D42" s="367"/>
      <c r="E42" s="367"/>
      <c r="F42" s="367"/>
      <c r="G42" s="367"/>
      <c r="H42" s="367"/>
      <c r="I42" s="367"/>
      <c r="J42" s="367"/>
      <c r="K42" s="367"/>
      <c r="L42" s="367"/>
      <c r="M42" s="367"/>
      <c r="N42" s="367"/>
      <c r="O42" s="367"/>
      <c r="P42" s="367"/>
      <c r="Q42" s="368"/>
      <c r="R42" s="359" t="s">
        <v>68</v>
      </c>
      <c r="S42" s="360"/>
      <c r="T42" s="360"/>
      <c r="U42" s="360"/>
      <c r="V42" s="360"/>
      <c r="W42" s="360"/>
      <c r="X42" s="360"/>
      <c r="Y42" s="361"/>
      <c r="Z42" s="362" t="s">
        <v>68</v>
      </c>
      <c r="AA42" s="362"/>
      <c r="AB42" s="362"/>
      <c r="AC42" s="362"/>
      <c r="AD42" s="363" t="s">
        <v>68</v>
      </c>
      <c r="AE42" s="363"/>
      <c r="AF42" s="363"/>
      <c r="AG42" s="363"/>
      <c r="AH42" s="363"/>
      <c r="AI42" s="363"/>
      <c r="AJ42" s="363"/>
      <c r="AK42" s="363"/>
      <c r="AL42" s="369" t="s">
        <v>68</v>
      </c>
      <c r="AM42" s="370"/>
      <c r="AN42" s="370"/>
      <c r="AO42" s="371"/>
      <c r="AQ42" s="458" t="s">
        <v>294</v>
      </c>
      <c r="AR42" s="459"/>
      <c r="AS42" s="459"/>
      <c r="AT42" s="459"/>
      <c r="AU42" s="459"/>
      <c r="AV42" s="459"/>
      <c r="AW42" s="459"/>
      <c r="AX42" s="459"/>
      <c r="AY42" s="460"/>
      <c r="AZ42" s="461">
        <v>3054959</v>
      </c>
      <c r="BA42" s="462"/>
      <c r="BB42" s="462"/>
      <c r="BC42" s="462"/>
      <c r="BD42" s="436"/>
      <c r="BE42" s="436"/>
      <c r="BF42" s="438"/>
      <c r="BG42" s="463"/>
      <c r="BH42" s="464"/>
      <c r="BI42" s="464"/>
      <c r="BJ42" s="464"/>
      <c r="BK42" s="464"/>
      <c r="BL42" s="465"/>
      <c r="BM42" s="386" t="s">
        <v>295</v>
      </c>
      <c r="BN42" s="386"/>
      <c r="BO42" s="386"/>
      <c r="BP42" s="386"/>
      <c r="BQ42" s="386"/>
      <c r="BR42" s="386"/>
      <c r="BS42" s="386"/>
      <c r="BT42" s="386"/>
      <c r="BU42" s="387"/>
      <c r="BV42" s="461">
        <v>294</v>
      </c>
      <c r="BW42" s="462"/>
      <c r="BX42" s="462"/>
      <c r="BY42" s="462"/>
      <c r="BZ42" s="462"/>
      <c r="CA42" s="462"/>
      <c r="CB42" s="466"/>
      <c r="CD42" s="366" t="s">
        <v>296</v>
      </c>
      <c r="CE42" s="367"/>
      <c r="CF42" s="367"/>
      <c r="CG42" s="367"/>
      <c r="CH42" s="367"/>
      <c r="CI42" s="367"/>
      <c r="CJ42" s="367"/>
      <c r="CK42" s="367"/>
      <c r="CL42" s="367"/>
      <c r="CM42" s="367"/>
      <c r="CN42" s="367"/>
      <c r="CO42" s="367"/>
      <c r="CP42" s="367"/>
      <c r="CQ42" s="368"/>
      <c r="CR42" s="359">
        <v>9596244</v>
      </c>
      <c r="CS42" s="401"/>
      <c r="CT42" s="401"/>
      <c r="CU42" s="401"/>
      <c r="CV42" s="401"/>
      <c r="CW42" s="401"/>
      <c r="CX42" s="401"/>
      <c r="CY42" s="402"/>
      <c r="CZ42" s="369">
        <v>10.6</v>
      </c>
      <c r="DA42" s="403"/>
      <c r="DB42" s="403"/>
      <c r="DC42" s="404"/>
      <c r="DD42" s="376">
        <v>1548956</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c r="B43" s="366" t="s">
        <v>297</v>
      </c>
      <c r="C43" s="367"/>
      <c r="D43" s="367"/>
      <c r="E43" s="367"/>
      <c r="F43" s="367"/>
      <c r="G43" s="367"/>
      <c r="H43" s="367"/>
      <c r="I43" s="367"/>
      <c r="J43" s="367"/>
      <c r="K43" s="367"/>
      <c r="L43" s="367"/>
      <c r="M43" s="367"/>
      <c r="N43" s="367"/>
      <c r="O43" s="367"/>
      <c r="P43" s="367"/>
      <c r="Q43" s="368"/>
      <c r="R43" s="359">
        <v>4214100</v>
      </c>
      <c r="S43" s="360"/>
      <c r="T43" s="360"/>
      <c r="U43" s="360"/>
      <c r="V43" s="360"/>
      <c r="W43" s="360"/>
      <c r="X43" s="360"/>
      <c r="Y43" s="361"/>
      <c r="Z43" s="362">
        <v>4.2</v>
      </c>
      <c r="AA43" s="362"/>
      <c r="AB43" s="362"/>
      <c r="AC43" s="362"/>
      <c r="AD43" s="363" t="s">
        <v>68</v>
      </c>
      <c r="AE43" s="363"/>
      <c r="AF43" s="363"/>
      <c r="AG43" s="363"/>
      <c r="AH43" s="363"/>
      <c r="AI43" s="363"/>
      <c r="AJ43" s="363"/>
      <c r="AK43" s="363"/>
      <c r="AL43" s="369" t="s">
        <v>68</v>
      </c>
      <c r="AM43" s="370"/>
      <c r="AN43" s="370"/>
      <c r="AO43" s="371"/>
      <c r="BV43" s="467"/>
      <c r="BW43" s="467"/>
      <c r="BX43" s="467"/>
      <c r="BY43" s="467"/>
      <c r="BZ43" s="467"/>
      <c r="CA43" s="467"/>
      <c r="CB43" s="467"/>
      <c r="CD43" s="366" t="s">
        <v>298</v>
      </c>
      <c r="CE43" s="367"/>
      <c r="CF43" s="367"/>
      <c r="CG43" s="367"/>
      <c r="CH43" s="367"/>
      <c r="CI43" s="367"/>
      <c r="CJ43" s="367"/>
      <c r="CK43" s="367"/>
      <c r="CL43" s="367"/>
      <c r="CM43" s="367"/>
      <c r="CN43" s="367"/>
      <c r="CO43" s="367"/>
      <c r="CP43" s="367"/>
      <c r="CQ43" s="368"/>
      <c r="CR43" s="359">
        <v>183013</v>
      </c>
      <c r="CS43" s="401"/>
      <c r="CT43" s="401"/>
      <c r="CU43" s="401"/>
      <c r="CV43" s="401"/>
      <c r="CW43" s="401"/>
      <c r="CX43" s="401"/>
      <c r="CY43" s="402"/>
      <c r="CZ43" s="369">
        <v>0.2</v>
      </c>
      <c r="DA43" s="403"/>
      <c r="DB43" s="403"/>
      <c r="DC43" s="404"/>
      <c r="DD43" s="376">
        <v>183013</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c r="B44" s="407" t="s">
        <v>299</v>
      </c>
      <c r="C44" s="408"/>
      <c r="D44" s="408"/>
      <c r="E44" s="408"/>
      <c r="F44" s="408"/>
      <c r="G44" s="408"/>
      <c r="H44" s="408"/>
      <c r="I44" s="408"/>
      <c r="J44" s="408"/>
      <c r="K44" s="408"/>
      <c r="L44" s="408"/>
      <c r="M44" s="408"/>
      <c r="N44" s="408"/>
      <c r="O44" s="408"/>
      <c r="P44" s="408"/>
      <c r="Q44" s="409"/>
      <c r="R44" s="461">
        <v>99448636</v>
      </c>
      <c r="S44" s="462"/>
      <c r="T44" s="462"/>
      <c r="U44" s="462"/>
      <c r="V44" s="462"/>
      <c r="W44" s="462"/>
      <c r="X44" s="462"/>
      <c r="Y44" s="468"/>
      <c r="Z44" s="469">
        <v>100</v>
      </c>
      <c r="AA44" s="469"/>
      <c r="AB44" s="469"/>
      <c r="AC44" s="469"/>
      <c r="AD44" s="470">
        <v>46864528</v>
      </c>
      <c r="AE44" s="470"/>
      <c r="AF44" s="470"/>
      <c r="AG44" s="470"/>
      <c r="AH44" s="470"/>
      <c r="AI44" s="470"/>
      <c r="AJ44" s="470"/>
      <c r="AK44" s="470"/>
      <c r="AL44" s="471">
        <v>100</v>
      </c>
      <c r="AM44" s="437"/>
      <c r="AN44" s="437"/>
      <c r="AO44" s="472"/>
      <c r="CD44" s="473" t="s">
        <v>245</v>
      </c>
      <c r="CE44" s="474"/>
      <c r="CF44" s="366" t="s">
        <v>300</v>
      </c>
      <c r="CG44" s="367"/>
      <c r="CH44" s="367"/>
      <c r="CI44" s="367"/>
      <c r="CJ44" s="367"/>
      <c r="CK44" s="367"/>
      <c r="CL44" s="367"/>
      <c r="CM44" s="367"/>
      <c r="CN44" s="367"/>
      <c r="CO44" s="367"/>
      <c r="CP44" s="367"/>
      <c r="CQ44" s="368"/>
      <c r="CR44" s="359">
        <v>9596244</v>
      </c>
      <c r="CS44" s="360"/>
      <c r="CT44" s="360"/>
      <c r="CU44" s="360"/>
      <c r="CV44" s="360"/>
      <c r="CW44" s="360"/>
      <c r="CX44" s="360"/>
      <c r="CY44" s="361"/>
      <c r="CZ44" s="369">
        <v>10.6</v>
      </c>
      <c r="DA44" s="370"/>
      <c r="DB44" s="370"/>
      <c r="DC44" s="381"/>
      <c r="DD44" s="376">
        <v>1548956</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301</v>
      </c>
      <c r="CG45" s="367"/>
      <c r="CH45" s="367"/>
      <c r="CI45" s="367"/>
      <c r="CJ45" s="367"/>
      <c r="CK45" s="367"/>
      <c r="CL45" s="367"/>
      <c r="CM45" s="367"/>
      <c r="CN45" s="367"/>
      <c r="CO45" s="367"/>
      <c r="CP45" s="367"/>
      <c r="CQ45" s="368"/>
      <c r="CR45" s="359">
        <v>2076065</v>
      </c>
      <c r="CS45" s="401"/>
      <c r="CT45" s="401"/>
      <c r="CU45" s="401"/>
      <c r="CV45" s="401"/>
      <c r="CW45" s="401"/>
      <c r="CX45" s="401"/>
      <c r="CY45" s="402"/>
      <c r="CZ45" s="369">
        <v>2.2999999999999998</v>
      </c>
      <c r="DA45" s="403"/>
      <c r="DB45" s="403"/>
      <c r="DC45" s="404"/>
      <c r="DD45" s="376">
        <v>61169</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c r="B46" s="478" t="s">
        <v>302</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303</v>
      </c>
      <c r="CG46" s="367"/>
      <c r="CH46" s="367"/>
      <c r="CI46" s="367"/>
      <c r="CJ46" s="367"/>
      <c r="CK46" s="367"/>
      <c r="CL46" s="367"/>
      <c r="CM46" s="367"/>
      <c r="CN46" s="367"/>
      <c r="CO46" s="367"/>
      <c r="CP46" s="367"/>
      <c r="CQ46" s="368"/>
      <c r="CR46" s="359">
        <v>7220356</v>
      </c>
      <c r="CS46" s="360"/>
      <c r="CT46" s="360"/>
      <c r="CU46" s="360"/>
      <c r="CV46" s="360"/>
      <c r="CW46" s="360"/>
      <c r="CX46" s="360"/>
      <c r="CY46" s="361"/>
      <c r="CZ46" s="369">
        <v>8</v>
      </c>
      <c r="DA46" s="370"/>
      <c r="DB46" s="370"/>
      <c r="DC46" s="381"/>
      <c r="DD46" s="376">
        <v>1438864</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c r="B47" s="479" t="s">
        <v>304</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305</v>
      </c>
      <c r="CG47" s="367"/>
      <c r="CH47" s="367"/>
      <c r="CI47" s="367"/>
      <c r="CJ47" s="367"/>
      <c r="CK47" s="367"/>
      <c r="CL47" s="367"/>
      <c r="CM47" s="367"/>
      <c r="CN47" s="367"/>
      <c r="CO47" s="367"/>
      <c r="CP47" s="367"/>
      <c r="CQ47" s="368"/>
      <c r="CR47" s="359" t="s">
        <v>68</v>
      </c>
      <c r="CS47" s="401"/>
      <c r="CT47" s="401"/>
      <c r="CU47" s="401"/>
      <c r="CV47" s="401"/>
      <c r="CW47" s="401"/>
      <c r="CX47" s="401"/>
      <c r="CY47" s="402"/>
      <c r="CZ47" s="369" t="s">
        <v>68</v>
      </c>
      <c r="DA47" s="403"/>
      <c r="DB47" s="403"/>
      <c r="DC47" s="404"/>
      <c r="DD47" s="376" t="s">
        <v>68</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c r="B48" s="480" t="s">
        <v>306</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307</v>
      </c>
      <c r="CG48" s="367"/>
      <c r="CH48" s="367"/>
      <c r="CI48" s="367"/>
      <c r="CJ48" s="367"/>
      <c r="CK48" s="367"/>
      <c r="CL48" s="367"/>
      <c r="CM48" s="367"/>
      <c r="CN48" s="367"/>
      <c r="CO48" s="367"/>
      <c r="CP48" s="367"/>
      <c r="CQ48" s="368"/>
      <c r="CR48" s="359" t="s">
        <v>68</v>
      </c>
      <c r="CS48" s="360"/>
      <c r="CT48" s="360"/>
      <c r="CU48" s="360"/>
      <c r="CV48" s="360"/>
      <c r="CW48" s="360"/>
      <c r="CX48" s="360"/>
      <c r="CY48" s="361"/>
      <c r="CZ48" s="369" t="s">
        <v>68</v>
      </c>
      <c r="DA48" s="370"/>
      <c r="DB48" s="370"/>
      <c r="DC48" s="381"/>
      <c r="DD48" s="376" t="s">
        <v>68</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308</v>
      </c>
      <c r="CE49" s="408"/>
      <c r="CF49" s="408"/>
      <c r="CG49" s="408"/>
      <c r="CH49" s="408"/>
      <c r="CI49" s="408"/>
      <c r="CJ49" s="408"/>
      <c r="CK49" s="408"/>
      <c r="CL49" s="408"/>
      <c r="CM49" s="408"/>
      <c r="CN49" s="408"/>
      <c r="CO49" s="408"/>
      <c r="CP49" s="408"/>
      <c r="CQ49" s="409"/>
      <c r="CR49" s="461">
        <v>90243486</v>
      </c>
      <c r="CS49" s="436"/>
      <c r="CT49" s="436"/>
      <c r="CU49" s="436"/>
      <c r="CV49" s="436"/>
      <c r="CW49" s="436"/>
      <c r="CX49" s="436"/>
      <c r="CY49" s="484"/>
      <c r="CZ49" s="471">
        <v>100</v>
      </c>
      <c r="DA49" s="485"/>
      <c r="DB49" s="485"/>
      <c r="DC49" s="486"/>
      <c r="DD49" s="487">
        <v>53726307</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idden="1">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Gapd+UsToeYbjziks1DpEMVZtfsgTFosGJ/b1ps3vmNAaFAe6ggtsnM1g9Z/E8RSqZPQYNZyQgu5OFIlX3VTXg==" saltValue="pvzwV1r/lx2U2T6Lnxa5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500" customWidth="1"/>
    <col min="131" max="131" width="1.625" style="500" customWidth="1"/>
    <col min="132" max="16384" width="9" style="500" hidden="1"/>
  </cols>
  <sheetData>
    <row r="1" spans="1:131" ht="11.25" customHeight="1" thickBot="1">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c r="A2" s="501" t="s">
        <v>309</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310</v>
      </c>
      <c r="DK2" s="503"/>
      <c r="DL2" s="503"/>
      <c r="DM2" s="503"/>
      <c r="DN2" s="503"/>
      <c r="DO2" s="504"/>
      <c r="DP2" s="497"/>
      <c r="DQ2" s="502" t="s">
        <v>311</v>
      </c>
      <c r="DR2" s="503"/>
      <c r="DS2" s="503"/>
      <c r="DT2" s="503"/>
      <c r="DU2" s="503"/>
      <c r="DV2" s="503"/>
      <c r="DW2" s="503"/>
      <c r="DX2" s="503"/>
      <c r="DY2" s="503"/>
      <c r="DZ2" s="504"/>
      <c r="EA2" s="499"/>
    </row>
    <row r="3" spans="1:131" ht="11.25" customHeight="1">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c r="A4" s="505" t="s">
        <v>312</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313</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c r="A5" s="511" t="s">
        <v>314</v>
      </c>
      <c r="B5" s="512"/>
      <c r="C5" s="512"/>
      <c r="D5" s="512"/>
      <c r="E5" s="512"/>
      <c r="F5" s="512"/>
      <c r="G5" s="512"/>
      <c r="H5" s="512"/>
      <c r="I5" s="512"/>
      <c r="J5" s="512"/>
      <c r="K5" s="512"/>
      <c r="L5" s="512"/>
      <c r="M5" s="512"/>
      <c r="N5" s="512"/>
      <c r="O5" s="512"/>
      <c r="P5" s="513"/>
      <c r="Q5" s="514" t="s">
        <v>315</v>
      </c>
      <c r="R5" s="515"/>
      <c r="S5" s="515"/>
      <c r="T5" s="515"/>
      <c r="U5" s="516"/>
      <c r="V5" s="514" t="s">
        <v>316</v>
      </c>
      <c r="W5" s="515"/>
      <c r="X5" s="515"/>
      <c r="Y5" s="515"/>
      <c r="Z5" s="516"/>
      <c r="AA5" s="514" t="s">
        <v>317</v>
      </c>
      <c r="AB5" s="515"/>
      <c r="AC5" s="515"/>
      <c r="AD5" s="515"/>
      <c r="AE5" s="515"/>
      <c r="AF5" s="517" t="s">
        <v>318</v>
      </c>
      <c r="AG5" s="515"/>
      <c r="AH5" s="515"/>
      <c r="AI5" s="515"/>
      <c r="AJ5" s="518"/>
      <c r="AK5" s="515" t="s">
        <v>319</v>
      </c>
      <c r="AL5" s="515"/>
      <c r="AM5" s="515"/>
      <c r="AN5" s="515"/>
      <c r="AO5" s="516"/>
      <c r="AP5" s="514" t="s">
        <v>320</v>
      </c>
      <c r="AQ5" s="515"/>
      <c r="AR5" s="515"/>
      <c r="AS5" s="515"/>
      <c r="AT5" s="516"/>
      <c r="AU5" s="514" t="s">
        <v>321</v>
      </c>
      <c r="AV5" s="515"/>
      <c r="AW5" s="515"/>
      <c r="AX5" s="515"/>
      <c r="AY5" s="518"/>
      <c r="AZ5" s="506"/>
      <c r="BA5" s="506"/>
      <c r="BB5" s="506"/>
      <c r="BC5" s="506"/>
      <c r="BD5" s="506"/>
      <c r="BE5" s="507"/>
      <c r="BF5" s="507"/>
      <c r="BG5" s="507"/>
      <c r="BH5" s="507"/>
      <c r="BI5" s="507"/>
      <c r="BJ5" s="507"/>
      <c r="BK5" s="507"/>
      <c r="BL5" s="507"/>
      <c r="BM5" s="507"/>
      <c r="BN5" s="507"/>
      <c r="BO5" s="507"/>
      <c r="BP5" s="507"/>
      <c r="BQ5" s="511" t="s">
        <v>322</v>
      </c>
      <c r="BR5" s="512"/>
      <c r="BS5" s="512"/>
      <c r="BT5" s="512"/>
      <c r="BU5" s="512"/>
      <c r="BV5" s="512"/>
      <c r="BW5" s="512"/>
      <c r="BX5" s="512"/>
      <c r="BY5" s="512"/>
      <c r="BZ5" s="512"/>
      <c r="CA5" s="512"/>
      <c r="CB5" s="512"/>
      <c r="CC5" s="512"/>
      <c r="CD5" s="512"/>
      <c r="CE5" s="512"/>
      <c r="CF5" s="512"/>
      <c r="CG5" s="513"/>
      <c r="CH5" s="514" t="s">
        <v>323</v>
      </c>
      <c r="CI5" s="515"/>
      <c r="CJ5" s="515"/>
      <c r="CK5" s="515"/>
      <c r="CL5" s="516"/>
      <c r="CM5" s="514" t="s">
        <v>324</v>
      </c>
      <c r="CN5" s="515"/>
      <c r="CO5" s="515"/>
      <c r="CP5" s="515"/>
      <c r="CQ5" s="516"/>
      <c r="CR5" s="514" t="s">
        <v>325</v>
      </c>
      <c r="CS5" s="515"/>
      <c r="CT5" s="515"/>
      <c r="CU5" s="515"/>
      <c r="CV5" s="516"/>
      <c r="CW5" s="514" t="s">
        <v>326</v>
      </c>
      <c r="CX5" s="515"/>
      <c r="CY5" s="515"/>
      <c r="CZ5" s="515"/>
      <c r="DA5" s="516"/>
      <c r="DB5" s="514" t="s">
        <v>327</v>
      </c>
      <c r="DC5" s="515"/>
      <c r="DD5" s="515"/>
      <c r="DE5" s="515"/>
      <c r="DF5" s="516"/>
      <c r="DG5" s="519" t="s">
        <v>328</v>
      </c>
      <c r="DH5" s="520"/>
      <c r="DI5" s="520"/>
      <c r="DJ5" s="520"/>
      <c r="DK5" s="521"/>
      <c r="DL5" s="519" t="s">
        <v>329</v>
      </c>
      <c r="DM5" s="520"/>
      <c r="DN5" s="520"/>
      <c r="DO5" s="520"/>
      <c r="DP5" s="521"/>
      <c r="DQ5" s="514" t="s">
        <v>330</v>
      </c>
      <c r="DR5" s="515"/>
      <c r="DS5" s="515"/>
      <c r="DT5" s="515"/>
      <c r="DU5" s="516"/>
      <c r="DV5" s="514" t="s">
        <v>321</v>
      </c>
      <c r="DW5" s="515"/>
      <c r="DX5" s="515"/>
      <c r="DY5" s="515"/>
      <c r="DZ5" s="518"/>
      <c r="EA5" s="509"/>
    </row>
    <row r="6" spans="1:131" s="510" customFormat="1" ht="26.25" customHeight="1" thickBot="1">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c r="A7" s="533">
        <v>1</v>
      </c>
      <c r="B7" s="534" t="s">
        <v>331</v>
      </c>
      <c r="C7" s="535"/>
      <c r="D7" s="535"/>
      <c r="E7" s="535"/>
      <c r="F7" s="535"/>
      <c r="G7" s="535"/>
      <c r="H7" s="535"/>
      <c r="I7" s="535"/>
      <c r="J7" s="535"/>
      <c r="K7" s="535"/>
      <c r="L7" s="535"/>
      <c r="M7" s="535"/>
      <c r="N7" s="535"/>
      <c r="O7" s="535"/>
      <c r="P7" s="536"/>
      <c r="Q7" s="537">
        <v>98779</v>
      </c>
      <c r="R7" s="538"/>
      <c r="S7" s="538"/>
      <c r="T7" s="538"/>
      <c r="U7" s="538"/>
      <c r="V7" s="538">
        <v>89898</v>
      </c>
      <c r="W7" s="538"/>
      <c r="X7" s="538"/>
      <c r="Y7" s="538"/>
      <c r="Z7" s="538"/>
      <c r="AA7" s="538">
        <v>8880</v>
      </c>
      <c r="AB7" s="538"/>
      <c r="AC7" s="538"/>
      <c r="AD7" s="538"/>
      <c r="AE7" s="539"/>
      <c r="AF7" s="540">
        <v>5630</v>
      </c>
      <c r="AG7" s="541"/>
      <c r="AH7" s="541"/>
      <c r="AI7" s="541"/>
      <c r="AJ7" s="542"/>
      <c r="AK7" s="543">
        <v>1830</v>
      </c>
      <c r="AL7" s="544"/>
      <c r="AM7" s="544"/>
      <c r="AN7" s="544"/>
      <c r="AO7" s="544"/>
      <c r="AP7" s="544">
        <v>65555</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332</v>
      </c>
      <c r="BT7" s="549"/>
      <c r="BU7" s="549"/>
      <c r="BV7" s="549"/>
      <c r="BW7" s="549"/>
      <c r="BX7" s="549"/>
      <c r="BY7" s="549"/>
      <c r="BZ7" s="549"/>
      <c r="CA7" s="549"/>
      <c r="CB7" s="549"/>
      <c r="CC7" s="549"/>
      <c r="CD7" s="549"/>
      <c r="CE7" s="549"/>
      <c r="CF7" s="549"/>
      <c r="CG7" s="550"/>
      <c r="CH7" s="551">
        <v>70</v>
      </c>
      <c r="CI7" s="552"/>
      <c r="CJ7" s="552"/>
      <c r="CK7" s="552"/>
      <c r="CL7" s="553"/>
      <c r="CM7" s="551">
        <v>1085</v>
      </c>
      <c r="CN7" s="552"/>
      <c r="CO7" s="552"/>
      <c r="CP7" s="552"/>
      <c r="CQ7" s="553"/>
      <c r="CR7" s="551">
        <v>65</v>
      </c>
      <c r="CS7" s="552"/>
      <c r="CT7" s="552"/>
      <c r="CU7" s="552"/>
      <c r="CV7" s="553"/>
      <c r="CW7" s="551" t="s">
        <v>334</v>
      </c>
      <c r="CX7" s="552"/>
      <c r="CY7" s="552"/>
      <c r="CZ7" s="552"/>
      <c r="DA7" s="553"/>
      <c r="DB7" s="551" t="s">
        <v>334</v>
      </c>
      <c r="DC7" s="552"/>
      <c r="DD7" s="552"/>
      <c r="DE7" s="552"/>
      <c r="DF7" s="553"/>
      <c r="DG7" s="551" t="s">
        <v>335</v>
      </c>
      <c r="DH7" s="552"/>
      <c r="DI7" s="552"/>
      <c r="DJ7" s="552"/>
      <c r="DK7" s="553"/>
      <c r="DL7" s="551" t="s">
        <v>335</v>
      </c>
      <c r="DM7" s="552"/>
      <c r="DN7" s="552"/>
      <c r="DO7" s="552"/>
      <c r="DP7" s="553"/>
      <c r="DQ7" s="551" t="s">
        <v>335</v>
      </c>
      <c r="DR7" s="552"/>
      <c r="DS7" s="552"/>
      <c r="DT7" s="552"/>
      <c r="DU7" s="553"/>
      <c r="DV7" s="548"/>
      <c r="DW7" s="549"/>
      <c r="DX7" s="549"/>
      <c r="DY7" s="549"/>
      <c r="DZ7" s="554"/>
      <c r="EA7" s="509"/>
    </row>
    <row r="8" spans="1:131" s="510" customFormat="1" ht="26.25" customHeight="1">
      <c r="A8" s="555">
        <v>2</v>
      </c>
      <c r="B8" s="556" t="s">
        <v>336</v>
      </c>
      <c r="C8" s="557"/>
      <c r="D8" s="557"/>
      <c r="E8" s="557"/>
      <c r="F8" s="557"/>
      <c r="G8" s="557"/>
      <c r="H8" s="557"/>
      <c r="I8" s="557"/>
      <c r="J8" s="557"/>
      <c r="K8" s="557"/>
      <c r="L8" s="557"/>
      <c r="M8" s="557"/>
      <c r="N8" s="557"/>
      <c r="O8" s="557"/>
      <c r="P8" s="558"/>
      <c r="Q8" s="559">
        <v>108</v>
      </c>
      <c r="R8" s="560"/>
      <c r="S8" s="560"/>
      <c r="T8" s="560"/>
      <c r="U8" s="560"/>
      <c r="V8" s="560">
        <v>98</v>
      </c>
      <c r="W8" s="560"/>
      <c r="X8" s="560"/>
      <c r="Y8" s="560"/>
      <c r="Z8" s="560"/>
      <c r="AA8" s="560">
        <v>10</v>
      </c>
      <c r="AB8" s="560"/>
      <c r="AC8" s="560"/>
      <c r="AD8" s="560"/>
      <c r="AE8" s="561"/>
      <c r="AF8" s="562">
        <v>10</v>
      </c>
      <c r="AG8" s="563"/>
      <c r="AH8" s="563"/>
      <c r="AI8" s="563"/>
      <c r="AJ8" s="564"/>
      <c r="AK8" s="565">
        <v>72</v>
      </c>
      <c r="AL8" s="566"/>
      <c r="AM8" s="566"/>
      <c r="AN8" s="566"/>
      <c r="AO8" s="566"/>
      <c r="AP8" s="566">
        <v>108</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t="s">
        <v>337</v>
      </c>
      <c r="BT8" s="571"/>
      <c r="BU8" s="571"/>
      <c r="BV8" s="571"/>
      <c r="BW8" s="571"/>
      <c r="BX8" s="571"/>
      <c r="BY8" s="571"/>
      <c r="BZ8" s="571"/>
      <c r="CA8" s="571"/>
      <c r="CB8" s="571"/>
      <c r="CC8" s="571"/>
      <c r="CD8" s="571"/>
      <c r="CE8" s="571"/>
      <c r="CF8" s="571"/>
      <c r="CG8" s="572"/>
      <c r="CH8" s="573">
        <v>0</v>
      </c>
      <c r="CI8" s="574"/>
      <c r="CJ8" s="574"/>
      <c r="CK8" s="574"/>
      <c r="CL8" s="575"/>
      <c r="CM8" s="573">
        <v>80</v>
      </c>
      <c r="CN8" s="574"/>
      <c r="CO8" s="574"/>
      <c r="CP8" s="574"/>
      <c r="CQ8" s="575"/>
      <c r="CR8" s="573">
        <v>30</v>
      </c>
      <c r="CS8" s="574"/>
      <c r="CT8" s="574"/>
      <c r="CU8" s="574"/>
      <c r="CV8" s="575"/>
      <c r="CW8" s="573" t="s">
        <v>335</v>
      </c>
      <c r="CX8" s="574"/>
      <c r="CY8" s="574"/>
      <c r="CZ8" s="574"/>
      <c r="DA8" s="575"/>
      <c r="DB8" s="573" t="s">
        <v>335</v>
      </c>
      <c r="DC8" s="574"/>
      <c r="DD8" s="574"/>
      <c r="DE8" s="574"/>
      <c r="DF8" s="575"/>
      <c r="DG8" s="573" t="s">
        <v>335</v>
      </c>
      <c r="DH8" s="574"/>
      <c r="DI8" s="574"/>
      <c r="DJ8" s="574"/>
      <c r="DK8" s="575"/>
      <c r="DL8" s="573" t="s">
        <v>335</v>
      </c>
      <c r="DM8" s="574"/>
      <c r="DN8" s="574"/>
      <c r="DO8" s="574"/>
      <c r="DP8" s="575"/>
      <c r="DQ8" s="573" t="s">
        <v>335</v>
      </c>
      <c r="DR8" s="574"/>
      <c r="DS8" s="574"/>
      <c r="DT8" s="574"/>
      <c r="DU8" s="575"/>
      <c r="DV8" s="570"/>
      <c r="DW8" s="571"/>
      <c r="DX8" s="571"/>
      <c r="DY8" s="571"/>
      <c r="DZ8" s="576"/>
      <c r="EA8" s="509"/>
    </row>
    <row r="9" spans="1:131" s="510" customFormat="1" ht="26.25" customHeight="1">
      <c r="A9" s="555">
        <v>3</v>
      </c>
      <c r="B9" s="556" t="s">
        <v>338</v>
      </c>
      <c r="C9" s="557"/>
      <c r="D9" s="557"/>
      <c r="E9" s="557"/>
      <c r="F9" s="557"/>
      <c r="G9" s="557"/>
      <c r="H9" s="557"/>
      <c r="I9" s="557"/>
      <c r="J9" s="557"/>
      <c r="K9" s="557"/>
      <c r="L9" s="557"/>
      <c r="M9" s="557"/>
      <c r="N9" s="557"/>
      <c r="O9" s="557"/>
      <c r="P9" s="558"/>
      <c r="Q9" s="559">
        <v>1160</v>
      </c>
      <c r="R9" s="560"/>
      <c r="S9" s="560"/>
      <c r="T9" s="560"/>
      <c r="U9" s="560"/>
      <c r="V9" s="560">
        <v>845</v>
      </c>
      <c r="W9" s="560"/>
      <c r="X9" s="560"/>
      <c r="Y9" s="560"/>
      <c r="Z9" s="560"/>
      <c r="AA9" s="560">
        <v>315</v>
      </c>
      <c r="AB9" s="560"/>
      <c r="AC9" s="560"/>
      <c r="AD9" s="560"/>
      <c r="AE9" s="561"/>
      <c r="AF9" s="562">
        <v>198</v>
      </c>
      <c r="AG9" s="563"/>
      <c r="AH9" s="563"/>
      <c r="AI9" s="563"/>
      <c r="AJ9" s="564"/>
      <c r="AK9" s="565">
        <v>520</v>
      </c>
      <c r="AL9" s="566"/>
      <c r="AM9" s="566"/>
      <c r="AN9" s="566"/>
      <c r="AO9" s="566"/>
      <c r="AP9" s="566">
        <v>1315</v>
      </c>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t="s">
        <v>339</v>
      </c>
      <c r="BT9" s="571"/>
      <c r="BU9" s="571"/>
      <c r="BV9" s="571"/>
      <c r="BW9" s="571"/>
      <c r="BX9" s="571"/>
      <c r="BY9" s="571"/>
      <c r="BZ9" s="571"/>
      <c r="CA9" s="571"/>
      <c r="CB9" s="571"/>
      <c r="CC9" s="571"/>
      <c r="CD9" s="571"/>
      <c r="CE9" s="571"/>
      <c r="CF9" s="571"/>
      <c r="CG9" s="572"/>
      <c r="CH9" s="573">
        <v>2</v>
      </c>
      <c r="CI9" s="574"/>
      <c r="CJ9" s="574"/>
      <c r="CK9" s="574"/>
      <c r="CL9" s="575"/>
      <c r="CM9" s="573">
        <v>819</v>
      </c>
      <c r="CN9" s="574"/>
      <c r="CO9" s="574"/>
      <c r="CP9" s="574"/>
      <c r="CQ9" s="575"/>
      <c r="CR9" s="573">
        <v>5</v>
      </c>
      <c r="CS9" s="574"/>
      <c r="CT9" s="574"/>
      <c r="CU9" s="574"/>
      <c r="CV9" s="575"/>
      <c r="CW9" s="573" t="s">
        <v>335</v>
      </c>
      <c r="CX9" s="574"/>
      <c r="CY9" s="574"/>
      <c r="CZ9" s="574"/>
      <c r="DA9" s="575"/>
      <c r="DB9" s="573">
        <v>2255</v>
      </c>
      <c r="DC9" s="574"/>
      <c r="DD9" s="574"/>
      <c r="DE9" s="574"/>
      <c r="DF9" s="575"/>
      <c r="DG9" s="573" t="s">
        <v>335</v>
      </c>
      <c r="DH9" s="574"/>
      <c r="DI9" s="574"/>
      <c r="DJ9" s="574"/>
      <c r="DK9" s="575"/>
      <c r="DL9" s="573" t="s">
        <v>335</v>
      </c>
      <c r="DM9" s="574"/>
      <c r="DN9" s="574"/>
      <c r="DO9" s="574"/>
      <c r="DP9" s="575"/>
      <c r="DQ9" s="573" t="s">
        <v>335</v>
      </c>
      <c r="DR9" s="574"/>
      <c r="DS9" s="574"/>
      <c r="DT9" s="574"/>
      <c r="DU9" s="575"/>
      <c r="DV9" s="570"/>
      <c r="DW9" s="571"/>
      <c r="DX9" s="571"/>
      <c r="DY9" s="571"/>
      <c r="DZ9" s="576"/>
      <c r="EA9" s="509"/>
    </row>
    <row r="10" spans="1:131" s="510" customFormat="1" ht="26.25" customHeight="1">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t="s">
        <v>340</v>
      </c>
      <c r="BT10" s="571"/>
      <c r="BU10" s="571"/>
      <c r="BV10" s="571"/>
      <c r="BW10" s="571"/>
      <c r="BX10" s="571"/>
      <c r="BY10" s="571"/>
      <c r="BZ10" s="571"/>
      <c r="CA10" s="571"/>
      <c r="CB10" s="571"/>
      <c r="CC10" s="571"/>
      <c r="CD10" s="571"/>
      <c r="CE10" s="571"/>
      <c r="CF10" s="571"/>
      <c r="CG10" s="572"/>
      <c r="CH10" s="573">
        <v>9</v>
      </c>
      <c r="CI10" s="574"/>
      <c r="CJ10" s="574"/>
      <c r="CK10" s="574"/>
      <c r="CL10" s="575"/>
      <c r="CM10" s="573">
        <v>34</v>
      </c>
      <c r="CN10" s="574"/>
      <c r="CO10" s="574"/>
      <c r="CP10" s="574"/>
      <c r="CQ10" s="575"/>
      <c r="CR10" s="573">
        <v>2</v>
      </c>
      <c r="CS10" s="574"/>
      <c r="CT10" s="574"/>
      <c r="CU10" s="574"/>
      <c r="CV10" s="575"/>
      <c r="CW10" s="573" t="s">
        <v>335</v>
      </c>
      <c r="CX10" s="574"/>
      <c r="CY10" s="574"/>
      <c r="CZ10" s="574"/>
      <c r="DA10" s="575"/>
      <c r="DB10" s="573" t="s">
        <v>335</v>
      </c>
      <c r="DC10" s="574"/>
      <c r="DD10" s="574"/>
      <c r="DE10" s="574"/>
      <c r="DF10" s="575"/>
      <c r="DG10" s="573" t="s">
        <v>335</v>
      </c>
      <c r="DH10" s="574"/>
      <c r="DI10" s="574"/>
      <c r="DJ10" s="574"/>
      <c r="DK10" s="575"/>
      <c r="DL10" s="573" t="s">
        <v>335</v>
      </c>
      <c r="DM10" s="574"/>
      <c r="DN10" s="574"/>
      <c r="DO10" s="574"/>
      <c r="DP10" s="575"/>
      <c r="DQ10" s="573" t="s">
        <v>335</v>
      </c>
      <c r="DR10" s="574"/>
      <c r="DS10" s="574"/>
      <c r="DT10" s="574"/>
      <c r="DU10" s="575"/>
      <c r="DV10" s="570"/>
      <c r="DW10" s="571"/>
      <c r="DX10" s="571"/>
      <c r="DY10" s="571"/>
      <c r="DZ10" s="576"/>
      <c r="EA10" s="509"/>
    </row>
    <row r="11" spans="1:131" s="510" customFormat="1" ht="26.25" customHeight="1">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341</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c r="A23" s="586" t="s">
        <v>342</v>
      </c>
      <c r="B23" s="587" t="s">
        <v>343</v>
      </c>
      <c r="C23" s="588"/>
      <c r="D23" s="588"/>
      <c r="E23" s="588"/>
      <c r="F23" s="588"/>
      <c r="G23" s="588"/>
      <c r="H23" s="588"/>
      <c r="I23" s="588"/>
      <c r="J23" s="588"/>
      <c r="K23" s="588"/>
      <c r="L23" s="588"/>
      <c r="M23" s="588"/>
      <c r="N23" s="588"/>
      <c r="O23" s="588"/>
      <c r="P23" s="589"/>
      <c r="Q23" s="590">
        <v>99449</v>
      </c>
      <c r="R23" s="591"/>
      <c r="S23" s="591"/>
      <c r="T23" s="591"/>
      <c r="U23" s="591"/>
      <c r="V23" s="591">
        <v>90243</v>
      </c>
      <c r="W23" s="591"/>
      <c r="X23" s="591"/>
      <c r="Y23" s="591"/>
      <c r="Z23" s="591"/>
      <c r="AA23" s="591">
        <v>9205</v>
      </c>
      <c r="AB23" s="591"/>
      <c r="AC23" s="591"/>
      <c r="AD23" s="591"/>
      <c r="AE23" s="592"/>
      <c r="AF23" s="593">
        <v>5839</v>
      </c>
      <c r="AG23" s="591"/>
      <c r="AH23" s="591"/>
      <c r="AI23" s="591"/>
      <c r="AJ23" s="594"/>
      <c r="AK23" s="595"/>
      <c r="AL23" s="596"/>
      <c r="AM23" s="596"/>
      <c r="AN23" s="596"/>
      <c r="AO23" s="596"/>
      <c r="AP23" s="591">
        <v>66978</v>
      </c>
      <c r="AQ23" s="591"/>
      <c r="AR23" s="591"/>
      <c r="AS23" s="591"/>
      <c r="AT23" s="591"/>
      <c r="AU23" s="597"/>
      <c r="AV23" s="597"/>
      <c r="AW23" s="597"/>
      <c r="AX23" s="597"/>
      <c r="AY23" s="598"/>
      <c r="AZ23" s="599" t="s">
        <v>68</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c r="A24" s="602" t="s">
        <v>344</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c r="A25" s="505" t="s">
        <v>345</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c r="A26" s="511" t="s">
        <v>314</v>
      </c>
      <c r="B26" s="512"/>
      <c r="C26" s="512"/>
      <c r="D26" s="512"/>
      <c r="E26" s="512"/>
      <c r="F26" s="512"/>
      <c r="G26" s="512"/>
      <c r="H26" s="512"/>
      <c r="I26" s="512"/>
      <c r="J26" s="512"/>
      <c r="K26" s="512"/>
      <c r="L26" s="512"/>
      <c r="M26" s="512"/>
      <c r="N26" s="512"/>
      <c r="O26" s="512"/>
      <c r="P26" s="513"/>
      <c r="Q26" s="514" t="s">
        <v>346</v>
      </c>
      <c r="R26" s="515"/>
      <c r="S26" s="515"/>
      <c r="T26" s="515"/>
      <c r="U26" s="516"/>
      <c r="V26" s="514" t="s">
        <v>347</v>
      </c>
      <c r="W26" s="515"/>
      <c r="X26" s="515"/>
      <c r="Y26" s="515"/>
      <c r="Z26" s="516"/>
      <c r="AA26" s="514" t="s">
        <v>348</v>
      </c>
      <c r="AB26" s="515"/>
      <c r="AC26" s="515"/>
      <c r="AD26" s="515"/>
      <c r="AE26" s="515"/>
      <c r="AF26" s="604" t="s">
        <v>349</v>
      </c>
      <c r="AG26" s="605"/>
      <c r="AH26" s="605"/>
      <c r="AI26" s="605"/>
      <c r="AJ26" s="606"/>
      <c r="AK26" s="515" t="s">
        <v>350</v>
      </c>
      <c r="AL26" s="515"/>
      <c r="AM26" s="515"/>
      <c r="AN26" s="515"/>
      <c r="AO26" s="516"/>
      <c r="AP26" s="514" t="s">
        <v>351</v>
      </c>
      <c r="AQ26" s="515"/>
      <c r="AR26" s="515"/>
      <c r="AS26" s="515"/>
      <c r="AT26" s="516"/>
      <c r="AU26" s="514" t="s">
        <v>352</v>
      </c>
      <c r="AV26" s="515"/>
      <c r="AW26" s="515"/>
      <c r="AX26" s="515"/>
      <c r="AY26" s="516"/>
      <c r="AZ26" s="514" t="s">
        <v>353</v>
      </c>
      <c r="BA26" s="515"/>
      <c r="BB26" s="515"/>
      <c r="BC26" s="515"/>
      <c r="BD26" s="516"/>
      <c r="BE26" s="514" t="s">
        <v>321</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c r="A28" s="610">
        <v>1</v>
      </c>
      <c r="B28" s="534" t="s">
        <v>354</v>
      </c>
      <c r="C28" s="535"/>
      <c r="D28" s="535"/>
      <c r="E28" s="535"/>
      <c r="F28" s="535"/>
      <c r="G28" s="535"/>
      <c r="H28" s="535"/>
      <c r="I28" s="535"/>
      <c r="J28" s="535"/>
      <c r="K28" s="535"/>
      <c r="L28" s="535"/>
      <c r="M28" s="535"/>
      <c r="N28" s="535"/>
      <c r="O28" s="535"/>
      <c r="P28" s="536"/>
      <c r="Q28" s="611">
        <v>21928</v>
      </c>
      <c r="R28" s="612"/>
      <c r="S28" s="612"/>
      <c r="T28" s="612"/>
      <c r="U28" s="612"/>
      <c r="V28" s="612">
        <v>21807</v>
      </c>
      <c r="W28" s="612"/>
      <c r="X28" s="612"/>
      <c r="Y28" s="612"/>
      <c r="Z28" s="612"/>
      <c r="AA28" s="612">
        <v>121</v>
      </c>
      <c r="AB28" s="612"/>
      <c r="AC28" s="612"/>
      <c r="AD28" s="612"/>
      <c r="AE28" s="613"/>
      <c r="AF28" s="614">
        <v>121</v>
      </c>
      <c r="AG28" s="612"/>
      <c r="AH28" s="612"/>
      <c r="AI28" s="612"/>
      <c r="AJ28" s="615"/>
      <c r="AK28" s="616">
        <v>1133</v>
      </c>
      <c r="AL28" s="617"/>
      <c r="AM28" s="617"/>
      <c r="AN28" s="617"/>
      <c r="AO28" s="617"/>
      <c r="AP28" s="617" t="s">
        <v>335</v>
      </c>
      <c r="AQ28" s="617"/>
      <c r="AR28" s="617"/>
      <c r="AS28" s="617"/>
      <c r="AT28" s="617"/>
      <c r="AU28" s="617" t="s">
        <v>335</v>
      </c>
      <c r="AV28" s="617"/>
      <c r="AW28" s="617"/>
      <c r="AX28" s="617"/>
      <c r="AY28" s="617"/>
      <c r="AZ28" s="618"/>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c r="A29" s="610">
        <v>2</v>
      </c>
      <c r="B29" s="556" t="s">
        <v>355</v>
      </c>
      <c r="C29" s="557"/>
      <c r="D29" s="557"/>
      <c r="E29" s="557"/>
      <c r="F29" s="557"/>
      <c r="G29" s="557"/>
      <c r="H29" s="557"/>
      <c r="I29" s="557"/>
      <c r="J29" s="557"/>
      <c r="K29" s="557"/>
      <c r="L29" s="557"/>
      <c r="M29" s="557"/>
      <c r="N29" s="557"/>
      <c r="O29" s="557"/>
      <c r="P29" s="558"/>
      <c r="Q29" s="559">
        <v>16771</v>
      </c>
      <c r="R29" s="560"/>
      <c r="S29" s="560"/>
      <c r="T29" s="560"/>
      <c r="U29" s="560"/>
      <c r="V29" s="560">
        <v>16192</v>
      </c>
      <c r="W29" s="560"/>
      <c r="X29" s="560"/>
      <c r="Y29" s="560"/>
      <c r="Z29" s="560"/>
      <c r="AA29" s="560">
        <v>579</v>
      </c>
      <c r="AB29" s="560"/>
      <c r="AC29" s="560"/>
      <c r="AD29" s="560"/>
      <c r="AE29" s="561"/>
      <c r="AF29" s="562">
        <v>579</v>
      </c>
      <c r="AG29" s="563"/>
      <c r="AH29" s="563"/>
      <c r="AI29" s="563"/>
      <c r="AJ29" s="564"/>
      <c r="AK29" s="621">
        <v>2516</v>
      </c>
      <c r="AL29" s="622"/>
      <c r="AM29" s="622"/>
      <c r="AN29" s="622"/>
      <c r="AO29" s="622"/>
      <c r="AP29" s="622" t="s">
        <v>335</v>
      </c>
      <c r="AQ29" s="622"/>
      <c r="AR29" s="622"/>
      <c r="AS29" s="622"/>
      <c r="AT29" s="622"/>
      <c r="AU29" s="622" t="s">
        <v>335</v>
      </c>
      <c r="AV29" s="622"/>
      <c r="AW29" s="622"/>
      <c r="AX29" s="622"/>
      <c r="AY29" s="622"/>
      <c r="AZ29" s="623"/>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c r="A30" s="610">
        <v>3</v>
      </c>
      <c r="B30" s="556" t="s">
        <v>356</v>
      </c>
      <c r="C30" s="557"/>
      <c r="D30" s="557"/>
      <c r="E30" s="557"/>
      <c r="F30" s="557"/>
      <c r="G30" s="557"/>
      <c r="H30" s="557"/>
      <c r="I30" s="557"/>
      <c r="J30" s="557"/>
      <c r="K30" s="557"/>
      <c r="L30" s="557"/>
      <c r="M30" s="557"/>
      <c r="N30" s="557"/>
      <c r="O30" s="557"/>
      <c r="P30" s="558"/>
      <c r="Q30" s="559">
        <v>2834</v>
      </c>
      <c r="R30" s="560"/>
      <c r="S30" s="560"/>
      <c r="T30" s="560"/>
      <c r="U30" s="560"/>
      <c r="V30" s="560">
        <v>2815</v>
      </c>
      <c r="W30" s="560"/>
      <c r="X30" s="560"/>
      <c r="Y30" s="560"/>
      <c r="Z30" s="560"/>
      <c r="AA30" s="560">
        <v>19</v>
      </c>
      <c r="AB30" s="560"/>
      <c r="AC30" s="560"/>
      <c r="AD30" s="560"/>
      <c r="AE30" s="561"/>
      <c r="AF30" s="562">
        <v>19</v>
      </c>
      <c r="AG30" s="563"/>
      <c r="AH30" s="563"/>
      <c r="AI30" s="563"/>
      <c r="AJ30" s="564"/>
      <c r="AK30" s="621">
        <v>539</v>
      </c>
      <c r="AL30" s="622"/>
      <c r="AM30" s="622"/>
      <c r="AN30" s="622"/>
      <c r="AO30" s="622"/>
      <c r="AP30" s="622">
        <v>0</v>
      </c>
      <c r="AQ30" s="622"/>
      <c r="AR30" s="622"/>
      <c r="AS30" s="622"/>
      <c r="AT30" s="622"/>
      <c r="AU30" s="622" t="s">
        <v>335</v>
      </c>
      <c r="AV30" s="622"/>
      <c r="AW30" s="622"/>
      <c r="AX30" s="622"/>
      <c r="AY30" s="622"/>
      <c r="AZ30" s="623"/>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c r="A31" s="610">
        <v>4</v>
      </c>
      <c r="B31" s="556" t="s">
        <v>357</v>
      </c>
      <c r="C31" s="557"/>
      <c r="D31" s="557"/>
      <c r="E31" s="557"/>
      <c r="F31" s="557"/>
      <c r="G31" s="557"/>
      <c r="H31" s="557"/>
      <c r="I31" s="557"/>
      <c r="J31" s="557"/>
      <c r="K31" s="557"/>
      <c r="L31" s="557"/>
      <c r="M31" s="557"/>
      <c r="N31" s="557"/>
      <c r="O31" s="557"/>
      <c r="P31" s="558"/>
      <c r="Q31" s="559">
        <v>51</v>
      </c>
      <c r="R31" s="560"/>
      <c r="S31" s="560"/>
      <c r="T31" s="560"/>
      <c r="U31" s="560"/>
      <c r="V31" s="560">
        <v>51</v>
      </c>
      <c r="W31" s="560"/>
      <c r="X31" s="560"/>
      <c r="Y31" s="560"/>
      <c r="Z31" s="560"/>
      <c r="AA31" s="560">
        <v>0</v>
      </c>
      <c r="AB31" s="560"/>
      <c r="AC31" s="560"/>
      <c r="AD31" s="560"/>
      <c r="AE31" s="561"/>
      <c r="AF31" s="562" t="s">
        <v>68</v>
      </c>
      <c r="AG31" s="563"/>
      <c r="AH31" s="563"/>
      <c r="AI31" s="563"/>
      <c r="AJ31" s="564"/>
      <c r="AK31" s="621">
        <v>51</v>
      </c>
      <c r="AL31" s="622"/>
      <c r="AM31" s="622"/>
      <c r="AN31" s="622"/>
      <c r="AO31" s="622"/>
      <c r="AP31" s="622" t="s">
        <v>335</v>
      </c>
      <c r="AQ31" s="622"/>
      <c r="AR31" s="622"/>
      <c r="AS31" s="622"/>
      <c r="AT31" s="622"/>
      <c r="AU31" s="622" t="s">
        <v>335</v>
      </c>
      <c r="AV31" s="622"/>
      <c r="AW31" s="622"/>
      <c r="AX31" s="622"/>
      <c r="AY31" s="622"/>
      <c r="AZ31" s="623"/>
      <c r="BA31" s="623"/>
      <c r="BB31" s="623"/>
      <c r="BC31" s="623"/>
      <c r="BD31" s="623"/>
      <c r="BE31" s="624"/>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c r="A32" s="610">
        <v>5</v>
      </c>
      <c r="B32" s="556" t="s">
        <v>358</v>
      </c>
      <c r="C32" s="557"/>
      <c r="D32" s="557"/>
      <c r="E32" s="557"/>
      <c r="F32" s="557"/>
      <c r="G32" s="557"/>
      <c r="H32" s="557"/>
      <c r="I32" s="557"/>
      <c r="J32" s="557"/>
      <c r="K32" s="557"/>
      <c r="L32" s="557"/>
      <c r="M32" s="557"/>
      <c r="N32" s="557"/>
      <c r="O32" s="557"/>
      <c r="P32" s="558"/>
      <c r="Q32" s="559">
        <v>128</v>
      </c>
      <c r="R32" s="560"/>
      <c r="S32" s="560"/>
      <c r="T32" s="560"/>
      <c r="U32" s="560"/>
      <c r="V32" s="560">
        <v>95</v>
      </c>
      <c r="W32" s="560"/>
      <c r="X32" s="560"/>
      <c r="Y32" s="560"/>
      <c r="Z32" s="560"/>
      <c r="AA32" s="560">
        <v>32</v>
      </c>
      <c r="AB32" s="560"/>
      <c r="AC32" s="560"/>
      <c r="AD32" s="560"/>
      <c r="AE32" s="561"/>
      <c r="AF32" s="562">
        <v>32</v>
      </c>
      <c r="AG32" s="563"/>
      <c r="AH32" s="563"/>
      <c r="AI32" s="563"/>
      <c r="AJ32" s="564"/>
      <c r="AK32" s="621" t="s">
        <v>335</v>
      </c>
      <c r="AL32" s="622"/>
      <c r="AM32" s="622"/>
      <c r="AN32" s="622"/>
      <c r="AO32" s="622"/>
      <c r="AP32" s="622" t="s">
        <v>335</v>
      </c>
      <c r="AQ32" s="622"/>
      <c r="AR32" s="622"/>
      <c r="AS32" s="622"/>
      <c r="AT32" s="622"/>
      <c r="AU32" s="622" t="s">
        <v>335</v>
      </c>
      <c r="AV32" s="622"/>
      <c r="AW32" s="622"/>
      <c r="AX32" s="622"/>
      <c r="AY32" s="622"/>
      <c r="AZ32" s="623"/>
      <c r="BA32" s="623"/>
      <c r="BB32" s="623"/>
      <c r="BC32" s="623"/>
      <c r="BD32" s="623"/>
      <c r="BE32" s="624"/>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c r="A33" s="610">
        <v>6</v>
      </c>
      <c r="B33" s="556" t="s">
        <v>359</v>
      </c>
      <c r="C33" s="557"/>
      <c r="D33" s="557"/>
      <c r="E33" s="557"/>
      <c r="F33" s="557"/>
      <c r="G33" s="557"/>
      <c r="H33" s="557"/>
      <c r="I33" s="557"/>
      <c r="J33" s="557"/>
      <c r="K33" s="557"/>
      <c r="L33" s="557"/>
      <c r="M33" s="557"/>
      <c r="N33" s="557"/>
      <c r="O33" s="557"/>
      <c r="P33" s="558"/>
      <c r="Q33" s="626">
        <v>4305</v>
      </c>
      <c r="R33" s="563"/>
      <c r="S33" s="563"/>
      <c r="T33" s="563"/>
      <c r="U33" s="627"/>
      <c r="V33" s="561">
        <v>3972</v>
      </c>
      <c r="W33" s="563"/>
      <c r="X33" s="563"/>
      <c r="Y33" s="563"/>
      <c r="Z33" s="627"/>
      <c r="AA33" s="561">
        <v>333</v>
      </c>
      <c r="AB33" s="563"/>
      <c r="AC33" s="563"/>
      <c r="AD33" s="563"/>
      <c r="AE33" s="564"/>
      <c r="AF33" s="562">
        <v>4554</v>
      </c>
      <c r="AG33" s="563"/>
      <c r="AH33" s="563"/>
      <c r="AI33" s="563"/>
      <c r="AJ33" s="564"/>
      <c r="AK33" s="621">
        <v>18</v>
      </c>
      <c r="AL33" s="622"/>
      <c r="AM33" s="622"/>
      <c r="AN33" s="622"/>
      <c r="AO33" s="622"/>
      <c r="AP33" s="628">
        <v>1114</v>
      </c>
      <c r="AQ33" s="629"/>
      <c r="AR33" s="629"/>
      <c r="AS33" s="629"/>
      <c r="AT33" s="621"/>
      <c r="AU33" s="628">
        <v>2</v>
      </c>
      <c r="AV33" s="629"/>
      <c r="AW33" s="629"/>
      <c r="AX33" s="629"/>
      <c r="AY33" s="621"/>
      <c r="AZ33" s="623"/>
      <c r="BA33" s="623"/>
      <c r="BB33" s="623"/>
      <c r="BC33" s="623"/>
      <c r="BD33" s="623"/>
      <c r="BE33" s="624" t="s">
        <v>361</v>
      </c>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c r="A34" s="610">
        <v>7</v>
      </c>
      <c r="B34" s="556" t="s">
        <v>362</v>
      </c>
      <c r="C34" s="557"/>
      <c r="D34" s="557"/>
      <c r="E34" s="557"/>
      <c r="F34" s="557"/>
      <c r="G34" s="557"/>
      <c r="H34" s="557"/>
      <c r="I34" s="557"/>
      <c r="J34" s="557"/>
      <c r="K34" s="557"/>
      <c r="L34" s="557"/>
      <c r="M34" s="557"/>
      <c r="N34" s="557"/>
      <c r="O34" s="557"/>
      <c r="P34" s="558"/>
      <c r="Q34" s="626">
        <v>14451</v>
      </c>
      <c r="R34" s="563"/>
      <c r="S34" s="563"/>
      <c r="T34" s="563"/>
      <c r="U34" s="627"/>
      <c r="V34" s="561">
        <v>12773</v>
      </c>
      <c r="W34" s="563"/>
      <c r="X34" s="563"/>
      <c r="Y34" s="563"/>
      <c r="Z34" s="627"/>
      <c r="AA34" s="561">
        <v>1678</v>
      </c>
      <c r="AB34" s="563"/>
      <c r="AC34" s="563"/>
      <c r="AD34" s="563"/>
      <c r="AE34" s="564"/>
      <c r="AF34" s="562">
        <v>3371</v>
      </c>
      <c r="AG34" s="563"/>
      <c r="AH34" s="563"/>
      <c r="AI34" s="563"/>
      <c r="AJ34" s="564"/>
      <c r="AK34" s="621">
        <v>1800</v>
      </c>
      <c r="AL34" s="622"/>
      <c r="AM34" s="622"/>
      <c r="AN34" s="622"/>
      <c r="AO34" s="622"/>
      <c r="AP34" s="628">
        <v>5983</v>
      </c>
      <c r="AQ34" s="629"/>
      <c r="AR34" s="629"/>
      <c r="AS34" s="629"/>
      <c r="AT34" s="621"/>
      <c r="AU34" s="628">
        <v>4595</v>
      </c>
      <c r="AV34" s="629"/>
      <c r="AW34" s="629"/>
      <c r="AX34" s="629"/>
      <c r="AY34" s="621"/>
      <c r="AZ34" s="623"/>
      <c r="BA34" s="623"/>
      <c r="BB34" s="623"/>
      <c r="BC34" s="623"/>
      <c r="BD34" s="623"/>
      <c r="BE34" s="624" t="s">
        <v>360</v>
      </c>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c r="A35" s="610">
        <v>8</v>
      </c>
      <c r="B35" s="556" t="s">
        <v>363</v>
      </c>
      <c r="C35" s="557"/>
      <c r="D35" s="557"/>
      <c r="E35" s="557"/>
      <c r="F35" s="557"/>
      <c r="G35" s="557"/>
      <c r="H35" s="557"/>
      <c r="I35" s="557"/>
      <c r="J35" s="557"/>
      <c r="K35" s="557"/>
      <c r="L35" s="557"/>
      <c r="M35" s="557"/>
      <c r="N35" s="557"/>
      <c r="O35" s="557"/>
      <c r="P35" s="558"/>
      <c r="Q35" s="559">
        <v>5627</v>
      </c>
      <c r="R35" s="560"/>
      <c r="S35" s="560"/>
      <c r="T35" s="560"/>
      <c r="U35" s="560"/>
      <c r="V35" s="560">
        <v>5527</v>
      </c>
      <c r="W35" s="560"/>
      <c r="X35" s="560"/>
      <c r="Y35" s="560"/>
      <c r="Z35" s="560"/>
      <c r="AA35" s="560">
        <v>101</v>
      </c>
      <c r="AB35" s="560"/>
      <c r="AC35" s="560"/>
      <c r="AD35" s="560"/>
      <c r="AE35" s="561"/>
      <c r="AF35" s="562">
        <v>781</v>
      </c>
      <c r="AG35" s="563"/>
      <c r="AH35" s="563"/>
      <c r="AI35" s="563"/>
      <c r="AJ35" s="564"/>
      <c r="AK35" s="621">
        <v>3290</v>
      </c>
      <c r="AL35" s="622"/>
      <c r="AM35" s="622"/>
      <c r="AN35" s="622"/>
      <c r="AO35" s="622"/>
      <c r="AP35" s="622">
        <v>26869</v>
      </c>
      <c r="AQ35" s="622"/>
      <c r="AR35" s="622"/>
      <c r="AS35" s="622"/>
      <c r="AT35" s="622"/>
      <c r="AU35" s="622">
        <v>13703</v>
      </c>
      <c r="AV35" s="622"/>
      <c r="AW35" s="622"/>
      <c r="AX35" s="622"/>
      <c r="AY35" s="622"/>
      <c r="AZ35" s="623"/>
      <c r="BA35" s="623"/>
      <c r="BB35" s="623"/>
      <c r="BC35" s="623"/>
      <c r="BD35" s="623"/>
      <c r="BE35" s="624" t="s">
        <v>360</v>
      </c>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c r="A36" s="610">
        <v>9</v>
      </c>
      <c r="B36" s="556" t="s">
        <v>364</v>
      </c>
      <c r="C36" s="557"/>
      <c r="D36" s="557"/>
      <c r="E36" s="557"/>
      <c r="F36" s="557"/>
      <c r="G36" s="557"/>
      <c r="H36" s="557"/>
      <c r="I36" s="557"/>
      <c r="J36" s="557"/>
      <c r="K36" s="557"/>
      <c r="L36" s="557"/>
      <c r="M36" s="557"/>
      <c r="N36" s="557"/>
      <c r="O36" s="557"/>
      <c r="P36" s="558"/>
      <c r="Q36" s="559">
        <v>0</v>
      </c>
      <c r="R36" s="560"/>
      <c r="S36" s="560"/>
      <c r="T36" s="560"/>
      <c r="U36" s="560"/>
      <c r="V36" s="560">
        <v>0</v>
      </c>
      <c r="W36" s="560"/>
      <c r="X36" s="560"/>
      <c r="Y36" s="560"/>
      <c r="Z36" s="560"/>
      <c r="AA36" s="560">
        <v>0</v>
      </c>
      <c r="AB36" s="560"/>
      <c r="AC36" s="560"/>
      <c r="AD36" s="560"/>
      <c r="AE36" s="561"/>
      <c r="AF36" s="562" t="s">
        <v>68</v>
      </c>
      <c r="AG36" s="563"/>
      <c r="AH36" s="563"/>
      <c r="AI36" s="563"/>
      <c r="AJ36" s="564"/>
      <c r="AK36" s="621">
        <v>0</v>
      </c>
      <c r="AL36" s="622"/>
      <c r="AM36" s="622"/>
      <c r="AN36" s="622"/>
      <c r="AO36" s="622"/>
      <c r="AP36" s="622" t="s">
        <v>333</v>
      </c>
      <c r="AQ36" s="622"/>
      <c r="AR36" s="622"/>
      <c r="AS36" s="622"/>
      <c r="AT36" s="622"/>
      <c r="AU36" s="622">
        <v>0</v>
      </c>
      <c r="AV36" s="622"/>
      <c r="AW36" s="622"/>
      <c r="AX36" s="622"/>
      <c r="AY36" s="622"/>
      <c r="AZ36" s="623"/>
      <c r="BA36" s="623"/>
      <c r="BB36" s="623"/>
      <c r="BC36" s="623"/>
      <c r="BD36" s="623"/>
      <c r="BE36" s="624" t="s">
        <v>365</v>
      </c>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c r="A37" s="610">
        <v>10</v>
      </c>
      <c r="B37" s="556" t="s">
        <v>366</v>
      </c>
      <c r="C37" s="557"/>
      <c r="D37" s="557"/>
      <c r="E37" s="557"/>
      <c r="F37" s="557"/>
      <c r="G37" s="557"/>
      <c r="H37" s="557"/>
      <c r="I37" s="557"/>
      <c r="J37" s="557"/>
      <c r="K37" s="557"/>
      <c r="L37" s="557"/>
      <c r="M37" s="557"/>
      <c r="N37" s="557"/>
      <c r="O37" s="557"/>
      <c r="P37" s="558"/>
      <c r="Q37" s="559">
        <v>5</v>
      </c>
      <c r="R37" s="560"/>
      <c r="S37" s="560"/>
      <c r="T37" s="560"/>
      <c r="U37" s="560"/>
      <c r="V37" s="560">
        <v>5</v>
      </c>
      <c r="W37" s="560"/>
      <c r="X37" s="560"/>
      <c r="Y37" s="560"/>
      <c r="Z37" s="560"/>
      <c r="AA37" s="560">
        <v>0</v>
      </c>
      <c r="AB37" s="560"/>
      <c r="AC37" s="560"/>
      <c r="AD37" s="560"/>
      <c r="AE37" s="561"/>
      <c r="AF37" s="562" t="s">
        <v>68</v>
      </c>
      <c r="AG37" s="563"/>
      <c r="AH37" s="563"/>
      <c r="AI37" s="563"/>
      <c r="AJ37" s="564"/>
      <c r="AK37" s="621">
        <v>0</v>
      </c>
      <c r="AL37" s="622"/>
      <c r="AM37" s="622"/>
      <c r="AN37" s="622"/>
      <c r="AO37" s="622"/>
      <c r="AP37" s="622" t="s">
        <v>333</v>
      </c>
      <c r="AQ37" s="622"/>
      <c r="AR37" s="622"/>
      <c r="AS37" s="622"/>
      <c r="AT37" s="622"/>
      <c r="AU37" s="622">
        <v>0</v>
      </c>
      <c r="AV37" s="622"/>
      <c r="AW37" s="622"/>
      <c r="AX37" s="622"/>
      <c r="AY37" s="622"/>
      <c r="AZ37" s="623"/>
      <c r="BA37" s="623"/>
      <c r="BB37" s="623"/>
      <c r="BC37" s="623"/>
      <c r="BD37" s="623"/>
      <c r="BE37" s="624" t="s">
        <v>365</v>
      </c>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c r="A50" s="555">
        <v>23</v>
      </c>
      <c r="B50" s="556"/>
      <c r="C50" s="557"/>
      <c r="D50" s="557"/>
      <c r="E50" s="557"/>
      <c r="F50" s="557"/>
      <c r="G50" s="557"/>
      <c r="H50" s="557"/>
      <c r="I50" s="557"/>
      <c r="J50" s="557"/>
      <c r="K50" s="557"/>
      <c r="L50" s="557"/>
      <c r="M50" s="557"/>
      <c r="N50" s="557"/>
      <c r="O50" s="557"/>
      <c r="P50" s="558"/>
      <c r="Q50" s="630"/>
      <c r="R50" s="631"/>
      <c r="S50" s="631"/>
      <c r="T50" s="631"/>
      <c r="U50" s="631"/>
      <c r="V50" s="631"/>
      <c r="W50" s="631"/>
      <c r="X50" s="631"/>
      <c r="Y50" s="631"/>
      <c r="Z50" s="631"/>
      <c r="AA50" s="631"/>
      <c r="AB50" s="631"/>
      <c r="AC50" s="631"/>
      <c r="AD50" s="631"/>
      <c r="AE50" s="632"/>
      <c r="AF50" s="562"/>
      <c r="AG50" s="563"/>
      <c r="AH50" s="563"/>
      <c r="AI50" s="563"/>
      <c r="AJ50" s="564"/>
      <c r="AK50" s="633"/>
      <c r="AL50" s="631"/>
      <c r="AM50" s="631"/>
      <c r="AN50" s="631"/>
      <c r="AO50" s="631"/>
      <c r="AP50" s="631"/>
      <c r="AQ50" s="631"/>
      <c r="AR50" s="631"/>
      <c r="AS50" s="631"/>
      <c r="AT50" s="631"/>
      <c r="AU50" s="631"/>
      <c r="AV50" s="631"/>
      <c r="AW50" s="631"/>
      <c r="AX50" s="631"/>
      <c r="AY50" s="631"/>
      <c r="AZ50" s="634"/>
      <c r="BA50" s="634"/>
      <c r="BB50" s="634"/>
      <c r="BC50" s="634"/>
      <c r="BD50" s="634"/>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c r="A51" s="555">
        <v>24</v>
      </c>
      <c r="B51" s="556"/>
      <c r="C51" s="557"/>
      <c r="D51" s="557"/>
      <c r="E51" s="557"/>
      <c r="F51" s="557"/>
      <c r="G51" s="557"/>
      <c r="H51" s="557"/>
      <c r="I51" s="557"/>
      <c r="J51" s="557"/>
      <c r="K51" s="557"/>
      <c r="L51" s="557"/>
      <c r="M51" s="557"/>
      <c r="N51" s="557"/>
      <c r="O51" s="557"/>
      <c r="P51" s="558"/>
      <c r="Q51" s="630"/>
      <c r="R51" s="631"/>
      <c r="S51" s="631"/>
      <c r="T51" s="631"/>
      <c r="U51" s="631"/>
      <c r="V51" s="631"/>
      <c r="W51" s="631"/>
      <c r="X51" s="631"/>
      <c r="Y51" s="631"/>
      <c r="Z51" s="631"/>
      <c r="AA51" s="631"/>
      <c r="AB51" s="631"/>
      <c r="AC51" s="631"/>
      <c r="AD51" s="631"/>
      <c r="AE51" s="632"/>
      <c r="AF51" s="562"/>
      <c r="AG51" s="563"/>
      <c r="AH51" s="563"/>
      <c r="AI51" s="563"/>
      <c r="AJ51" s="564"/>
      <c r="AK51" s="633"/>
      <c r="AL51" s="631"/>
      <c r="AM51" s="631"/>
      <c r="AN51" s="631"/>
      <c r="AO51" s="631"/>
      <c r="AP51" s="631"/>
      <c r="AQ51" s="631"/>
      <c r="AR51" s="631"/>
      <c r="AS51" s="631"/>
      <c r="AT51" s="631"/>
      <c r="AU51" s="631"/>
      <c r="AV51" s="631"/>
      <c r="AW51" s="631"/>
      <c r="AX51" s="631"/>
      <c r="AY51" s="631"/>
      <c r="AZ51" s="634"/>
      <c r="BA51" s="634"/>
      <c r="BB51" s="634"/>
      <c r="BC51" s="634"/>
      <c r="BD51" s="634"/>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c r="A52" s="555">
        <v>25</v>
      </c>
      <c r="B52" s="556"/>
      <c r="C52" s="557"/>
      <c r="D52" s="557"/>
      <c r="E52" s="557"/>
      <c r="F52" s="557"/>
      <c r="G52" s="557"/>
      <c r="H52" s="557"/>
      <c r="I52" s="557"/>
      <c r="J52" s="557"/>
      <c r="K52" s="557"/>
      <c r="L52" s="557"/>
      <c r="M52" s="557"/>
      <c r="N52" s="557"/>
      <c r="O52" s="557"/>
      <c r="P52" s="558"/>
      <c r="Q52" s="630"/>
      <c r="R52" s="631"/>
      <c r="S52" s="631"/>
      <c r="T52" s="631"/>
      <c r="U52" s="631"/>
      <c r="V52" s="631"/>
      <c r="W52" s="631"/>
      <c r="X52" s="631"/>
      <c r="Y52" s="631"/>
      <c r="Z52" s="631"/>
      <c r="AA52" s="631"/>
      <c r="AB52" s="631"/>
      <c r="AC52" s="631"/>
      <c r="AD52" s="631"/>
      <c r="AE52" s="632"/>
      <c r="AF52" s="562"/>
      <c r="AG52" s="563"/>
      <c r="AH52" s="563"/>
      <c r="AI52" s="563"/>
      <c r="AJ52" s="564"/>
      <c r="AK52" s="633"/>
      <c r="AL52" s="631"/>
      <c r="AM52" s="631"/>
      <c r="AN52" s="631"/>
      <c r="AO52" s="631"/>
      <c r="AP52" s="631"/>
      <c r="AQ52" s="631"/>
      <c r="AR52" s="631"/>
      <c r="AS52" s="631"/>
      <c r="AT52" s="631"/>
      <c r="AU52" s="631"/>
      <c r="AV52" s="631"/>
      <c r="AW52" s="631"/>
      <c r="AX52" s="631"/>
      <c r="AY52" s="631"/>
      <c r="AZ52" s="634"/>
      <c r="BA52" s="634"/>
      <c r="BB52" s="634"/>
      <c r="BC52" s="634"/>
      <c r="BD52" s="634"/>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c r="A53" s="555">
        <v>26</v>
      </c>
      <c r="B53" s="556"/>
      <c r="C53" s="557"/>
      <c r="D53" s="557"/>
      <c r="E53" s="557"/>
      <c r="F53" s="557"/>
      <c r="G53" s="557"/>
      <c r="H53" s="557"/>
      <c r="I53" s="557"/>
      <c r="J53" s="557"/>
      <c r="K53" s="557"/>
      <c r="L53" s="557"/>
      <c r="M53" s="557"/>
      <c r="N53" s="557"/>
      <c r="O53" s="557"/>
      <c r="P53" s="558"/>
      <c r="Q53" s="630"/>
      <c r="R53" s="631"/>
      <c r="S53" s="631"/>
      <c r="T53" s="631"/>
      <c r="U53" s="631"/>
      <c r="V53" s="631"/>
      <c r="W53" s="631"/>
      <c r="X53" s="631"/>
      <c r="Y53" s="631"/>
      <c r="Z53" s="631"/>
      <c r="AA53" s="631"/>
      <c r="AB53" s="631"/>
      <c r="AC53" s="631"/>
      <c r="AD53" s="631"/>
      <c r="AE53" s="632"/>
      <c r="AF53" s="562"/>
      <c r="AG53" s="563"/>
      <c r="AH53" s="563"/>
      <c r="AI53" s="563"/>
      <c r="AJ53" s="564"/>
      <c r="AK53" s="633"/>
      <c r="AL53" s="631"/>
      <c r="AM53" s="631"/>
      <c r="AN53" s="631"/>
      <c r="AO53" s="631"/>
      <c r="AP53" s="631"/>
      <c r="AQ53" s="631"/>
      <c r="AR53" s="631"/>
      <c r="AS53" s="631"/>
      <c r="AT53" s="631"/>
      <c r="AU53" s="631"/>
      <c r="AV53" s="631"/>
      <c r="AW53" s="631"/>
      <c r="AX53" s="631"/>
      <c r="AY53" s="631"/>
      <c r="AZ53" s="634"/>
      <c r="BA53" s="634"/>
      <c r="BB53" s="634"/>
      <c r="BC53" s="634"/>
      <c r="BD53" s="634"/>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c r="A54" s="555">
        <v>27</v>
      </c>
      <c r="B54" s="556"/>
      <c r="C54" s="557"/>
      <c r="D54" s="557"/>
      <c r="E54" s="557"/>
      <c r="F54" s="557"/>
      <c r="G54" s="557"/>
      <c r="H54" s="557"/>
      <c r="I54" s="557"/>
      <c r="J54" s="557"/>
      <c r="K54" s="557"/>
      <c r="L54" s="557"/>
      <c r="M54" s="557"/>
      <c r="N54" s="557"/>
      <c r="O54" s="557"/>
      <c r="P54" s="558"/>
      <c r="Q54" s="630"/>
      <c r="R54" s="631"/>
      <c r="S54" s="631"/>
      <c r="T54" s="631"/>
      <c r="U54" s="631"/>
      <c r="V54" s="631"/>
      <c r="W54" s="631"/>
      <c r="X54" s="631"/>
      <c r="Y54" s="631"/>
      <c r="Z54" s="631"/>
      <c r="AA54" s="631"/>
      <c r="AB54" s="631"/>
      <c r="AC54" s="631"/>
      <c r="AD54" s="631"/>
      <c r="AE54" s="632"/>
      <c r="AF54" s="562"/>
      <c r="AG54" s="563"/>
      <c r="AH54" s="563"/>
      <c r="AI54" s="563"/>
      <c r="AJ54" s="564"/>
      <c r="AK54" s="633"/>
      <c r="AL54" s="631"/>
      <c r="AM54" s="631"/>
      <c r="AN54" s="631"/>
      <c r="AO54" s="631"/>
      <c r="AP54" s="631"/>
      <c r="AQ54" s="631"/>
      <c r="AR54" s="631"/>
      <c r="AS54" s="631"/>
      <c r="AT54" s="631"/>
      <c r="AU54" s="631"/>
      <c r="AV54" s="631"/>
      <c r="AW54" s="631"/>
      <c r="AX54" s="631"/>
      <c r="AY54" s="631"/>
      <c r="AZ54" s="634"/>
      <c r="BA54" s="634"/>
      <c r="BB54" s="634"/>
      <c r="BC54" s="634"/>
      <c r="BD54" s="634"/>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c r="A55" s="555">
        <v>28</v>
      </c>
      <c r="B55" s="556"/>
      <c r="C55" s="557"/>
      <c r="D55" s="557"/>
      <c r="E55" s="557"/>
      <c r="F55" s="557"/>
      <c r="G55" s="557"/>
      <c r="H55" s="557"/>
      <c r="I55" s="557"/>
      <c r="J55" s="557"/>
      <c r="K55" s="557"/>
      <c r="L55" s="557"/>
      <c r="M55" s="557"/>
      <c r="N55" s="557"/>
      <c r="O55" s="557"/>
      <c r="P55" s="558"/>
      <c r="Q55" s="630"/>
      <c r="R55" s="631"/>
      <c r="S55" s="631"/>
      <c r="T55" s="631"/>
      <c r="U55" s="631"/>
      <c r="V55" s="631"/>
      <c r="W55" s="631"/>
      <c r="X55" s="631"/>
      <c r="Y55" s="631"/>
      <c r="Z55" s="631"/>
      <c r="AA55" s="631"/>
      <c r="AB55" s="631"/>
      <c r="AC55" s="631"/>
      <c r="AD55" s="631"/>
      <c r="AE55" s="632"/>
      <c r="AF55" s="562"/>
      <c r="AG55" s="563"/>
      <c r="AH55" s="563"/>
      <c r="AI55" s="563"/>
      <c r="AJ55" s="564"/>
      <c r="AK55" s="633"/>
      <c r="AL55" s="631"/>
      <c r="AM55" s="631"/>
      <c r="AN55" s="631"/>
      <c r="AO55" s="631"/>
      <c r="AP55" s="631"/>
      <c r="AQ55" s="631"/>
      <c r="AR55" s="631"/>
      <c r="AS55" s="631"/>
      <c r="AT55" s="631"/>
      <c r="AU55" s="631"/>
      <c r="AV55" s="631"/>
      <c r="AW55" s="631"/>
      <c r="AX55" s="631"/>
      <c r="AY55" s="631"/>
      <c r="AZ55" s="634"/>
      <c r="BA55" s="634"/>
      <c r="BB55" s="634"/>
      <c r="BC55" s="634"/>
      <c r="BD55" s="634"/>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c r="A56" s="555">
        <v>29</v>
      </c>
      <c r="B56" s="556"/>
      <c r="C56" s="557"/>
      <c r="D56" s="557"/>
      <c r="E56" s="557"/>
      <c r="F56" s="557"/>
      <c r="G56" s="557"/>
      <c r="H56" s="557"/>
      <c r="I56" s="557"/>
      <c r="J56" s="557"/>
      <c r="K56" s="557"/>
      <c r="L56" s="557"/>
      <c r="M56" s="557"/>
      <c r="N56" s="557"/>
      <c r="O56" s="557"/>
      <c r="P56" s="558"/>
      <c r="Q56" s="630"/>
      <c r="R56" s="631"/>
      <c r="S56" s="631"/>
      <c r="T56" s="631"/>
      <c r="U56" s="631"/>
      <c r="V56" s="631"/>
      <c r="W56" s="631"/>
      <c r="X56" s="631"/>
      <c r="Y56" s="631"/>
      <c r="Z56" s="631"/>
      <c r="AA56" s="631"/>
      <c r="AB56" s="631"/>
      <c r="AC56" s="631"/>
      <c r="AD56" s="631"/>
      <c r="AE56" s="632"/>
      <c r="AF56" s="562"/>
      <c r="AG56" s="563"/>
      <c r="AH56" s="563"/>
      <c r="AI56" s="563"/>
      <c r="AJ56" s="564"/>
      <c r="AK56" s="633"/>
      <c r="AL56" s="631"/>
      <c r="AM56" s="631"/>
      <c r="AN56" s="631"/>
      <c r="AO56" s="631"/>
      <c r="AP56" s="631"/>
      <c r="AQ56" s="631"/>
      <c r="AR56" s="631"/>
      <c r="AS56" s="631"/>
      <c r="AT56" s="631"/>
      <c r="AU56" s="631"/>
      <c r="AV56" s="631"/>
      <c r="AW56" s="631"/>
      <c r="AX56" s="631"/>
      <c r="AY56" s="631"/>
      <c r="AZ56" s="634"/>
      <c r="BA56" s="634"/>
      <c r="BB56" s="634"/>
      <c r="BC56" s="634"/>
      <c r="BD56" s="634"/>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c r="A57" s="555">
        <v>30</v>
      </c>
      <c r="B57" s="556"/>
      <c r="C57" s="557"/>
      <c r="D57" s="557"/>
      <c r="E57" s="557"/>
      <c r="F57" s="557"/>
      <c r="G57" s="557"/>
      <c r="H57" s="557"/>
      <c r="I57" s="557"/>
      <c r="J57" s="557"/>
      <c r="K57" s="557"/>
      <c r="L57" s="557"/>
      <c r="M57" s="557"/>
      <c r="N57" s="557"/>
      <c r="O57" s="557"/>
      <c r="P57" s="558"/>
      <c r="Q57" s="630"/>
      <c r="R57" s="631"/>
      <c r="S57" s="631"/>
      <c r="T57" s="631"/>
      <c r="U57" s="631"/>
      <c r="V57" s="631"/>
      <c r="W57" s="631"/>
      <c r="X57" s="631"/>
      <c r="Y57" s="631"/>
      <c r="Z57" s="631"/>
      <c r="AA57" s="631"/>
      <c r="AB57" s="631"/>
      <c r="AC57" s="631"/>
      <c r="AD57" s="631"/>
      <c r="AE57" s="632"/>
      <c r="AF57" s="562"/>
      <c r="AG57" s="563"/>
      <c r="AH57" s="563"/>
      <c r="AI57" s="563"/>
      <c r="AJ57" s="564"/>
      <c r="AK57" s="633"/>
      <c r="AL57" s="631"/>
      <c r="AM57" s="631"/>
      <c r="AN57" s="631"/>
      <c r="AO57" s="631"/>
      <c r="AP57" s="631"/>
      <c r="AQ57" s="631"/>
      <c r="AR57" s="631"/>
      <c r="AS57" s="631"/>
      <c r="AT57" s="631"/>
      <c r="AU57" s="631"/>
      <c r="AV57" s="631"/>
      <c r="AW57" s="631"/>
      <c r="AX57" s="631"/>
      <c r="AY57" s="631"/>
      <c r="AZ57" s="634"/>
      <c r="BA57" s="634"/>
      <c r="BB57" s="634"/>
      <c r="BC57" s="634"/>
      <c r="BD57" s="634"/>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c r="A58" s="555">
        <v>31</v>
      </c>
      <c r="B58" s="556"/>
      <c r="C58" s="557"/>
      <c r="D58" s="557"/>
      <c r="E58" s="557"/>
      <c r="F58" s="557"/>
      <c r="G58" s="557"/>
      <c r="H58" s="557"/>
      <c r="I58" s="557"/>
      <c r="J58" s="557"/>
      <c r="K58" s="557"/>
      <c r="L58" s="557"/>
      <c r="M58" s="557"/>
      <c r="N58" s="557"/>
      <c r="O58" s="557"/>
      <c r="P58" s="558"/>
      <c r="Q58" s="630"/>
      <c r="R58" s="631"/>
      <c r="S58" s="631"/>
      <c r="T58" s="631"/>
      <c r="U58" s="631"/>
      <c r="V58" s="631"/>
      <c r="W58" s="631"/>
      <c r="X58" s="631"/>
      <c r="Y58" s="631"/>
      <c r="Z58" s="631"/>
      <c r="AA58" s="631"/>
      <c r="AB58" s="631"/>
      <c r="AC58" s="631"/>
      <c r="AD58" s="631"/>
      <c r="AE58" s="632"/>
      <c r="AF58" s="562"/>
      <c r="AG58" s="563"/>
      <c r="AH58" s="563"/>
      <c r="AI58" s="563"/>
      <c r="AJ58" s="564"/>
      <c r="AK58" s="633"/>
      <c r="AL58" s="631"/>
      <c r="AM58" s="631"/>
      <c r="AN58" s="631"/>
      <c r="AO58" s="631"/>
      <c r="AP58" s="631"/>
      <c r="AQ58" s="631"/>
      <c r="AR58" s="631"/>
      <c r="AS58" s="631"/>
      <c r="AT58" s="631"/>
      <c r="AU58" s="631"/>
      <c r="AV58" s="631"/>
      <c r="AW58" s="631"/>
      <c r="AX58" s="631"/>
      <c r="AY58" s="631"/>
      <c r="AZ58" s="634"/>
      <c r="BA58" s="634"/>
      <c r="BB58" s="634"/>
      <c r="BC58" s="634"/>
      <c r="BD58" s="634"/>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c r="A59" s="555">
        <v>32</v>
      </c>
      <c r="B59" s="556"/>
      <c r="C59" s="557"/>
      <c r="D59" s="557"/>
      <c r="E59" s="557"/>
      <c r="F59" s="557"/>
      <c r="G59" s="557"/>
      <c r="H59" s="557"/>
      <c r="I59" s="557"/>
      <c r="J59" s="557"/>
      <c r="K59" s="557"/>
      <c r="L59" s="557"/>
      <c r="M59" s="557"/>
      <c r="N59" s="557"/>
      <c r="O59" s="557"/>
      <c r="P59" s="558"/>
      <c r="Q59" s="630"/>
      <c r="R59" s="631"/>
      <c r="S59" s="631"/>
      <c r="T59" s="631"/>
      <c r="U59" s="631"/>
      <c r="V59" s="631"/>
      <c r="W59" s="631"/>
      <c r="X59" s="631"/>
      <c r="Y59" s="631"/>
      <c r="Z59" s="631"/>
      <c r="AA59" s="631"/>
      <c r="AB59" s="631"/>
      <c r="AC59" s="631"/>
      <c r="AD59" s="631"/>
      <c r="AE59" s="632"/>
      <c r="AF59" s="562"/>
      <c r="AG59" s="563"/>
      <c r="AH59" s="563"/>
      <c r="AI59" s="563"/>
      <c r="AJ59" s="564"/>
      <c r="AK59" s="633"/>
      <c r="AL59" s="631"/>
      <c r="AM59" s="631"/>
      <c r="AN59" s="631"/>
      <c r="AO59" s="631"/>
      <c r="AP59" s="631"/>
      <c r="AQ59" s="631"/>
      <c r="AR59" s="631"/>
      <c r="AS59" s="631"/>
      <c r="AT59" s="631"/>
      <c r="AU59" s="631"/>
      <c r="AV59" s="631"/>
      <c r="AW59" s="631"/>
      <c r="AX59" s="631"/>
      <c r="AY59" s="631"/>
      <c r="AZ59" s="634"/>
      <c r="BA59" s="634"/>
      <c r="BB59" s="634"/>
      <c r="BC59" s="634"/>
      <c r="BD59" s="634"/>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c r="A60" s="555">
        <v>33</v>
      </c>
      <c r="B60" s="556"/>
      <c r="C60" s="557"/>
      <c r="D60" s="557"/>
      <c r="E60" s="557"/>
      <c r="F60" s="557"/>
      <c r="G60" s="557"/>
      <c r="H60" s="557"/>
      <c r="I60" s="557"/>
      <c r="J60" s="557"/>
      <c r="K60" s="557"/>
      <c r="L60" s="557"/>
      <c r="M60" s="557"/>
      <c r="N60" s="557"/>
      <c r="O60" s="557"/>
      <c r="P60" s="558"/>
      <c r="Q60" s="630"/>
      <c r="R60" s="631"/>
      <c r="S60" s="631"/>
      <c r="T60" s="631"/>
      <c r="U60" s="631"/>
      <c r="V60" s="631"/>
      <c r="W60" s="631"/>
      <c r="X60" s="631"/>
      <c r="Y60" s="631"/>
      <c r="Z60" s="631"/>
      <c r="AA60" s="631"/>
      <c r="AB60" s="631"/>
      <c r="AC60" s="631"/>
      <c r="AD60" s="631"/>
      <c r="AE60" s="632"/>
      <c r="AF60" s="562"/>
      <c r="AG60" s="563"/>
      <c r="AH60" s="563"/>
      <c r="AI60" s="563"/>
      <c r="AJ60" s="564"/>
      <c r="AK60" s="633"/>
      <c r="AL60" s="631"/>
      <c r="AM60" s="631"/>
      <c r="AN60" s="631"/>
      <c r="AO60" s="631"/>
      <c r="AP60" s="631"/>
      <c r="AQ60" s="631"/>
      <c r="AR60" s="631"/>
      <c r="AS60" s="631"/>
      <c r="AT60" s="631"/>
      <c r="AU60" s="631"/>
      <c r="AV60" s="631"/>
      <c r="AW60" s="631"/>
      <c r="AX60" s="631"/>
      <c r="AY60" s="631"/>
      <c r="AZ60" s="634"/>
      <c r="BA60" s="634"/>
      <c r="BB60" s="634"/>
      <c r="BC60" s="634"/>
      <c r="BD60" s="634"/>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c r="A61" s="555">
        <v>34</v>
      </c>
      <c r="B61" s="556"/>
      <c r="C61" s="557"/>
      <c r="D61" s="557"/>
      <c r="E61" s="557"/>
      <c r="F61" s="557"/>
      <c r="G61" s="557"/>
      <c r="H61" s="557"/>
      <c r="I61" s="557"/>
      <c r="J61" s="557"/>
      <c r="K61" s="557"/>
      <c r="L61" s="557"/>
      <c r="M61" s="557"/>
      <c r="N61" s="557"/>
      <c r="O61" s="557"/>
      <c r="P61" s="558"/>
      <c r="Q61" s="630"/>
      <c r="R61" s="631"/>
      <c r="S61" s="631"/>
      <c r="T61" s="631"/>
      <c r="U61" s="631"/>
      <c r="V61" s="631"/>
      <c r="W61" s="631"/>
      <c r="X61" s="631"/>
      <c r="Y61" s="631"/>
      <c r="Z61" s="631"/>
      <c r="AA61" s="631"/>
      <c r="AB61" s="631"/>
      <c r="AC61" s="631"/>
      <c r="AD61" s="631"/>
      <c r="AE61" s="632"/>
      <c r="AF61" s="562"/>
      <c r="AG61" s="563"/>
      <c r="AH61" s="563"/>
      <c r="AI61" s="563"/>
      <c r="AJ61" s="564"/>
      <c r="AK61" s="633"/>
      <c r="AL61" s="631"/>
      <c r="AM61" s="631"/>
      <c r="AN61" s="631"/>
      <c r="AO61" s="631"/>
      <c r="AP61" s="631"/>
      <c r="AQ61" s="631"/>
      <c r="AR61" s="631"/>
      <c r="AS61" s="631"/>
      <c r="AT61" s="631"/>
      <c r="AU61" s="631"/>
      <c r="AV61" s="631"/>
      <c r="AW61" s="631"/>
      <c r="AX61" s="631"/>
      <c r="AY61" s="631"/>
      <c r="AZ61" s="634"/>
      <c r="BA61" s="634"/>
      <c r="BB61" s="634"/>
      <c r="BC61" s="634"/>
      <c r="BD61" s="634"/>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c r="A62" s="555">
        <v>35</v>
      </c>
      <c r="B62" s="556"/>
      <c r="C62" s="557"/>
      <c r="D62" s="557"/>
      <c r="E62" s="557"/>
      <c r="F62" s="557"/>
      <c r="G62" s="557"/>
      <c r="H62" s="557"/>
      <c r="I62" s="557"/>
      <c r="J62" s="557"/>
      <c r="K62" s="557"/>
      <c r="L62" s="557"/>
      <c r="M62" s="557"/>
      <c r="N62" s="557"/>
      <c r="O62" s="557"/>
      <c r="P62" s="558"/>
      <c r="Q62" s="630"/>
      <c r="R62" s="631"/>
      <c r="S62" s="631"/>
      <c r="T62" s="631"/>
      <c r="U62" s="631"/>
      <c r="V62" s="631"/>
      <c r="W62" s="631"/>
      <c r="X62" s="631"/>
      <c r="Y62" s="631"/>
      <c r="Z62" s="631"/>
      <c r="AA62" s="631"/>
      <c r="AB62" s="631"/>
      <c r="AC62" s="631"/>
      <c r="AD62" s="631"/>
      <c r="AE62" s="632"/>
      <c r="AF62" s="562"/>
      <c r="AG62" s="563"/>
      <c r="AH62" s="563"/>
      <c r="AI62" s="563"/>
      <c r="AJ62" s="564"/>
      <c r="AK62" s="633"/>
      <c r="AL62" s="631"/>
      <c r="AM62" s="631"/>
      <c r="AN62" s="631"/>
      <c r="AO62" s="631"/>
      <c r="AP62" s="631"/>
      <c r="AQ62" s="631"/>
      <c r="AR62" s="631"/>
      <c r="AS62" s="631"/>
      <c r="AT62" s="631"/>
      <c r="AU62" s="631"/>
      <c r="AV62" s="631"/>
      <c r="AW62" s="631"/>
      <c r="AX62" s="631"/>
      <c r="AY62" s="631"/>
      <c r="AZ62" s="634"/>
      <c r="BA62" s="634"/>
      <c r="BB62" s="634"/>
      <c r="BC62" s="634"/>
      <c r="BD62" s="634"/>
      <c r="BE62" s="624"/>
      <c r="BF62" s="624"/>
      <c r="BG62" s="624"/>
      <c r="BH62" s="624"/>
      <c r="BI62" s="625"/>
      <c r="BJ62" s="635" t="s">
        <v>367</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c r="A63" s="586" t="s">
        <v>342</v>
      </c>
      <c r="B63" s="587" t="s">
        <v>368</v>
      </c>
      <c r="C63" s="588"/>
      <c r="D63" s="588"/>
      <c r="E63" s="588"/>
      <c r="F63" s="588"/>
      <c r="G63" s="588"/>
      <c r="H63" s="588"/>
      <c r="I63" s="588"/>
      <c r="J63" s="588"/>
      <c r="K63" s="588"/>
      <c r="L63" s="588"/>
      <c r="M63" s="588"/>
      <c r="N63" s="588"/>
      <c r="O63" s="588"/>
      <c r="P63" s="589"/>
      <c r="Q63" s="636"/>
      <c r="R63" s="637"/>
      <c r="S63" s="637"/>
      <c r="T63" s="637"/>
      <c r="U63" s="637"/>
      <c r="V63" s="637"/>
      <c r="W63" s="637"/>
      <c r="X63" s="637"/>
      <c r="Y63" s="637"/>
      <c r="Z63" s="637"/>
      <c r="AA63" s="637"/>
      <c r="AB63" s="637"/>
      <c r="AC63" s="637"/>
      <c r="AD63" s="637"/>
      <c r="AE63" s="638"/>
      <c r="AF63" s="639">
        <v>9457</v>
      </c>
      <c r="AG63" s="640"/>
      <c r="AH63" s="640"/>
      <c r="AI63" s="640"/>
      <c r="AJ63" s="641"/>
      <c r="AK63" s="642"/>
      <c r="AL63" s="637"/>
      <c r="AM63" s="637"/>
      <c r="AN63" s="637"/>
      <c r="AO63" s="637"/>
      <c r="AP63" s="640"/>
      <c r="AQ63" s="640"/>
      <c r="AR63" s="640"/>
      <c r="AS63" s="640"/>
      <c r="AT63" s="640"/>
      <c r="AU63" s="640"/>
      <c r="AV63" s="640"/>
      <c r="AW63" s="640"/>
      <c r="AX63" s="640"/>
      <c r="AY63" s="640"/>
      <c r="AZ63" s="643"/>
      <c r="BA63" s="643"/>
      <c r="BB63" s="643"/>
      <c r="BC63" s="643"/>
      <c r="BD63" s="643"/>
      <c r="BE63" s="644"/>
      <c r="BF63" s="644"/>
      <c r="BG63" s="644"/>
      <c r="BH63" s="644"/>
      <c r="BI63" s="645"/>
      <c r="BJ63" s="646" t="s">
        <v>68</v>
      </c>
      <c r="BK63" s="647"/>
      <c r="BL63" s="647"/>
      <c r="BM63" s="647"/>
      <c r="BN63" s="648"/>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c r="A65" s="506" t="s">
        <v>369</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c r="A66" s="511" t="s">
        <v>370</v>
      </c>
      <c r="B66" s="512"/>
      <c r="C66" s="512"/>
      <c r="D66" s="512"/>
      <c r="E66" s="512"/>
      <c r="F66" s="512"/>
      <c r="G66" s="512"/>
      <c r="H66" s="512"/>
      <c r="I66" s="512"/>
      <c r="J66" s="512"/>
      <c r="K66" s="512"/>
      <c r="L66" s="512"/>
      <c r="M66" s="512"/>
      <c r="N66" s="512"/>
      <c r="O66" s="512"/>
      <c r="P66" s="513"/>
      <c r="Q66" s="514" t="s">
        <v>346</v>
      </c>
      <c r="R66" s="515"/>
      <c r="S66" s="515"/>
      <c r="T66" s="515"/>
      <c r="U66" s="516"/>
      <c r="V66" s="514" t="s">
        <v>347</v>
      </c>
      <c r="W66" s="515"/>
      <c r="X66" s="515"/>
      <c r="Y66" s="515"/>
      <c r="Z66" s="516"/>
      <c r="AA66" s="514" t="s">
        <v>348</v>
      </c>
      <c r="AB66" s="515"/>
      <c r="AC66" s="515"/>
      <c r="AD66" s="515"/>
      <c r="AE66" s="516"/>
      <c r="AF66" s="649" t="s">
        <v>349</v>
      </c>
      <c r="AG66" s="605"/>
      <c r="AH66" s="605"/>
      <c r="AI66" s="605"/>
      <c r="AJ66" s="650"/>
      <c r="AK66" s="514" t="s">
        <v>371</v>
      </c>
      <c r="AL66" s="512"/>
      <c r="AM66" s="512"/>
      <c r="AN66" s="512"/>
      <c r="AO66" s="513"/>
      <c r="AP66" s="514" t="s">
        <v>351</v>
      </c>
      <c r="AQ66" s="515"/>
      <c r="AR66" s="515"/>
      <c r="AS66" s="515"/>
      <c r="AT66" s="516"/>
      <c r="AU66" s="514" t="s">
        <v>372</v>
      </c>
      <c r="AV66" s="515"/>
      <c r="AW66" s="515"/>
      <c r="AX66" s="515"/>
      <c r="AY66" s="516"/>
      <c r="AZ66" s="514" t="s">
        <v>321</v>
      </c>
      <c r="BA66" s="515"/>
      <c r="BB66" s="515"/>
      <c r="BC66" s="515"/>
      <c r="BD66" s="518"/>
      <c r="BE66" s="603"/>
      <c r="BF66" s="603"/>
      <c r="BG66" s="603"/>
      <c r="BH66" s="603"/>
      <c r="BI66" s="603"/>
      <c r="BJ66" s="603"/>
      <c r="BK66" s="603"/>
      <c r="BL66" s="603"/>
      <c r="BM66" s="603"/>
      <c r="BN66" s="603"/>
      <c r="BO66" s="603"/>
      <c r="BP66" s="603"/>
      <c r="BQ66" s="555">
        <v>60</v>
      </c>
      <c r="BR66" s="651"/>
      <c r="BS66" s="652"/>
      <c r="BT66" s="653"/>
      <c r="BU66" s="653"/>
      <c r="BV66" s="653"/>
      <c r="BW66" s="653"/>
      <c r="BX66" s="653"/>
      <c r="BY66" s="653"/>
      <c r="BZ66" s="653"/>
      <c r="CA66" s="653"/>
      <c r="CB66" s="653"/>
      <c r="CC66" s="653"/>
      <c r="CD66" s="653"/>
      <c r="CE66" s="653"/>
      <c r="CF66" s="653"/>
      <c r="CG66" s="654"/>
      <c r="CH66" s="655"/>
      <c r="CI66" s="656"/>
      <c r="CJ66" s="656"/>
      <c r="CK66" s="656"/>
      <c r="CL66" s="657"/>
      <c r="CM66" s="655"/>
      <c r="CN66" s="656"/>
      <c r="CO66" s="656"/>
      <c r="CP66" s="656"/>
      <c r="CQ66" s="657"/>
      <c r="CR66" s="655"/>
      <c r="CS66" s="656"/>
      <c r="CT66" s="656"/>
      <c r="CU66" s="656"/>
      <c r="CV66" s="657"/>
      <c r="CW66" s="655"/>
      <c r="CX66" s="656"/>
      <c r="CY66" s="656"/>
      <c r="CZ66" s="656"/>
      <c r="DA66" s="657"/>
      <c r="DB66" s="655"/>
      <c r="DC66" s="656"/>
      <c r="DD66" s="656"/>
      <c r="DE66" s="656"/>
      <c r="DF66" s="657"/>
      <c r="DG66" s="655"/>
      <c r="DH66" s="656"/>
      <c r="DI66" s="656"/>
      <c r="DJ66" s="656"/>
      <c r="DK66" s="657"/>
      <c r="DL66" s="655"/>
      <c r="DM66" s="656"/>
      <c r="DN66" s="656"/>
      <c r="DO66" s="656"/>
      <c r="DP66" s="657"/>
      <c r="DQ66" s="655"/>
      <c r="DR66" s="656"/>
      <c r="DS66" s="656"/>
      <c r="DT66" s="656"/>
      <c r="DU66" s="657"/>
      <c r="DV66" s="652"/>
      <c r="DW66" s="653"/>
      <c r="DX66" s="653"/>
      <c r="DY66" s="653"/>
      <c r="DZ66" s="658"/>
      <c r="EA66" s="499"/>
    </row>
    <row r="67" spans="1:131" ht="26.25" customHeight="1" thickBot="1">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9"/>
      <c r="AG67" s="608"/>
      <c r="AH67" s="608"/>
      <c r="AI67" s="608"/>
      <c r="AJ67" s="660"/>
      <c r="AK67" s="661"/>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51"/>
      <c r="BS67" s="652"/>
      <c r="BT67" s="653"/>
      <c r="BU67" s="653"/>
      <c r="BV67" s="653"/>
      <c r="BW67" s="653"/>
      <c r="BX67" s="653"/>
      <c r="BY67" s="653"/>
      <c r="BZ67" s="653"/>
      <c r="CA67" s="653"/>
      <c r="CB67" s="653"/>
      <c r="CC67" s="653"/>
      <c r="CD67" s="653"/>
      <c r="CE67" s="653"/>
      <c r="CF67" s="653"/>
      <c r="CG67" s="654"/>
      <c r="CH67" s="655"/>
      <c r="CI67" s="656"/>
      <c r="CJ67" s="656"/>
      <c r="CK67" s="656"/>
      <c r="CL67" s="657"/>
      <c r="CM67" s="655"/>
      <c r="CN67" s="656"/>
      <c r="CO67" s="656"/>
      <c r="CP67" s="656"/>
      <c r="CQ67" s="657"/>
      <c r="CR67" s="655"/>
      <c r="CS67" s="656"/>
      <c r="CT67" s="656"/>
      <c r="CU67" s="656"/>
      <c r="CV67" s="657"/>
      <c r="CW67" s="655"/>
      <c r="CX67" s="656"/>
      <c r="CY67" s="656"/>
      <c r="CZ67" s="656"/>
      <c r="DA67" s="657"/>
      <c r="DB67" s="655"/>
      <c r="DC67" s="656"/>
      <c r="DD67" s="656"/>
      <c r="DE67" s="656"/>
      <c r="DF67" s="657"/>
      <c r="DG67" s="655"/>
      <c r="DH67" s="656"/>
      <c r="DI67" s="656"/>
      <c r="DJ67" s="656"/>
      <c r="DK67" s="657"/>
      <c r="DL67" s="655"/>
      <c r="DM67" s="656"/>
      <c r="DN67" s="656"/>
      <c r="DO67" s="656"/>
      <c r="DP67" s="657"/>
      <c r="DQ67" s="655"/>
      <c r="DR67" s="656"/>
      <c r="DS67" s="656"/>
      <c r="DT67" s="656"/>
      <c r="DU67" s="657"/>
      <c r="DV67" s="652"/>
      <c r="DW67" s="653"/>
      <c r="DX67" s="653"/>
      <c r="DY67" s="653"/>
      <c r="DZ67" s="658"/>
      <c r="EA67" s="499"/>
    </row>
    <row r="68" spans="1:131" ht="26.25" customHeight="1" thickTop="1">
      <c r="A68" s="533">
        <v>1</v>
      </c>
      <c r="B68" s="662" t="s">
        <v>373</v>
      </c>
      <c r="C68" s="663"/>
      <c r="D68" s="663"/>
      <c r="E68" s="663"/>
      <c r="F68" s="663"/>
      <c r="G68" s="663"/>
      <c r="H68" s="663"/>
      <c r="I68" s="663"/>
      <c r="J68" s="663"/>
      <c r="K68" s="663"/>
      <c r="L68" s="663"/>
      <c r="M68" s="663"/>
      <c r="N68" s="663"/>
      <c r="O68" s="663"/>
      <c r="P68" s="664"/>
      <c r="Q68" s="665">
        <v>1730.499</v>
      </c>
      <c r="R68" s="666"/>
      <c r="S68" s="666"/>
      <c r="T68" s="666"/>
      <c r="U68" s="666"/>
      <c r="V68" s="666">
        <v>1694</v>
      </c>
      <c r="W68" s="666"/>
      <c r="X68" s="666"/>
      <c r="Y68" s="666"/>
      <c r="Z68" s="666"/>
      <c r="AA68" s="666">
        <v>36.499000000000002</v>
      </c>
      <c r="AB68" s="666"/>
      <c r="AC68" s="666"/>
      <c r="AD68" s="666"/>
      <c r="AE68" s="666"/>
      <c r="AF68" s="666">
        <v>36.499000000000002</v>
      </c>
      <c r="AG68" s="666"/>
      <c r="AH68" s="666"/>
      <c r="AI68" s="666"/>
      <c r="AJ68" s="666"/>
      <c r="AK68" s="666" t="s">
        <v>335</v>
      </c>
      <c r="AL68" s="666"/>
      <c r="AM68" s="666"/>
      <c r="AN68" s="666"/>
      <c r="AO68" s="666"/>
      <c r="AP68" s="666" t="s">
        <v>335</v>
      </c>
      <c r="AQ68" s="666"/>
      <c r="AR68" s="666"/>
      <c r="AS68" s="666"/>
      <c r="AT68" s="666"/>
      <c r="AU68" s="666" t="s">
        <v>335</v>
      </c>
      <c r="AV68" s="666"/>
      <c r="AW68" s="666"/>
      <c r="AX68" s="666"/>
      <c r="AY68" s="666"/>
      <c r="AZ68" s="667" t="s">
        <v>374</v>
      </c>
      <c r="BA68" s="667"/>
      <c r="BB68" s="667"/>
      <c r="BC68" s="667"/>
      <c r="BD68" s="668"/>
      <c r="BE68" s="603"/>
      <c r="BF68" s="603"/>
      <c r="BG68" s="603"/>
      <c r="BH68" s="603"/>
      <c r="BI68" s="603"/>
      <c r="BJ68" s="603"/>
      <c r="BK68" s="603"/>
      <c r="BL68" s="603"/>
      <c r="BM68" s="603"/>
      <c r="BN68" s="603"/>
      <c r="BO68" s="603"/>
      <c r="BP68" s="603"/>
      <c r="BQ68" s="555">
        <v>62</v>
      </c>
      <c r="BR68" s="651"/>
      <c r="BS68" s="652"/>
      <c r="BT68" s="653"/>
      <c r="BU68" s="653"/>
      <c r="BV68" s="653"/>
      <c r="BW68" s="653"/>
      <c r="BX68" s="653"/>
      <c r="BY68" s="653"/>
      <c r="BZ68" s="653"/>
      <c r="CA68" s="653"/>
      <c r="CB68" s="653"/>
      <c r="CC68" s="653"/>
      <c r="CD68" s="653"/>
      <c r="CE68" s="653"/>
      <c r="CF68" s="653"/>
      <c r="CG68" s="654"/>
      <c r="CH68" s="655"/>
      <c r="CI68" s="656"/>
      <c r="CJ68" s="656"/>
      <c r="CK68" s="656"/>
      <c r="CL68" s="657"/>
      <c r="CM68" s="655"/>
      <c r="CN68" s="656"/>
      <c r="CO68" s="656"/>
      <c r="CP68" s="656"/>
      <c r="CQ68" s="657"/>
      <c r="CR68" s="655"/>
      <c r="CS68" s="656"/>
      <c r="CT68" s="656"/>
      <c r="CU68" s="656"/>
      <c r="CV68" s="657"/>
      <c r="CW68" s="655"/>
      <c r="CX68" s="656"/>
      <c r="CY68" s="656"/>
      <c r="CZ68" s="656"/>
      <c r="DA68" s="657"/>
      <c r="DB68" s="655"/>
      <c r="DC68" s="656"/>
      <c r="DD68" s="656"/>
      <c r="DE68" s="656"/>
      <c r="DF68" s="657"/>
      <c r="DG68" s="655"/>
      <c r="DH68" s="656"/>
      <c r="DI68" s="656"/>
      <c r="DJ68" s="656"/>
      <c r="DK68" s="657"/>
      <c r="DL68" s="655"/>
      <c r="DM68" s="656"/>
      <c r="DN68" s="656"/>
      <c r="DO68" s="656"/>
      <c r="DP68" s="657"/>
      <c r="DQ68" s="655"/>
      <c r="DR68" s="656"/>
      <c r="DS68" s="656"/>
      <c r="DT68" s="656"/>
      <c r="DU68" s="657"/>
      <c r="DV68" s="652"/>
      <c r="DW68" s="653"/>
      <c r="DX68" s="653"/>
      <c r="DY68" s="653"/>
      <c r="DZ68" s="658"/>
      <c r="EA68" s="499"/>
    </row>
    <row r="69" spans="1:131" ht="26.25" customHeight="1">
      <c r="A69" s="555">
        <v>2</v>
      </c>
      <c r="B69" s="669" t="s">
        <v>373</v>
      </c>
      <c r="C69" s="670"/>
      <c r="D69" s="670"/>
      <c r="E69" s="670"/>
      <c r="F69" s="670"/>
      <c r="G69" s="670"/>
      <c r="H69" s="670"/>
      <c r="I69" s="670"/>
      <c r="J69" s="670"/>
      <c r="K69" s="670"/>
      <c r="L69" s="670"/>
      <c r="M69" s="670"/>
      <c r="N69" s="670"/>
      <c r="O69" s="670"/>
      <c r="P69" s="671"/>
      <c r="Q69" s="672">
        <v>824275.2</v>
      </c>
      <c r="R69" s="622"/>
      <c r="S69" s="622"/>
      <c r="T69" s="622"/>
      <c r="U69" s="622"/>
      <c r="V69" s="622">
        <v>793575.92700000003</v>
      </c>
      <c r="W69" s="622"/>
      <c r="X69" s="622"/>
      <c r="Y69" s="622"/>
      <c r="Z69" s="622"/>
      <c r="AA69" s="622">
        <v>30699.273000000001</v>
      </c>
      <c r="AB69" s="622"/>
      <c r="AC69" s="622"/>
      <c r="AD69" s="622"/>
      <c r="AE69" s="622"/>
      <c r="AF69" s="622">
        <v>30699.273000000001</v>
      </c>
      <c r="AG69" s="622"/>
      <c r="AH69" s="622"/>
      <c r="AI69" s="622"/>
      <c r="AJ69" s="622"/>
      <c r="AK69" s="622">
        <v>9728.4500000000007</v>
      </c>
      <c r="AL69" s="622"/>
      <c r="AM69" s="622"/>
      <c r="AN69" s="622"/>
      <c r="AO69" s="622"/>
      <c r="AP69" s="622" t="s">
        <v>335</v>
      </c>
      <c r="AQ69" s="622"/>
      <c r="AR69" s="622"/>
      <c r="AS69" s="622"/>
      <c r="AT69" s="622"/>
      <c r="AU69" s="622" t="s">
        <v>335</v>
      </c>
      <c r="AV69" s="622"/>
      <c r="AW69" s="622"/>
      <c r="AX69" s="622"/>
      <c r="AY69" s="622"/>
      <c r="AZ69" s="624" t="s">
        <v>375</v>
      </c>
      <c r="BA69" s="624"/>
      <c r="BB69" s="624"/>
      <c r="BC69" s="624"/>
      <c r="BD69" s="625"/>
      <c r="BE69" s="603"/>
      <c r="BF69" s="603"/>
      <c r="BG69" s="603"/>
      <c r="BH69" s="603"/>
      <c r="BI69" s="603"/>
      <c r="BJ69" s="603"/>
      <c r="BK69" s="603"/>
      <c r="BL69" s="603"/>
      <c r="BM69" s="603"/>
      <c r="BN69" s="603"/>
      <c r="BO69" s="603"/>
      <c r="BP69" s="603"/>
      <c r="BQ69" s="555">
        <v>63</v>
      </c>
      <c r="BR69" s="651"/>
      <c r="BS69" s="652"/>
      <c r="BT69" s="653"/>
      <c r="BU69" s="653"/>
      <c r="BV69" s="653"/>
      <c r="BW69" s="653"/>
      <c r="BX69" s="653"/>
      <c r="BY69" s="653"/>
      <c r="BZ69" s="653"/>
      <c r="CA69" s="653"/>
      <c r="CB69" s="653"/>
      <c r="CC69" s="653"/>
      <c r="CD69" s="653"/>
      <c r="CE69" s="653"/>
      <c r="CF69" s="653"/>
      <c r="CG69" s="654"/>
      <c r="CH69" s="655"/>
      <c r="CI69" s="656"/>
      <c r="CJ69" s="656"/>
      <c r="CK69" s="656"/>
      <c r="CL69" s="657"/>
      <c r="CM69" s="655"/>
      <c r="CN69" s="656"/>
      <c r="CO69" s="656"/>
      <c r="CP69" s="656"/>
      <c r="CQ69" s="657"/>
      <c r="CR69" s="655"/>
      <c r="CS69" s="656"/>
      <c r="CT69" s="656"/>
      <c r="CU69" s="656"/>
      <c r="CV69" s="657"/>
      <c r="CW69" s="655"/>
      <c r="CX69" s="656"/>
      <c r="CY69" s="656"/>
      <c r="CZ69" s="656"/>
      <c r="DA69" s="657"/>
      <c r="DB69" s="655"/>
      <c r="DC69" s="656"/>
      <c r="DD69" s="656"/>
      <c r="DE69" s="656"/>
      <c r="DF69" s="657"/>
      <c r="DG69" s="655"/>
      <c r="DH69" s="656"/>
      <c r="DI69" s="656"/>
      <c r="DJ69" s="656"/>
      <c r="DK69" s="657"/>
      <c r="DL69" s="655"/>
      <c r="DM69" s="656"/>
      <c r="DN69" s="656"/>
      <c r="DO69" s="656"/>
      <c r="DP69" s="657"/>
      <c r="DQ69" s="655"/>
      <c r="DR69" s="656"/>
      <c r="DS69" s="656"/>
      <c r="DT69" s="656"/>
      <c r="DU69" s="657"/>
      <c r="DV69" s="652"/>
      <c r="DW69" s="653"/>
      <c r="DX69" s="653"/>
      <c r="DY69" s="653"/>
      <c r="DZ69" s="658"/>
      <c r="EA69" s="499"/>
    </row>
    <row r="70" spans="1:131" ht="26.25" customHeight="1">
      <c r="A70" s="555">
        <v>3</v>
      </c>
      <c r="B70" s="669" t="s">
        <v>376</v>
      </c>
      <c r="C70" s="670"/>
      <c r="D70" s="670"/>
      <c r="E70" s="670"/>
      <c r="F70" s="670"/>
      <c r="G70" s="670"/>
      <c r="H70" s="670"/>
      <c r="I70" s="670"/>
      <c r="J70" s="670"/>
      <c r="K70" s="670"/>
      <c r="L70" s="670"/>
      <c r="M70" s="670"/>
      <c r="N70" s="670"/>
      <c r="O70" s="670"/>
      <c r="P70" s="671"/>
      <c r="Q70" s="672">
        <v>22193.457999999999</v>
      </c>
      <c r="R70" s="622"/>
      <c r="S70" s="622"/>
      <c r="T70" s="622"/>
      <c r="U70" s="622"/>
      <c r="V70" s="622">
        <v>22713.573</v>
      </c>
      <c r="W70" s="622"/>
      <c r="X70" s="622"/>
      <c r="Y70" s="622"/>
      <c r="Z70" s="622"/>
      <c r="AA70" s="622">
        <v>479.88499999999999</v>
      </c>
      <c r="AB70" s="622"/>
      <c r="AC70" s="622"/>
      <c r="AD70" s="622"/>
      <c r="AE70" s="622"/>
      <c r="AF70" s="622">
        <v>479.88499999999999</v>
      </c>
      <c r="AG70" s="622"/>
      <c r="AH70" s="622"/>
      <c r="AI70" s="622"/>
      <c r="AJ70" s="622"/>
      <c r="AK70" s="622">
        <v>23.1</v>
      </c>
      <c r="AL70" s="622"/>
      <c r="AM70" s="622"/>
      <c r="AN70" s="622"/>
      <c r="AO70" s="622"/>
      <c r="AP70" s="622" t="s">
        <v>335</v>
      </c>
      <c r="AQ70" s="622"/>
      <c r="AR70" s="622"/>
      <c r="AS70" s="622"/>
      <c r="AT70" s="622"/>
      <c r="AU70" s="622" t="s">
        <v>335</v>
      </c>
      <c r="AV70" s="622"/>
      <c r="AW70" s="622"/>
      <c r="AX70" s="622"/>
      <c r="AY70" s="622"/>
      <c r="AZ70" s="624" t="s">
        <v>374</v>
      </c>
      <c r="BA70" s="624"/>
      <c r="BB70" s="624"/>
      <c r="BC70" s="624"/>
      <c r="BD70" s="625"/>
      <c r="BE70" s="603"/>
      <c r="BF70" s="603"/>
      <c r="BG70" s="603"/>
      <c r="BH70" s="603"/>
      <c r="BI70" s="603"/>
      <c r="BJ70" s="603"/>
      <c r="BK70" s="603"/>
      <c r="BL70" s="603"/>
      <c r="BM70" s="603"/>
      <c r="BN70" s="603"/>
      <c r="BO70" s="603"/>
      <c r="BP70" s="603"/>
      <c r="BQ70" s="555">
        <v>64</v>
      </c>
      <c r="BR70" s="651"/>
      <c r="BS70" s="652"/>
      <c r="BT70" s="653"/>
      <c r="BU70" s="653"/>
      <c r="BV70" s="653"/>
      <c r="BW70" s="653"/>
      <c r="BX70" s="653"/>
      <c r="BY70" s="653"/>
      <c r="BZ70" s="653"/>
      <c r="CA70" s="653"/>
      <c r="CB70" s="653"/>
      <c r="CC70" s="653"/>
      <c r="CD70" s="653"/>
      <c r="CE70" s="653"/>
      <c r="CF70" s="653"/>
      <c r="CG70" s="654"/>
      <c r="CH70" s="655"/>
      <c r="CI70" s="656"/>
      <c r="CJ70" s="656"/>
      <c r="CK70" s="656"/>
      <c r="CL70" s="657"/>
      <c r="CM70" s="655"/>
      <c r="CN70" s="656"/>
      <c r="CO70" s="656"/>
      <c r="CP70" s="656"/>
      <c r="CQ70" s="657"/>
      <c r="CR70" s="655"/>
      <c r="CS70" s="656"/>
      <c r="CT70" s="656"/>
      <c r="CU70" s="656"/>
      <c r="CV70" s="657"/>
      <c r="CW70" s="655"/>
      <c r="CX70" s="656"/>
      <c r="CY70" s="656"/>
      <c r="CZ70" s="656"/>
      <c r="DA70" s="657"/>
      <c r="DB70" s="655"/>
      <c r="DC70" s="656"/>
      <c r="DD70" s="656"/>
      <c r="DE70" s="656"/>
      <c r="DF70" s="657"/>
      <c r="DG70" s="655"/>
      <c r="DH70" s="656"/>
      <c r="DI70" s="656"/>
      <c r="DJ70" s="656"/>
      <c r="DK70" s="657"/>
      <c r="DL70" s="655"/>
      <c r="DM70" s="656"/>
      <c r="DN70" s="656"/>
      <c r="DO70" s="656"/>
      <c r="DP70" s="657"/>
      <c r="DQ70" s="655"/>
      <c r="DR70" s="656"/>
      <c r="DS70" s="656"/>
      <c r="DT70" s="656"/>
      <c r="DU70" s="657"/>
      <c r="DV70" s="652"/>
      <c r="DW70" s="653"/>
      <c r="DX70" s="653"/>
      <c r="DY70" s="653"/>
      <c r="DZ70" s="658"/>
      <c r="EA70" s="499"/>
    </row>
    <row r="71" spans="1:131" ht="26.25" customHeight="1">
      <c r="A71" s="555">
        <v>4</v>
      </c>
      <c r="B71" s="669" t="s">
        <v>376</v>
      </c>
      <c r="C71" s="670"/>
      <c r="D71" s="670"/>
      <c r="E71" s="670"/>
      <c r="F71" s="670"/>
      <c r="G71" s="670"/>
      <c r="H71" s="670"/>
      <c r="I71" s="670"/>
      <c r="J71" s="670"/>
      <c r="K71" s="670"/>
      <c r="L71" s="670"/>
      <c r="M71" s="670"/>
      <c r="N71" s="670"/>
      <c r="O71" s="670"/>
      <c r="P71" s="671"/>
      <c r="Q71" s="672">
        <v>237.52600000000001</v>
      </c>
      <c r="R71" s="622"/>
      <c r="S71" s="622"/>
      <c r="T71" s="622"/>
      <c r="U71" s="622"/>
      <c r="V71" s="622">
        <v>112.065</v>
      </c>
      <c r="W71" s="622"/>
      <c r="X71" s="622"/>
      <c r="Y71" s="622"/>
      <c r="Z71" s="622"/>
      <c r="AA71" s="622">
        <v>125.461</v>
      </c>
      <c r="AB71" s="622"/>
      <c r="AC71" s="622"/>
      <c r="AD71" s="622"/>
      <c r="AE71" s="622"/>
      <c r="AF71" s="622">
        <v>125.461</v>
      </c>
      <c r="AG71" s="622"/>
      <c r="AH71" s="622"/>
      <c r="AI71" s="622"/>
      <c r="AJ71" s="622"/>
      <c r="AK71" s="622" t="s">
        <v>335</v>
      </c>
      <c r="AL71" s="622"/>
      <c r="AM71" s="622"/>
      <c r="AN71" s="622"/>
      <c r="AO71" s="622"/>
      <c r="AP71" s="622" t="s">
        <v>335</v>
      </c>
      <c r="AQ71" s="622"/>
      <c r="AR71" s="622"/>
      <c r="AS71" s="622"/>
      <c r="AT71" s="622"/>
      <c r="AU71" s="622" t="s">
        <v>335</v>
      </c>
      <c r="AV71" s="622"/>
      <c r="AW71" s="622"/>
      <c r="AX71" s="622"/>
      <c r="AY71" s="622"/>
      <c r="AZ71" s="624" t="s">
        <v>377</v>
      </c>
      <c r="BA71" s="624"/>
      <c r="BB71" s="624"/>
      <c r="BC71" s="624"/>
      <c r="BD71" s="625"/>
      <c r="BE71" s="603"/>
      <c r="BF71" s="603"/>
      <c r="BG71" s="603"/>
      <c r="BH71" s="603"/>
      <c r="BI71" s="603"/>
      <c r="BJ71" s="603"/>
      <c r="BK71" s="603"/>
      <c r="BL71" s="603"/>
      <c r="BM71" s="603"/>
      <c r="BN71" s="603"/>
      <c r="BO71" s="603"/>
      <c r="BP71" s="603"/>
      <c r="BQ71" s="555">
        <v>65</v>
      </c>
      <c r="BR71" s="651"/>
      <c r="BS71" s="652"/>
      <c r="BT71" s="653"/>
      <c r="BU71" s="653"/>
      <c r="BV71" s="653"/>
      <c r="BW71" s="653"/>
      <c r="BX71" s="653"/>
      <c r="BY71" s="653"/>
      <c r="BZ71" s="653"/>
      <c r="CA71" s="653"/>
      <c r="CB71" s="653"/>
      <c r="CC71" s="653"/>
      <c r="CD71" s="653"/>
      <c r="CE71" s="653"/>
      <c r="CF71" s="653"/>
      <c r="CG71" s="654"/>
      <c r="CH71" s="655"/>
      <c r="CI71" s="656"/>
      <c r="CJ71" s="656"/>
      <c r="CK71" s="656"/>
      <c r="CL71" s="657"/>
      <c r="CM71" s="655"/>
      <c r="CN71" s="656"/>
      <c r="CO71" s="656"/>
      <c r="CP71" s="656"/>
      <c r="CQ71" s="657"/>
      <c r="CR71" s="655"/>
      <c r="CS71" s="656"/>
      <c r="CT71" s="656"/>
      <c r="CU71" s="656"/>
      <c r="CV71" s="657"/>
      <c r="CW71" s="655"/>
      <c r="CX71" s="656"/>
      <c r="CY71" s="656"/>
      <c r="CZ71" s="656"/>
      <c r="DA71" s="657"/>
      <c r="DB71" s="655"/>
      <c r="DC71" s="656"/>
      <c r="DD71" s="656"/>
      <c r="DE71" s="656"/>
      <c r="DF71" s="657"/>
      <c r="DG71" s="655"/>
      <c r="DH71" s="656"/>
      <c r="DI71" s="656"/>
      <c r="DJ71" s="656"/>
      <c r="DK71" s="657"/>
      <c r="DL71" s="655"/>
      <c r="DM71" s="656"/>
      <c r="DN71" s="656"/>
      <c r="DO71" s="656"/>
      <c r="DP71" s="657"/>
      <c r="DQ71" s="655"/>
      <c r="DR71" s="656"/>
      <c r="DS71" s="656"/>
      <c r="DT71" s="656"/>
      <c r="DU71" s="657"/>
      <c r="DV71" s="652"/>
      <c r="DW71" s="653"/>
      <c r="DX71" s="653"/>
      <c r="DY71" s="653"/>
      <c r="DZ71" s="658"/>
      <c r="EA71" s="499"/>
    </row>
    <row r="72" spans="1:131" ht="26.25" customHeight="1">
      <c r="A72" s="555">
        <v>5</v>
      </c>
      <c r="B72" s="669" t="s">
        <v>378</v>
      </c>
      <c r="C72" s="670"/>
      <c r="D72" s="670"/>
      <c r="E72" s="670"/>
      <c r="F72" s="670"/>
      <c r="G72" s="670"/>
      <c r="H72" s="670"/>
      <c r="I72" s="670"/>
      <c r="J72" s="670"/>
      <c r="K72" s="670"/>
      <c r="L72" s="670"/>
      <c r="M72" s="670"/>
      <c r="N72" s="670"/>
      <c r="O72" s="670"/>
      <c r="P72" s="671"/>
      <c r="Q72" s="672">
        <v>331.577</v>
      </c>
      <c r="R72" s="622"/>
      <c r="S72" s="622"/>
      <c r="T72" s="622"/>
      <c r="U72" s="622"/>
      <c r="V72" s="622">
        <v>323.726</v>
      </c>
      <c r="W72" s="622"/>
      <c r="X72" s="622"/>
      <c r="Y72" s="622"/>
      <c r="Z72" s="622"/>
      <c r="AA72" s="622">
        <v>7.851</v>
      </c>
      <c r="AB72" s="622"/>
      <c r="AC72" s="622"/>
      <c r="AD72" s="622"/>
      <c r="AE72" s="622"/>
      <c r="AF72" s="622">
        <v>7.851</v>
      </c>
      <c r="AG72" s="622"/>
      <c r="AH72" s="622"/>
      <c r="AI72" s="622"/>
      <c r="AJ72" s="622"/>
      <c r="AK72" s="622">
        <v>5.2060000000000004</v>
      </c>
      <c r="AL72" s="622"/>
      <c r="AM72" s="622"/>
      <c r="AN72" s="622"/>
      <c r="AO72" s="622"/>
      <c r="AP72" s="622" t="s">
        <v>335</v>
      </c>
      <c r="AQ72" s="622"/>
      <c r="AR72" s="622"/>
      <c r="AS72" s="622"/>
      <c r="AT72" s="622"/>
      <c r="AU72" s="622" t="s">
        <v>335</v>
      </c>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51"/>
      <c r="BS72" s="652"/>
      <c r="BT72" s="653"/>
      <c r="BU72" s="653"/>
      <c r="BV72" s="653"/>
      <c r="BW72" s="653"/>
      <c r="BX72" s="653"/>
      <c r="BY72" s="653"/>
      <c r="BZ72" s="653"/>
      <c r="CA72" s="653"/>
      <c r="CB72" s="653"/>
      <c r="CC72" s="653"/>
      <c r="CD72" s="653"/>
      <c r="CE72" s="653"/>
      <c r="CF72" s="653"/>
      <c r="CG72" s="654"/>
      <c r="CH72" s="655"/>
      <c r="CI72" s="656"/>
      <c r="CJ72" s="656"/>
      <c r="CK72" s="656"/>
      <c r="CL72" s="657"/>
      <c r="CM72" s="655"/>
      <c r="CN72" s="656"/>
      <c r="CO72" s="656"/>
      <c r="CP72" s="656"/>
      <c r="CQ72" s="657"/>
      <c r="CR72" s="655"/>
      <c r="CS72" s="656"/>
      <c r="CT72" s="656"/>
      <c r="CU72" s="656"/>
      <c r="CV72" s="657"/>
      <c r="CW72" s="655"/>
      <c r="CX72" s="656"/>
      <c r="CY72" s="656"/>
      <c r="CZ72" s="656"/>
      <c r="DA72" s="657"/>
      <c r="DB72" s="655"/>
      <c r="DC72" s="656"/>
      <c r="DD72" s="656"/>
      <c r="DE72" s="656"/>
      <c r="DF72" s="657"/>
      <c r="DG72" s="655"/>
      <c r="DH72" s="656"/>
      <c r="DI72" s="656"/>
      <c r="DJ72" s="656"/>
      <c r="DK72" s="657"/>
      <c r="DL72" s="655"/>
      <c r="DM72" s="656"/>
      <c r="DN72" s="656"/>
      <c r="DO72" s="656"/>
      <c r="DP72" s="657"/>
      <c r="DQ72" s="655"/>
      <c r="DR72" s="656"/>
      <c r="DS72" s="656"/>
      <c r="DT72" s="656"/>
      <c r="DU72" s="657"/>
      <c r="DV72" s="652"/>
      <c r="DW72" s="653"/>
      <c r="DX72" s="653"/>
      <c r="DY72" s="653"/>
      <c r="DZ72" s="658"/>
      <c r="EA72" s="499"/>
    </row>
    <row r="73" spans="1:131" ht="26.25" customHeight="1">
      <c r="A73" s="555">
        <v>6</v>
      </c>
      <c r="B73" s="669" t="s">
        <v>379</v>
      </c>
      <c r="C73" s="670"/>
      <c r="D73" s="670"/>
      <c r="E73" s="670"/>
      <c r="F73" s="670"/>
      <c r="G73" s="670"/>
      <c r="H73" s="670"/>
      <c r="I73" s="670"/>
      <c r="J73" s="670"/>
      <c r="K73" s="670"/>
      <c r="L73" s="670"/>
      <c r="M73" s="670"/>
      <c r="N73" s="670"/>
      <c r="O73" s="670"/>
      <c r="P73" s="671"/>
      <c r="Q73" s="672">
        <v>43334.661999999997</v>
      </c>
      <c r="R73" s="622"/>
      <c r="S73" s="622"/>
      <c r="T73" s="622"/>
      <c r="U73" s="622"/>
      <c r="V73" s="622">
        <v>41922.055</v>
      </c>
      <c r="W73" s="622"/>
      <c r="X73" s="622"/>
      <c r="Y73" s="622"/>
      <c r="Z73" s="622"/>
      <c r="AA73" s="622">
        <v>1412.606</v>
      </c>
      <c r="AB73" s="622"/>
      <c r="AC73" s="622"/>
      <c r="AD73" s="622"/>
      <c r="AE73" s="622"/>
      <c r="AF73" s="622">
        <v>6407.9359999999997</v>
      </c>
      <c r="AG73" s="622"/>
      <c r="AH73" s="622"/>
      <c r="AI73" s="622"/>
      <c r="AJ73" s="622"/>
      <c r="AK73" s="622" t="s">
        <v>335</v>
      </c>
      <c r="AL73" s="622"/>
      <c r="AM73" s="622"/>
      <c r="AN73" s="622"/>
      <c r="AO73" s="622"/>
      <c r="AP73" s="622" t="s">
        <v>335</v>
      </c>
      <c r="AQ73" s="622"/>
      <c r="AR73" s="622"/>
      <c r="AS73" s="622"/>
      <c r="AT73" s="622"/>
      <c r="AU73" s="622" t="s">
        <v>335</v>
      </c>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51"/>
      <c r="BS73" s="652"/>
      <c r="BT73" s="653"/>
      <c r="BU73" s="653"/>
      <c r="BV73" s="653"/>
      <c r="BW73" s="653"/>
      <c r="BX73" s="653"/>
      <c r="BY73" s="653"/>
      <c r="BZ73" s="653"/>
      <c r="CA73" s="653"/>
      <c r="CB73" s="653"/>
      <c r="CC73" s="653"/>
      <c r="CD73" s="653"/>
      <c r="CE73" s="653"/>
      <c r="CF73" s="653"/>
      <c r="CG73" s="654"/>
      <c r="CH73" s="655"/>
      <c r="CI73" s="656"/>
      <c r="CJ73" s="656"/>
      <c r="CK73" s="656"/>
      <c r="CL73" s="657"/>
      <c r="CM73" s="655"/>
      <c r="CN73" s="656"/>
      <c r="CO73" s="656"/>
      <c r="CP73" s="656"/>
      <c r="CQ73" s="657"/>
      <c r="CR73" s="655"/>
      <c r="CS73" s="656"/>
      <c r="CT73" s="656"/>
      <c r="CU73" s="656"/>
      <c r="CV73" s="657"/>
      <c r="CW73" s="655"/>
      <c r="CX73" s="656"/>
      <c r="CY73" s="656"/>
      <c r="CZ73" s="656"/>
      <c r="DA73" s="657"/>
      <c r="DB73" s="655"/>
      <c r="DC73" s="656"/>
      <c r="DD73" s="656"/>
      <c r="DE73" s="656"/>
      <c r="DF73" s="657"/>
      <c r="DG73" s="655"/>
      <c r="DH73" s="656"/>
      <c r="DI73" s="656"/>
      <c r="DJ73" s="656"/>
      <c r="DK73" s="657"/>
      <c r="DL73" s="655"/>
      <c r="DM73" s="656"/>
      <c r="DN73" s="656"/>
      <c r="DO73" s="656"/>
      <c r="DP73" s="657"/>
      <c r="DQ73" s="655"/>
      <c r="DR73" s="656"/>
      <c r="DS73" s="656"/>
      <c r="DT73" s="656"/>
      <c r="DU73" s="657"/>
      <c r="DV73" s="652"/>
      <c r="DW73" s="653"/>
      <c r="DX73" s="653"/>
      <c r="DY73" s="653"/>
      <c r="DZ73" s="658"/>
      <c r="EA73" s="499"/>
    </row>
    <row r="74" spans="1:131" ht="26.25" customHeight="1">
      <c r="A74" s="555">
        <v>7</v>
      </c>
      <c r="B74" s="669" t="s">
        <v>380</v>
      </c>
      <c r="C74" s="670"/>
      <c r="D74" s="670"/>
      <c r="E74" s="670"/>
      <c r="F74" s="670"/>
      <c r="G74" s="670"/>
      <c r="H74" s="670"/>
      <c r="I74" s="670"/>
      <c r="J74" s="670"/>
      <c r="K74" s="670"/>
      <c r="L74" s="670"/>
      <c r="M74" s="670"/>
      <c r="N74" s="670"/>
      <c r="O74" s="670"/>
      <c r="P74" s="671"/>
      <c r="Q74" s="672">
        <v>5878</v>
      </c>
      <c r="R74" s="622"/>
      <c r="S74" s="622"/>
      <c r="T74" s="622"/>
      <c r="U74" s="622"/>
      <c r="V74" s="622">
        <v>5646</v>
      </c>
      <c r="W74" s="622"/>
      <c r="X74" s="622"/>
      <c r="Y74" s="622"/>
      <c r="Z74" s="622"/>
      <c r="AA74" s="622">
        <v>232</v>
      </c>
      <c r="AB74" s="622"/>
      <c r="AC74" s="622"/>
      <c r="AD74" s="622"/>
      <c r="AE74" s="622"/>
      <c r="AF74" s="622">
        <v>232</v>
      </c>
      <c r="AG74" s="622"/>
      <c r="AH74" s="622"/>
      <c r="AI74" s="622"/>
      <c r="AJ74" s="622"/>
      <c r="AK74" s="622">
        <v>400</v>
      </c>
      <c r="AL74" s="622"/>
      <c r="AM74" s="622"/>
      <c r="AN74" s="622"/>
      <c r="AO74" s="622"/>
      <c r="AP74" s="622">
        <v>7071</v>
      </c>
      <c r="AQ74" s="622"/>
      <c r="AR74" s="622"/>
      <c r="AS74" s="622"/>
      <c r="AT74" s="622"/>
      <c r="AU74" s="622">
        <v>1556</v>
      </c>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51"/>
      <c r="BS74" s="652"/>
      <c r="BT74" s="653"/>
      <c r="BU74" s="653"/>
      <c r="BV74" s="653"/>
      <c r="BW74" s="653"/>
      <c r="BX74" s="653"/>
      <c r="BY74" s="653"/>
      <c r="BZ74" s="653"/>
      <c r="CA74" s="653"/>
      <c r="CB74" s="653"/>
      <c r="CC74" s="653"/>
      <c r="CD74" s="653"/>
      <c r="CE74" s="653"/>
      <c r="CF74" s="653"/>
      <c r="CG74" s="654"/>
      <c r="CH74" s="655"/>
      <c r="CI74" s="656"/>
      <c r="CJ74" s="656"/>
      <c r="CK74" s="656"/>
      <c r="CL74" s="657"/>
      <c r="CM74" s="655"/>
      <c r="CN74" s="656"/>
      <c r="CO74" s="656"/>
      <c r="CP74" s="656"/>
      <c r="CQ74" s="657"/>
      <c r="CR74" s="655"/>
      <c r="CS74" s="656"/>
      <c r="CT74" s="656"/>
      <c r="CU74" s="656"/>
      <c r="CV74" s="657"/>
      <c r="CW74" s="655"/>
      <c r="CX74" s="656"/>
      <c r="CY74" s="656"/>
      <c r="CZ74" s="656"/>
      <c r="DA74" s="657"/>
      <c r="DB74" s="655"/>
      <c r="DC74" s="656"/>
      <c r="DD74" s="656"/>
      <c r="DE74" s="656"/>
      <c r="DF74" s="657"/>
      <c r="DG74" s="655"/>
      <c r="DH74" s="656"/>
      <c r="DI74" s="656"/>
      <c r="DJ74" s="656"/>
      <c r="DK74" s="657"/>
      <c r="DL74" s="655"/>
      <c r="DM74" s="656"/>
      <c r="DN74" s="656"/>
      <c r="DO74" s="656"/>
      <c r="DP74" s="657"/>
      <c r="DQ74" s="655"/>
      <c r="DR74" s="656"/>
      <c r="DS74" s="656"/>
      <c r="DT74" s="656"/>
      <c r="DU74" s="657"/>
      <c r="DV74" s="652"/>
      <c r="DW74" s="653"/>
      <c r="DX74" s="653"/>
      <c r="DY74" s="653"/>
      <c r="DZ74" s="658"/>
      <c r="EA74" s="499"/>
    </row>
    <row r="75" spans="1:131" ht="26.25" customHeight="1">
      <c r="A75" s="555">
        <v>8</v>
      </c>
      <c r="B75" s="669" t="s">
        <v>381</v>
      </c>
      <c r="C75" s="670"/>
      <c r="D75" s="670"/>
      <c r="E75" s="670"/>
      <c r="F75" s="670"/>
      <c r="G75" s="670"/>
      <c r="H75" s="670"/>
      <c r="I75" s="670"/>
      <c r="J75" s="670"/>
      <c r="K75" s="670"/>
      <c r="L75" s="670"/>
      <c r="M75" s="670"/>
      <c r="N75" s="670"/>
      <c r="O75" s="670"/>
      <c r="P75" s="671"/>
      <c r="Q75" s="673">
        <v>4315</v>
      </c>
      <c r="R75" s="629"/>
      <c r="S75" s="629"/>
      <c r="T75" s="629"/>
      <c r="U75" s="621"/>
      <c r="V75" s="628">
        <v>4076</v>
      </c>
      <c r="W75" s="629"/>
      <c r="X75" s="629"/>
      <c r="Y75" s="629"/>
      <c r="Z75" s="621"/>
      <c r="AA75" s="628">
        <v>239</v>
      </c>
      <c r="AB75" s="629"/>
      <c r="AC75" s="629"/>
      <c r="AD75" s="629"/>
      <c r="AE75" s="621"/>
      <c r="AF75" s="628">
        <v>207</v>
      </c>
      <c r="AG75" s="629"/>
      <c r="AH75" s="629"/>
      <c r="AI75" s="629"/>
      <c r="AJ75" s="621"/>
      <c r="AK75" s="628">
        <v>0</v>
      </c>
      <c r="AL75" s="629"/>
      <c r="AM75" s="629"/>
      <c r="AN75" s="629"/>
      <c r="AO75" s="621"/>
      <c r="AP75" s="628">
        <v>657</v>
      </c>
      <c r="AQ75" s="629"/>
      <c r="AR75" s="629"/>
      <c r="AS75" s="629"/>
      <c r="AT75" s="621"/>
      <c r="AU75" s="628">
        <v>481</v>
      </c>
      <c r="AV75" s="629"/>
      <c r="AW75" s="629"/>
      <c r="AX75" s="629"/>
      <c r="AY75" s="621"/>
      <c r="AZ75" s="624"/>
      <c r="BA75" s="624"/>
      <c r="BB75" s="624"/>
      <c r="BC75" s="624"/>
      <c r="BD75" s="625"/>
      <c r="BE75" s="603"/>
      <c r="BF75" s="603"/>
      <c r="BG75" s="603"/>
      <c r="BH75" s="603"/>
      <c r="BI75" s="603"/>
      <c r="BJ75" s="603"/>
      <c r="BK75" s="603"/>
      <c r="BL75" s="603"/>
      <c r="BM75" s="603"/>
      <c r="BN75" s="603"/>
      <c r="BO75" s="603"/>
      <c r="BP75" s="603"/>
      <c r="BQ75" s="555">
        <v>69</v>
      </c>
      <c r="BR75" s="651"/>
      <c r="BS75" s="652"/>
      <c r="BT75" s="653"/>
      <c r="BU75" s="653"/>
      <c r="BV75" s="653"/>
      <c r="BW75" s="653"/>
      <c r="BX75" s="653"/>
      <c r="BY75" s="653"/>
      <c r="BZ75" s="653"/>
      <c r="CA75" s="653"/>
      <c r="CB75" s="653"/>
      <c r="CC75" s="653"/>
      <c r="CD75" s="653"/>
      <c r="CE75" s="653"/>
      <c r="CF75" s="653"/>
      <c r="CG75" s="654"/>
      <c r="CH75" s="655"/>
      <c r="CI75" s="656"/>
      <c r="CJ75" s="656"/>
      <c r="CK75" s="656"/>
      <c r="CL75" s="657"/>
      <c r="CM75" s="655"/>
      <c r="CN75" s="656"/>
      <c r="CO75" s="656"/>
      <c r="CP75" s="656"/>
      <c r="CQ75" s="657"/>
      <c r="CR75" s="655"/>
      <c r="CS75" s="656"/>
      <c r="CT75" s="656"/>
      <c r="CU75" s="656"/>
      <c r="CV75" s="657"/>
      <c r="CW75" s="655"/>
      <c r="CX75" s="656"/>
      <c r="CY75" s="656"/>
      <c r="CZ75" s="656"/>
      <c r="DA75" s="657"/>
      <c r="DB75" s="655"/>
      <c r="DC75" s="656"/>
      <c r="DD75" s="656"/>
      <c r="DE75" s="656"/>
      <c r="DF75" s="657"/>
      <c r="DG75" s="655"/>
      <c r="DH75" s="656"/>
      <c r="DI75" s="656"/>
      <c r="DJ75" s="656"/>
      <c r="DK75" s="657"/>
      <c r="DL75" s="655"/>
      <c r="DM75" s="656"/>
      <c r="DN75" s="656"/>
      <c r="DO75" s="656"/>
      <c r="DP75" s="657"/>
      <c r="DQ75" s="655"/>
      <c r="DR75" s="656"/>
      <c r="DS75" s="656"/>
      <c r="DT75" s="656"/>
      <c r="DU75" s="657"/>
      <c r="DV75" s="652"/>
      <c r="DW75" s="653"/>
      <c r="DX75" s="653"/>
      <c r="DY75" s="653"/>
      <c r="DZ75" s="658"/>
      <c r="EA75" s="499"/>
    </row>
    <row r="76" spans="1:131" ht="26.25" customHeight="1">
      <c r="A76" s="555">
        <v>9</v>
      </c>
      <c r="B76" s="669"/>
      <c r="C76" s="670"/>
      <c r="D76" s="670"/>
      <c r="E76" s="670"/>
      <c r="F76" s="670"/>
      <c r="G76" s="670"/>
      <c r="H76" s="670"/>
      <c r="I76" s="670"/>
      <c r="J76" s="670"/>
      <c r="K76" s="670"/>
      <c r="L76" s="670"/>
      <c r="M76" s="670"/>
      <c r="N76" s="670"/>
      <c r="O76" s="670"/>
      <c r="P76" s="671"/>
      <c r="Q76" s="673"/>
      <c r="R76" s="629"/>
      <c r="S76" s="629"/>
      <c r="T76" s="629"/>
      <c r="U76" s="621"/>
      <c r="V76" s="628"/>
      <c r="W76" s="629"/>
      <c r="X76" s="629"/>
      <c r="Y76" s="629"/>
      <c r="Z76" s="621"/>
      <c r="AA76" s="628"/>
      <c r="AB76" s="629"/>
      <c r="AC76" s="629"/>
      <c r="AD76" s="629"/>
      <c r="AE76" s="621"/>
      <c r="AF76" s="628"/>
      <c r="AG76" s="629"/>
      <c r="AH76" s="629"/>
      <c r="AI76" s="629"/>
      <c r="AJ76" s="621"/>
      <c r="AK76" s="628"/>
      <c r="AL76" s="629"/>
      <c r="AM76" s="629"/>
      <c r="AN76" s="629"/>
      <c r="AO76" s="621"/>
      <c r="AP76" s="628"/>
      <c r="AQ76" s="629"/>
      <c r="AR76" s="629"/>
      <c r="AS76" s="629"/>
      <c r="AT76" s="621"/>
      <c r="AU76" s="628"/>
      <c r="AV76" s="629"/>
      <c r="AW76" s="629"/>
      <c r="AX76" s="629"/>
      <c r="AY76" s="621"/>
      <c r="AZ76" s="624"/>
      <c r="BA76" s="624"/>
      <c r="BB76" s="624"/>
      <c r="BC76" s="624"/>
      <c r="BD76" s="625"/>
      <c r="BE76" s="603"/>
      <c r="BF76" s="603"/>
      <c r="BG76" s="603"/>
      <c r="BH76" s="603"/>
      <c r="BI76" s="603"/>
      <c r="BJ76" s="603"/>
      <c r="BK76" s="603"/>
      <c r="BL76" s="603"/>
      <c r="BM76" s="603"/>
      <c r="BN76" s="603"/>
      <c r="BO76" s="603"/>
      <c r="BP76" s="603"/>
      <c r="BQ76" s="555">
        <v>70</v>
      </c>
      <c r="BR76" s="651"/>
      <c r="BS76" s="652"/>
      <c r="BT76" s="653"/>
      <c r="BU76" s="653"/>
      <c r="BV76" s="653"/>
      <c r="BW76" s="653"/>
      <c r="BX76" s="653"/>
      <c r="BY76" s="653"/>
      <c r="BZ76" s="653"/>
      <c r="CA76" s="653"/>
      <c r="CB76" s="653"/>
      <c r="CC76" s="653"/>
      <c r="CD76" s="653"/>
      <c r="CE76" s="653"/>
      <c r="CF76" s="653"/>
      <c r="CG76" s="654"/>
      <c r="CH76" s="655"/>
      <c r="CI76" s="656"/>
      <c r="CJ76" s="656"/>
      <c r="CK76" s="656"/>
      <c r="CL76" s="657"/>
      <c r="CM76" s="655"/>
      <c r="CN76" s="656"/>
      <c r="CO76" s="656"/>
      <c r="CP76" s="656"/>
      <c r="CQ76" s="657"/>
      <c r="CR76" s="655"/>
      <c r="CS76" s="656"/>
      <c r="CT76" s="656"/>
      <c r="CU76" s="656"/>
      <c r="CV76" s="657"/>
      <c r="CW76" s="655"/>
      <c r="CX76" s="656"/>
      <c r="CY76" s="656"/>
      <c r="CZ76" s="656"/>
      <c r="DA76" s="657"/>
      <c r="DB76" s="655"/>
      <c r="DC76" s="656"/>
      <c r="DD76" s="656"/>
      <c r="DE76" s="656"/>
      <c r="DF76" s="657"/>
      <c r="DG76" s="655"/>
      <c r="DH76" s="656"/>
      <c r="DI76" s="656"/>
      <c r="DJ76" s="656"/>
      <c r="DK76" s="657"/>
      <c r="DL76" s="655"/>
      <c r="DM76" s="656"/>
      <c r="DN76" s="656"/>
      <c r="DO76" s="656"/>
      <c r="DP76" s="657"/>
      <c r="DQ76" s="655"/>
      <c r="DR76" s="656"/>
      <c r="DS76" s="656"/>
      <c r="DT76" s="656"/>
      <c r="DU76" s="657"/>
      <c r="DV76" s="652"/>
      <c r="DW76" s="653"/>
      <c r="DX76" s="653"/>
      <c r="DY76" s="653"/>
      <c r="DZ76" s="658"/>
      <c r="EA76" s="499"/>
    </row>
    <row r="77" spans="1:131" ht="26.25" customHeight="1">
      <c r="A77" s="555">
        <v>10</v>
      </c>
      <c r="B77" s="669"/>
      <c r="C77" s="670"/>
      <c r="D77" s="670"/>
      <c r="E77" s="670"/>
      <c r="F77" s="670"/>
      <c r="G77" s="670"/>
      <c r="H77" s="670"/>
      <c r="I77" s="670"/>
      <c r="J77" s="670"/>
      <c r="K77" s="670"/>
      <c r="L77" s="670"/>
      <c r="M77" s="670"/>
      <c r="N77" s="670"/>
      <c r="O77" s="670"/>
      <c r="P77" s="671"/>
      <c r="Q77" s="673"/>
      <c r="R77" s="629"/>
      <c r="S77" s="629"/>
      <c r="T77" s="629"/>
      <c r="U77" s="621"/>
      <c r="V77" s="628"/>
      <c r="W77" s="629"/>
      <c r="X77" s="629"/>
      <c r="Y77" s="629"/>
      <c r="Z77" s="621"/>
      <c r="AA77" s="628"/>
      <c r="AB77" s="629"/>
      <c r="AC77" s="629"/>
      <c r="AD77" s="629"/>
      <c r="AE77" s="621"/>
      <c r="AF77" s="628"/>
      <c r="AG77" s="629"/>
      <c r="AH77" s="629"/>
      <c r="AI77" s="629"/>
      <c r="AJ77" s="621"/>
      <c r="AK77" s="628"/>
      <c r="AL77" s="629"/>
      <c r="AM77" s="629"/>
      <c r="AN77" s="629"/>
      <c r="AO77" s="621"/>
      <c r="AP77" s="628"/>
      <c r="AQ77" s="629"/>
      <c r="AR77" s="629"/>
      <c r="AS77" s="629"/>
      <c r="AT77" s="621"/>
      <c r="AU77" s="628"/>
      <c r="AV77" s="629"/>
      <c r="AW77" s="629"/>
      <c r="AX77" s="629"/>
      <c r="AY77" s="621"/>
      <c r="AZ77" s="624"/>
      <c r="BA77" s="624"/>
      <c r="BB77" s="624"/>
      <c r="BC77" s="624"/>
      <c r="BD77" s="625"/>
      <c r="BE77" s="603"/>
      <c r="BF77" s="603"/>
      <c r="BG77" s="603"/>
      <c r="BH77" s="603"/>
      <c r="BI77" s="603"/>
      <c r="BJ77" s="603"/>
      <c r="BK77" s="603"/>
      <c r="BL77" s="603"/>
      <c r="BM77" s="603"/>
      <c r="BN77" s="603"/>
      <c r="BO77" s="603"/>
      <c r="BP77" s="603"/>
      <c r="BQ77" s="555">
        <v>71</v>
      </c>
      <c r="BR77" s="651"/>
      <c r="BS77" s="652"/>
      <c r="BT77" s="653"/>
      <c r="BU77" s="653"/>
      <c r="BV77" s="653"/>
      <c r="BW77" s="653"/>
      <c r="BX77" s="653"/>
      <c r="BY77" s="653"/>
      <c r="BZ77" s="653"/>
      <c r="CA77" s="653"/>
      <c r="CB77" s="653"/>
      <c r="CC77" s="653"/>
      <c r="CD77" s="653"/>
      <c r="CE77" s="653"/>
      <c r="CF77" s="653"/>
      <c r="CG77" s="654"/>
      <c r="CH77" s="655"/>
      <c r="CI77" s="656"/>
      <c r="CJ77" s="656"/>
      <c r="CK77" s="656"/>
      <c r="CL77" s="657"/>
      <c r="CM77" s="655"/>
      <c r="CN77" s="656"/>
      <c r="CO77" s="656"/>
      <c r="CP77" s="656"/>
      <c r="CQ77" s="657"/>
      <c r="CR77" s="655"/>
      <c r="CS77" s="656"/>
      <c r="CT77" s="656"/>
      <c r="CU77" s="656"/>
      <c r="CV77" s="657"/>
      <c r="CW77" s="655"/>
      <c r="CX77" s="656"/>
      <c r="CY77" s="656"/>
      <c r="CZ77" s="656"/>
      <c r="DA77" s="657"/>
      <c r="DB77" s="655"/>
      <c r="DC77" s="656"/>
      <c r="DD77" s="656"/>
      <c r="DE77" s="656"/>
      <c r="DF77" s="657"/>
      <c r="DG77" s="655"/>
      <c r="DH77" s="656"/>
      <c r="DI77" s="656"/>
      <c r="DJ77" s="656"/>
      <c r="DK77" s="657"/>
      <c r="DL77" s="655"/>
      <c r="DM77" s="656"/>
      <c r="DN77" s="656"/>
      <c r="DO77" s="656"/>
      <c r="DP77" s="657"/>
      <c r="DQ77" s="655"/>
      <c r="DR77" s="656"/>
      <c r="DS77" s="656"/>
      <c r="DT77" s="656"/>
      <c r="DU77" s="657"/>
      <c r="DV77" s="652"/>
      <c r="DW77" s="653"/>
      <c r="DX77" s="653"/>
      <c r="DY77" s="653"/>
      <c r="DZ77" s="658"/>
      <c r="EA77" s="499"/>
    </row>
    <row r="78" spans="1:131" ht="26.25" customHeight="1">
      <c r="A78" s="555">
        <v>11</v>
      </c>
      <c r="B78" s="669"/>
      <c r="C78" s="670"/>
      <c r="D78" s="670"/>
      <c r="E78" s="670"/>
      <c r="F78" s="670"/>
      <c r="G78" s="670"/>
      <c r="H78" s="670"/>
      <c r="I78" s="670"/>
      <c r="J78" s="670"/>
      <c r="K78" s="670"/>
      <c r="L78" s="670"/>
      <c r="M78" s="670"/>
      <c r="N78" s="670"/>
      <c r="O78" s="670"/>
      <c r="P78" s="671"/>
      <c r="Q78" s="67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51"/>
      <c r="BS78" s="652"/>
      <c r="BT78" s="653"/>
      <c r="BU78" s="653"/>
      <c r="BV78" s="653"/>
      <c r="BW78" s="653"/>
      <c r="BX78" s="653"/>
      <c r="BY78" s="653"/>
      <c r="BZ78" s="653"/>
      <c r="CA78" s="653"/>
      <c r="CB78" s="653"/>
      <c r="CC78" s="653"/>
      <c r="CD78" s="653"/>
      <c r="CE78" s="653"/>
      <c r="CF78" s="653"/>
      <c r="CG78" s="654"/>
      <c r="CH78" s="655"/>
      <c r="CI78" s="656"/>
      <c r="CJ78" s="656"/>
      <c r="CK78" s="656"/>
      <c r="CL78" s="657"/>
      <c r="CM78" s="655"/>
      <c r="CN78" s="656"/>
      <c r="CO78" s="656"/>
      <c r="CP78" s="656"/>
      <c r="CQ78" s="657"/>
      <c r="CR78" s="655"/>
      <c r="CS78" s="656"/>
      <c r="CT78" s="656"/>
      <c r="CU78" s="656"/>
      <c r="CV78" s="657"/>
      <c r="CW78" s="655"/>
      <c r="CX78" s="656"/>
      <c r="CY78" s="656"/>
      <c r="CZ78" s="656"/>
      <c r="DA78" s="657"/>
      <c r="DB78" s="655"/>
      <c r="DC78" s="656"/>
      <c r="DD78" s="656"/>
      <c r="DE78" s="656"/>
      <c r="DF78" s="657"/>
      <c r="DG78" s="655"/>
      <c r="DH78" s="656"/>
      <c r="DI78" s="656"/>
      <c r="DJ78" s="656"/>
      <c r="DK78" s="657"/>
      <c r="DL78" s="655"/>
      <c r="DM78" s="656"/>
      <c r="DN78" s="656"/>
      <c r="DO78" s="656"/>
      <c r="DP78" s="657"/>
      <c r="DQ78" s="655"/>
      <c r="DR78" s="656"/>
      <c r="DS78" s="656"/>
      <c r="DT78" s="656"/>
      <c r="DU78" s="657"/>
      <c r="DV78" s="652"/>
      <c r="DW78" s="653"/>
      <c r="DX78" s="653"/>
      <c r="DY78" s="653"/>
      <c r="DZ78" s="658"/>
      <c r="EA78" s="499"/>
    </row>
    <row r="79" spans="1:131" ht="26.25" customHeight="1">
      <c r="A79" s="555">
        <v>12</v>
      </c>
      <c r="B79" s="669"/>
      <c r="C79" s="670"/>
      <c r="D79" s="670"/>
      <c r="E79" s="670"/>
      <c r="F79" s="670"/>
      <c r="G79" s="670"/>
      <c r="H79" s="670"/>
      <c r="I79" s="670"/>
      <c r="J79" s="670"/>
      <c r="K79" s="670"/>
      <c r="L79" s="670"/>
      <c r="M79" s="670"/>
      <c r="N79" s="670"/>
      <c r="O79" s="670"/>
      <c r="P79" s="671"/>
      <c r="Q79" s="67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51"/>
      <c r="BS79" s="652"/>
      <c r="BT79" s="653"/>
      <c r="BU79" s="653"/>
      <c r="BV79" s="653"/>
      <c r="BW79" s="653"/>
      <c r="BX79" s="653"/>
      <c r="BY79" s="653"/>
      <c r="BZ79" s="653"/>
      <c r="CA79" s="653"/>
      <c r="CB79" s="653"/>
      <c r="CC79" s="653"/>
      <c r="CD79" s="653"/>
      <c r="CE79" s="653"/>
      <c r="CF79" s="653"/>
      <c r="CG79" s="654"/>
      <c r="CH79" s="655"/>
      <c r="CI79" s="656"/>
      <c r="CJ79" s="656"/>
      <c r="CK79" s="656"/>
      <c r="CL79" s="657"/>
      <c r="CM79" s="655"/>
      <c r="CN79" s="656"/>
      <c r="CO79" s="656"/>
      <c r="CP79" s="656"/>
      <c r="CQ79" s="657"/>
      <c r="CR79" s="655"/>
      <c r="CS79" s="656"/>
      <c r="CT79" s="656"/>
      <c r="CU79" s="656"/>
      <c r="CV79" s="657"/>
      <c r="CW79" s="655"/>
      <c r="CX79" s="656"/>
      <c r="CY79" s="656"/>
      <c r="CZ79" s="656"/>
      <c r="DA79" s="657"/>
      <c r="DB79" s="655"/>
      <c r="DC79" s="656"/>
      <c r="DD79" s="656"/>
      <c r="DE79" s="656"/>
      <c r="DF79" s="657"/>
      <c r="DG79" s="655"/>
      <c r="DH79" s="656"/>
      <c r="DI79" s="656"/>
      <c r="DJ79" s="656"/>
      <c r="DK79" s="657"/>
      <c r="DL79" s="655"/>
      <c r="DM79" s="656"/>
      <c r="DN79" s="656"/>
      <c r="DO79" s="656"/>
      <c r="DP79" s="657"/>
      <c r="DQ79" s="655"/>
      <c r="DR79" s="656"/>
      <c r="DS79" s="656"/>
      <c r="DT79" s="656"/>
      <c r="DU79" s="657"/>
      <c r="DV79" s="652"/>
      <c r="DW79" s="653"/>
      <c r="DX79" s="653"/>
      <c r="DY79" s="653"/>
      <c r="DZ79" s="658"/>
      <c r="EA79" s="499"/>
    </row>
    <row r="80" spans="1:131" ht="26.25" customHeight="1">
      <c r="A80" s="555">
        <v>13</v>
      </c>
      <c r="B80" s="669"/>
      <c r="C80" s="670"/>
      <c r="D80" s="670"/>
      <c r="E80" s="670"/>
      <c r="F80" s="670"/>
      <c r="G80" s="670"/>
      <c r="H80" s="670"/>
      <c r="I80" s="670"/>
      <c r="J80" s="670"/>
      <c r="K80" s="670"/>
      <c r="L80" s="670"/>
      <c r="M80" s="670"/>
      <c r="N80" s="670"/>
      <c r="O80" s="670"/>
      <c r="P80" s="671"/>
      <c r="Q80" s="67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51"/>
      <c r="BS80" s="652"/>
      <c r="BT80" s="653"/>
      <c r="BU80" s="653"/>
      <c r="BV80" s="653"/>
      <c r="BW80" s="653"/>
      <c r="BX80" s="653"/>
      <c r="BY80" s="653"/>
      <c r="BZ80" s="653"/>
      <c r="CA80" s="653"/>
      <c r="CB80" s="653"/>
      <c r="CC80" s="653"/>
      <c r="CD80" s="653"/>
      <c r="CE80" s="653"/>
      <c r="CF80" s="653"/>
      <c r="CG80" s="654"/>
      <c r="CH80" s="655"/>
      <c r="CI80" s="656"/>
      <c r="CJ80" s="656"/>
      <c r="CK80" s="656"/>
      <c r="CL80" s="657"/>
      <c r="CM80" s="655"/>
      <c r="CN80" s="656"/>
      <c r="CO80" s="656"/>
      <c r="CP80" s="656"/>
      <c r="CQ80" s="657"/>
      <c r="CR80" s="655"/>
      <c r="CS80" s="656"/>
      <c r="CT80" s="656"/>
      <c r="CU80" s="656"/>
      <c r="CV80" s="657"/>
      <c r="CW80" s="655"/>
      <c r="CX80" s="656"/>
      <c r="CY80" s="656"/>
      <c r="CZ80" s="656"/>
      <c r="DA80" s="657"/>
      <c r="DB80" s="655"/>
      <c r="DC80" s="656"/>
      <c r="DD80" s="656"/>
      <c r="DE80" s="656"/>
      <c r="DF80" s="657"/>
      <c r="DG80" s="655"/>
      <c r="DH80" s="656"/>
      <c r="DI80" s="656"/>
      <c r="DJ80" s="656"/>
      <c r="DK80" s="657"/>
      <c r="DL80" s="655"/>
      <c r="DM80" s="656"/>
      <c r="DN80" s="656"/>
      <c r="DO80" s="656"/>
      <c r="DP80" s="657"/>
      <c r="DQ80" s="655"/>
      <c r="DR80" s="656"/>
      <c r="DS80" s="656"/>
      <c r="DT80" s="656"/>
      <c r="DU80" s="657"/>
      <c r="DV80" s="652"/>
      <c r="DW80" s="653"/>
      <c r="DX80" s="653"/>
      <c r="DY80" s="653"/>
      <c r="DZ80" s="658"/>
      <c r="EA80" s="499"/>
    </row>
    <row r="81" spans="1:131" ht="26.25" customHeight="1">
      <c r="A81" s="555">
        <v>14</v>
      </c>
      <c r="B81" s="669"/>
      <c r="C81" s="670"/>
      <c r="D81" s="670"/>
      <c r="E81" s="670"/>
      <c r="F81" s="670"/>
      <c r="G81" s="670"/>
      <c r="H81" s="670"/>
      <c r="I81" s="670"/>
      <c r="J81" s="670"/>
      <c r="K81" s="670"/>
      <c r="L81" s="670"/>
      <c r="M81" s="670"/>
      <c r="N81" s="670"/>
      <c r="O81" s="670"/>
      <c r="P81" s="671"/>
      <c r="Q81" s="67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51"/>
      <c r="BS81" s="652"/>
      <c r="BT81" s="653"/>
      <c r="BU81" s="653"/>
      <c r="BV81" s="653"/>
      <c r="BW81" s="653"/>
      <c r="BX81" s="653"/>
      <c r="BY81" s="653"/>
      <c r="BZ81" s="653"/>
      <c r="CA81" s="653"/>
      <c r="CB81" s="653"/>
      <c r="CC81" s="653"/>
      <c r="CD81" s="653"/>
      <c r="CE81" s="653"/>
      <c r="CF81" s="653"/>
      <c r="CG81" s="654"/>
      <c r="CH81" s="655"/>
      <c r="CI81" s="656"/>
      <c r="CJ81" s="656"/>
      <c r="CK81" s="656"/>
      <c r="CL81" s="657"/>
      <c r="CM81" s="655"/>
      <c r="CN81" s="656"/>
      <c r="CO81" s="656"/>
      <c r="CP81" s="656"/>
      <c r="CQ81" s="657"/>
      <c r="CR81" s="655"/>
      <c r="CS81" s="656"/>
      <c r="CT81" s="656"/>
      <c r="CU81" s="656"/>
      <c r="CV81" s="657"/>
      <c r="CW81" s="655"/>
      <c r="CX81" s="656"/>
      <c r="CY81" s="656"/>
      <c r="CZ81" s="656"/>
      <c r="DA81" s="657"/>
      <c r="DB81" s="655"/>
      <c r="DC81" s="656"/>
      <c r="DD81" s="656"/>
      <c r="DE81" s="656"/>
      <c r="DF81" s="657"/>
      <c r="DG81" s="655"/>
      <c r="DH81" s="656"/>
      <c r="DI81" s="656"/>
      <c r="DJ81" s="656"/>
      <c r="DK81" s="657"/>
      <c r="DL81" s="655"/>
      <c r="DM81" s="656"/>
      <c r="DN81" s="656"/>
      <c r="DO81" s="656"/>
      <c r="DP81" s="657"/>
      <c r="DQ81" s="655"/>
      <c r="DR81" s="656"/>
      <c r="DS81" s="656"/>
      <c r="DT81" s="656"/>
      <c r="DU81" s="657"/>
      <c r="DV81" s="652"/>
      <c r="DW81" s="653"/>
      <c r="DX81" s="653"/>
      <c r="DY81" s="653"/>
      <c r="DZ81" s="658"/>
      <c r="EA81" s="499"/>
    </row>
    <row r="82" spans="1:131" ht="26.25" customHeight="1">
      <c r="A82" s="555">
        <v>15</v>
      </c>
      <c r="B82" s="669"/>
      <c r="C82" s="670"/>
      <c r="D82" s="670"/>
      <c r="E82" s="670"/>
      <c r="F82" s="670"/>
      <c r="G82" s="670"/>
      <c r="H82" s="670"/>
      <c r="I82" s="670"/>
      <c r="J82" s="670"/>
      <c r="K82" s="670"/>
      <c r="L82" s="670"/>
      <c r="M82" s="670"/>
      <c r="N82" s="670"/>
      <c r="O82" s="670"/>
      <c r="P82" s="671"/>
      <c r="Q82" s="67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51"/>
      <c r="BS82" s="652"/>
      <c r="BT82" s="653"/>
      <c r="BU82" s="653"/>
      <c r="BV82" s="653"/>
      <c r="BW82" s="653"/>
      <c r="BX82" s="653"/>
      <c r="BY82" s="653"/>
      <c r="BZ82" s="653"/>
      <c r="CA82" s="653"/>
      <c r="CB82" s="653"/>
      <c r="CC82" s="653"/>
      <c r="CD82" s="653"/>
      <c r="CE82" s="653"/>
      <c r="CF82" s="653"/>
      <c r="CG82" s="654"/>
      <c r="CH82" s="655"/>
      <c r="CI82" s="656"/>
      <c r="CJ82" s="656"/>
      <c r="CK82" s="656"/>
      <c r="CL82" s="657"/>
      <c r="CM82" s="655"/>
      <c r="CN82" s="656"/>
      <c r="CO82" s="656"/>
      <c r="CP82" s="656"/>
      <c r="CQ82" s="657"/>
      <c r="CR82" s="655"/>
      <c r="CS82" s="656"/>
      <c r="CT82" s="656"/>
      <c r="CU82" s="656"/>
      <c r="CV82" s="657"/>
      <c r="CW82" s="655"/>
      <c r="CX82" s="656"/>
      <c r="CY82" s="656"/>
      <c r="CZ82" s="656"/>
      <c r="DA82" s="657"/>
      <c r="DB82" s="655"/>
      <c r="DC82" s="656"/>
      <c r="DD82" s="656"/>
      <c r="DE82" s="656"/>
      <c r="DF82" s="657"/>
      <c r="DG82" s="655"/>
      <c r="DH82" s="656"/>
      <c r="DI82" s="656"/>
      <c r="DJ82" s="656"/>
      <c r="DK82" s="657"/>
      <c r="DL82" s="655"/>
      <c r="DM82" s="656"/>
      <c r="DN82" s="656"/>
      <c r="DO82" s="656"/>
      <c r="DP82" s="657"/>
      <c r="DQ82" s="655"/>
      <c r="DR82" s="656"/>
      <c r="DS82" s="656"/>
      <c r="DT82" s="656"/>
      <c r="DU82" s="657"/>
      <c r="DV82" s="652"/>
      <c r="DW82" s="653"/>
      <c r="DX82" s="653"/>
      <c r="DY82" s="653"/>
      <c r="DZ82" s="658"/>
      <c r="EA82" s="499"/>
    </row>
    <row r="83" spans="1:131" ht="26.25" customHeight="1">
      <c r="A83" s="555">
        <v>16</v>
      </c>
      <c r="B83" s="669"/>
      <c r="C83" s="670"/>
      <c r="D83" s="670"/>
      <c r="E83" s="670"/>
      <c r="F83" s="670"/>
      <c r="G83" s="670"/>
      <c r="H83" s="670"/>
      <c r="I83" s="670"/>
      <c r="J83" s="670"/>
      <c r="K83" s="670"/>
      <c r="L83" s="670"/>
      <c r="M83" s="670"/>
      <c r="N83" s="670"/>
      <c r="O83" s="670"/>
      <c r="P83" s="671"/>
      <c r="Q83" s="67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51"/>
      <c r="BS83" s="652"/>
      <c r="BT83" s="653"/>
      <c r="BU83" s="653"/>
      <c r="BV83" s="653"/>
      <c r="BW83" s="653"/>
      <c r="BX83" s="653"/>
      <c r="BY83" s="653"/>
      <c r="BZ83" s="653"/>
      <c r="CA83" s="653"/>
      <c r="CB83" s="653"/>
      <c r="CC83" s="653"/>
      <c r="CD83" s="653"/>
      <c r="CE83" s="653"/>
      <c r="CF83" s="653"/>
      <c r="CG83" s="654"/>
      <c r="CH83" s="655"/>
      <c r="CI83" s="656"/>
      <c r="CJ83" s="656"/>
      <c r="CK83" s="656"/>
      <c r="CL83" s="657"/>
      <c r="CM83" s="655"/>
      <c r="CN83" s="656"/>
      <c r="CO83" s="656"/>
      <c r="CP83" s="656"/>
      <c r="CQ83" s="657"/>
      <c r="CR83" s="655"/>
      <c r="CS83" s="656"/>
      <c r="CT83" s="656"/>
      <c r="CU83" s="656"/>
      <c r="CV83" s="657"/>
      <c r="CW83" s="655"/>
      <c r="CX83" s="656"/>
      <c r="CY83" s="656"/>
      <c r="CZ83" s="656"/>
      <c r="DA83" s="657"/>
      <c r="DB83" s="655"/>
      <c r="DC83" s="656"/>
      <c r="DD83" s="656"/>
      <c r="DE83" s="656"/>
      <c r="DF83" s="657"/>
      <c r="DG83" s="655"/>
      <c r="DH83" s="656"/>
      <c r="DI83" s="656"/>
      <c r="DJ83" s="656"/>
      <c r="DK83" s="657"/>
      <c r="DL83" s="655"/>
      <c r="DM83" s="656"/>
      <c r="DN83" s="656"/>
      <c r="DO83" s="656"/>
      <c r="DP83" s="657"/>
      <c r="DQ83" s="655"/>
      <c r="DR83" s="656"/>
      <c r="DS83" s="656"/>
      <c r="DT83" s="656"/>
      <c r="DU83" s="657"/>
      <c r="DV83" s="652"/>
      <c r="DW83" s="653"/>
      <c r="DX83" s="653"/>
      <c r="DY83" s="653"/>
      <c r="DZ83" s="658"/>
      <c r="EA83" s="499"/>
    </row>
    <row r="84" spans="1:131" ht="26.25" customHeight="1">
      <c r="A84" s="555">
        <v>17</v>
      </c>
      <c r="B84" s="669"/>
      <c r="C84" s="670"/>
      <c r="D84" s="670"/>
      <c r="E84" s="670"/>
      <c r="F84" s="670"/>
      <c r="G84" s="670"/>
      <c r="H84" s="670"/>
      <c r="I84" s="670"/>
      <c r="J84" s="670"/>
      <c r="K84" s="670"/>
      <c r="L84" s="670"/>
      <c r="M84" s="670"/>
      <c r="N84" s="670"/>
      <c r="O84" s="670"/>
      <c r="P84" s="671"/>
      <c r="Q84" s="67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51"/>
      <c r="BS84" s="652"/>
      <c r="BT84" s="653"/>
      <c r="BU84" s="653"/>
      <c r="BV84" s="653"/>
      <c r="BW84" s="653"/>
      <c r="BX84" s="653"/>
      <c r="BY84" s="653"/>
      <c r="BZ84" s="653"/>
      <c r="CA84" s="653"/>
      <c r="CB84" s="653"/>
      <c r="CC84" s="653"/>
      <c r="CD84" s="653"/>
      <c r="CE84" s="653"/>
      <c r="CF84" s="653"/>
      <c r="CG84" s="654"/>
      <c r="CH84" s="655"/>
      <c r="CI84" s="656"/>
      <c r="CJ84" s="656"/>
      <c r="CK84" s="656"/>
      <c r="CL84" s="657"/>
      <c r="CM84" s="655"/>
      <c r="CN84" s="656"/>
      <c r="CO84" s="656"/>
      <c r="CP84" s="656"/>
      <c r="CQ84" s="657"/>
      <c r="CR84" s="655"/>
      <c r="CS84" s="656"/>
      <c r="CT84" s="656"/>
      <c r="CU84" s="656"/>
      <c r="CV84" s="657"/>
      <c r="CW84" s="655"/>
      <c r="CX84" s="656"/>
      <c r="CY84" s="656"/>
      <c r="CZ84" s="656"/>
      <c r="DA84" s="657"/>
      <c r="DB84" s="655"/>
      <c r="DC84" s="656"/>
      <c r="DD84" s="656"/>
      <c r="DE84" s="656"/>
      <c r="DF84" s="657"/>
      <c r="DG84" s="655"/>
      <c r="DH84" s="656"/>
      <c r="DI84" s="656"/>
      <c r="DJ84" s="656"/>
      <c r="DK84" s="657"/>
      <c r="DL84" s="655"/>
      <c r="DM84" s="656"/>
      <c r="DN84" s="656"/>
      <c r="DO84" s="656"/>
      <c r="DP84" s="657"/>
      <c r="DQ84" s="655"/>
      <c r="DR84" s="656"/>
      <c r="DS84" s="656"/>
      <c r="DT84" s="656"/>
      <c r="DU84" s="657"/>
      <c r="DV84" s="652"/>
      <c r="DW84" s="653"/>
      <c r="DX84" s="653"/>
      <c r="DY84" s="653"/>
      <c r="DZ84" s="658"/>
      <c r="EA84" s="499"/>
    </row>
    <row r="85" spans="1:131" ht="26.25" customHeight="1">
      <c r="A85" s="555">
        <v>18</v>
      </c>
      <c r="B85" s="669"/>
      <c r="C85" s="670"/>
      <c r="D85" s="670"/>
      <c r="E85" s="670"/>
      <c r="F85" s="670"/>
      <c r="G85" s="670"/>
      <c r="H85" s="670"/>
      <c r="I85" s="670"/>
      <c r="J85" s="670"/>
      <c r="K85" s="670"/>
      <c r="L85" s="670"/>
      <c r="M85" s="670"/>
      <c r="N85" s="670"/>
      <c r="O85" s="670"/>
      <c r="P85" s="671"/>
      <c r="Q85" s="672"/>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51"/>
      <c r="BS85" s="652"/>
      <c r="BT85" s="653"/>
      <c r="BU85" s="653"/>
      <c r="BV85" s="653"/>
      <c r="BW85" s="653"/>
      <c r="BX85" s="653"/>
      <c r="BY85" s="653"/>
      <c r="BZ85" s="653"/>
      <c r="CA85" s="653"/>
      <c r="CB85" s="653"/>
      <c r="CC85" s="653"/>
      <c r="CD85" s="653"/>
      <c r="CE85" s="653"/>
      <c r="CF85" s="653"/>
      <c r="CG85" s="654"/>
      <c r="CH85" s="655"/>
      <c r="CI85" s="656"/>
      <c r="CJ85" s="656"/>
      <c r="CK85" s="656"/>
      <c r="CL85" s="657"/>
      <c r="CM85" s="655"/>
      <c r="CN85" s="656"/>
      <c r="CO85" s="656"/>
      <c r="CP85" s="656"/>
      <c r="CQ85" s="657"/>
      <c r="CR85" s="655"/>
      <c r="CS85" s="656"/>
      <c r="CT85" s="656"/>
      <c r="CU85" s="656"/>
      <c r="CV85" s="657"/>
      <c r="CW85" s="655"/>
      <c r="CX85" s="656"/>
      <c r="CY85" s="656"/>
      <c r="CZ85" s="656"/>
      <c r="DA85" s="657"/>
      <c r="DB85" s="655"/>
      <c r="DC85" s="656"/>
      <c r="DD85" s="656"/>
      <c r="DE85" s="656"/>
      <c r="DF85" s="657"/>
      <c r="DG85" s="655"/>
      <c r="DH85" s="656"/>
      <c r="DI85" s="656"/>
      <c r="DJ85" s="656"/>
      <c r="DK85" s="657"/>
      <c r="DL85" s="655"/>
      <c r="DM85" s="656"/>
      <c r="DN85" s="656"/>
      <c r="DO85" s="656"/>
      <c r="DP85" s="657"/>
      <c r="DQ85" s="655"/>
      <c r="DR85" s="656"/>
      <c r="DS85" s="656"/>
      <c r="DT85" s="656"/>
      <c r="DU85" s="657"/>
      <c r="DV85" s="652"/>
      <c r="DW85" s="653"/>
      <c r="DX85" s="653"/>
      <c r="DY85" s="653"/>
      <c r="DZ85" s="658"/>
      <c r="EA85" s="499"/>
    </row>
    <row r="86" spans="1:131" ht="26.25" customHeight="1">
      <c r="A86" s="555">
        <v>19</v>
      </c>
      <c r="B86" s="669"/>
      <c r="C86" s="670"/>
      <c r="D86" s="670"/>
      <c r="E86" s="670"/>
      <c r="F86" s="670"/>
      <c r="G86" s="670"/>
      <c r="H86" s="670"/>
      <c r="I86" s="670"/>
      <c r="J86" s="670"/>
      <c r="K86" s="670"/>
      <c r="L86" s="670"/>
      <c r="M86" s="670"/>
      <c r="N86" s="670"/>
      <c r="O86" s="670"/>
      <c r="P86" s="671"/>
      <c r="Q86" s="67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51"/>
      <c r="BS86" s="652"/>
      <c r="BT86" s="653"/>
      <c r="BU86" s="653"/>
      <c r="BV86" s="653"/>
      <c r="BW86" s="653"/>
      <c r="BX86" s="653"/>
      <c r="BY86" s="653"/>
      <c r="BZ86" s="653"/>
      <c r="CA86" s="653"/>
      <c r="CB86" s="653"/>
      <c r="CC86" s="653"/>
      <c r="CD86" s="653"/>
      <c r="CE86" s="653"/>
      <c r="CF86" s="653"/>
      <c r="CG86" s="654"/>
      <c r="CH86" s="655"/>
      <c r="CI86" s="656"/>
      <c r="CJ86" s="656"/>
      <c r="CK86" s="656"/>
      <c r="CL86" s="657"/>
      <c r="CM86" s="655"/>
      <c r="CN86" s="656"/>
      <c r="CO86" s="656"/>
      <c r="CP86" s="656"/>
      <c r="CQ86" s="657"/>
      <c r="CR86" s="655"/>
      <c r="CS86" s="656"/>
      <c r="CT86" s="656"/>
      <c r="CU86" s="656"/>
      <c r="CV86" s="657"/>
      <c r="CW86" s="655"/>
      <c r="CX86" s="656"/>
      <c r="CY86" s="656"/>
      <c r="CZ86" s="656"/>
      <c r="DA86" s="657"/>
      <c r="DB86" s="655"/>
      <c r="DC86" s="656"/>
      <c r="DD86" s="656"/>
      <c r="DE86" s="656"/>
      <c r="DF86" s="657"/>
      <c r="DG86" s="655"/>
      <c r="DH86" s="656"/>
      <c r="DI86" s="656"/>
      <c r="DJ86" s="656"/>
      <c r="DK86" s="657"/>
      <c r="DL86" s="655"/>
      <c r="DM86" s="656"/>
      <c r="DN86" s="656"/>
      <c r="DO86" s="656"/>
      <c r="DP86" s="657"/>
      <c r="DQ86" s="655"/>
      <c r="DR86" s="656"/>
      <c r="DS86" s="656"/>
      <c r="DT86" s="656"/>
      <c r="DU86" s="657"/>
      <c r="DV86" s="652"/>
      <c r="DW86" s="653"/>
      <c r="DX86" s="653"/>
      <c r="DY86" s="653"/>
      <c r="DZ86" s="658"/>
      <c r="EA86" s="499"/>
    </row>
    <row r="87" spans="1:131" ht="26.25" customHeight="1">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3"/>
      <c r="BF87" s="603"/>
      <c r="BG87" s="603"/>
      <c r="BH87" s="603"/>
      <c r="BI87" s="603"/>
      <c r="BJ87" s="603"/>
      <c r="BK87" s="603"/>
      <c r="BL87" s="603"/>
      <c r="BM87" s="603"/>
      <c r="BN87" s="603"/>
      <c r="BO87" s="603"/>
      <c r="BP87" s="603"/>
      <c r="BQ87" s="555">
        <v>81</v>
      </c>
      <c r="BR87" s="651"/>
      <c r="BS87" s="652"/>
      <c r="BT87" s="653"/>
      <c r="BU87" s="653"/>
      <c r="BV87" s="653"/>
      <c r="BW87" s="653"/>
      <c r="BX87" s="653"/>
      <c r="BY87" s="653"/>
      <c r="BZ87" s="653"/>
      <c r="CA87" s="653"/>
      <c r="CB87" s="653"/>
      <c r="CC87" s="653"/>
      <c r="CD87" s="653"/>
      <c r="CE87" s="653"/>
      <c r="CF87" s="653"/>
      <c r="CG87" s="654"/>
      <c r="CH87" s="655"/>
      <c r="CI87" s="656"/>
      <c r="CJ87" s="656"/>
      <c r="CK87" s="656"/>
      <c r="CL87" s="657"/>
      <c r="CM87" s="655"/>
      <c r="CN87" s="656"/>
      <c r="CO87" s="656"/>
      <c r="CP87" s="656"/>
      <c r="CQ87" s="657"/>
      <c r="CR87" s="655"/>
      <c r="CS87" s="656"/>
      <c r="CT87" s="656"/>
      <c r="CU87" s="656"/>
      <c r="CV87" s="657"/>
      <c r="CW87" s="655"/>
      <c r="CX87" s="656"/>
      <c r="CY87" s="656"/>
      <c r="CZ87" s="656"/>
      <c r="DA87" s="657"/>
      <c r="DB87" s="655"/>
      <c r="DC87" s="656"/>
      <c r="DD87" s="656"/>
      <c r="DE87" s="656"/>
      <c r="DF87" s="657"/>
      <c r="DG87" s="655"/>
      <c r="DH87" s="656"/>
      <c r="DI87" s="656"/>
      <c r="DJ87" s="656"/>
      <c r="DK87" s="657"/>
      <c r="DL87" s="655"/>
      <c r="DM87" s="656"/>
      <c r="DN87" s="656"/>
      <c r="DO87" s="656"/>
      <c r="DP87" s="657"/>
      <c r="DQ87" s="655"/>
      <c r="DR87" s="656"/>
      <c r="DS87" s="656"/>
      <c r="DT87" s="656"/>
      <c r="DU87" s="657"/>
      <c r="DV87" s="652"/>
      <c r="DW87" s="653"/>
      <c r="DX87" s="653"/>
      <c r="DY87" s="653"/>
      <c r="DZ87" s="658"/>
      <c r="EA87" s="499"/>
    </row>
    <row r="88" spans="1:131" ht="26.25" customHeight="1" thickBot="1">
      <c r="A88" s="586" t="s">
        <v>342</v>
      </c>
      <c r="B88" s="587" t="s">
        <v>382</v>
      </c>
      <c r="C88" s="588"/>
      <c r="D88" s="588"/>
      <c r="E88" s="588"/>
      <c r="F88" s="588"/>
      <c r="G88" s="588"/>
      <c r="H88" s="588"/>
      <c r="I88" s="588"/>
      <c r="J88" s="588"/>
      <c r="K88" s="588"/>
      <c r="L88" s="588"/>
      <c r="M88" s="588"/>
      <c r="N88" s="588"/>
      <c r="O88" s="588"/>
      <c r="P88" s="589"/>
      <c r="Q88" s="636"/>
      <c r="R88" s="637"/>
      <c r="S88" s="637"/>
      <c r="T88" s="637"/>
      <c r="U88" s="637"/>
      <c r="V88" s="637"/>
      <c r="W88" s="637"/>
      <c r="X88" s="637"/>
      <c r="Y88" s="637"/>
      <c r="Z88" s="637"/>
      <c r="AA88" s="637"/>
      <c r="AB88" s="637"/>
      <c r="AC88" s="637"/>
      <c r="AD88" s="637"/>
      <c r="AE88" s="637"/>
      <c r="AF88" s="640"/>
      <c r="AG88" s="640"/>
      <c r="AH88" s="640"/>
      <c r="AI88" s="640"/>
      <c r="AJ88" s="640"/>
      <c r="AK88" s="637"/>
      <c r="AL88" s="637"/>
      <c r="AM88" s="637"/>
      <c r="AN88" s="637"/>
      <c r="AO88" s="637"/>
      <c r="AP88" s="640"/>
      <c r="AQ88" s="640"/>
      <c r="AR88" s="640"/>
      <c r="AS88" s="640"/>
      <c r="AT88" s="640"/>
      <c r="AU88" s="640"/>
      <c r="AV88" s="640"/>
      <c r="AW88" s="640"/>
      <c r="AX88" s="640"/>
      <c r="AY88" s="640"/>
      <c r="AZ88" s="644"/>
      <c r="BA88" s="644"/>
      <c r="BB88" s="644"/>
      <c r="BC88" s="644"/>
      <c r="BD88" s="645"/>
      <c r="BE88" s="603"/>
      <c r="BF88" s="603"/>
      <c r="BG88" s="603"/>
      <c r="BH88" s="603"/>
      <c r="BI88" s="603"/>
      <c r="BJ88" s="603"/>
      <c r="BK88" s="603"/>
      <c r="BL88" s="603"/>
      <c r="BM88" s="603"/>
      <c r="BN88" s="603"/>
      <c r="BO88" s="603"/>
      <c r="BP88" s="603"/>
      <c r="BQ88" s="555">
        <v>82</v>
      </c>
      <c r="BR88" s="651"/>
      <c r="BS88" s="652"/>
      <c r="BT88" s="653"/>
      <c r="BU88" s="653"/>
      <c r="BV88" s="653"/>
      <c r="BW88" s="653"/>
      <c r="BX88" s="653"/>
      <c r="BY88" s="653"/>
      <c r="BZ88" s="653"/>
      <c r="CA88" s="653"/>
      <c r="CB88" s="653"/>
      <c r="CC88" s="653"/>
      <c r="CD88" s="653"/>
      <c r="CE88" s="653"/>
      <c r="CF88" s="653"/>
      <c r="CG88" s="654"/>
      <c r="CH88" s="655"/>
      <c r="CI88" s="656"/>
      <c r="CJ88" s="656"/>
      <c r="CK88" s="656"/>
      <c r="CL88" s="657"/>
      <c r="CM88" s="655"/>
      <c r="CN88" s="656"/>
      <c r="CO88" s="656"/>
      <c r="CP88" s="656"/>
      <c r="CQ88" s="657"/>
      <c r="CR88" s="655"/>
      <c r="CS88" s="656"/>
      <c r="CT88" s="656"/>
      <c r="CU88" s="656"/>
      <c r="CV88" s="657"/>
      <c r="CW88" s="655"/>
      <c r="CX88" s="656"/>
      <c r="CY88" s="656"/>
      <c r="CZ88" s="656"/>
      <c r="DA88" s="657"/>
      <c r="DB88" s="655"/>
      <c r="DC88" s="656"/>
      <c r="DD88" s="656"/>
      <c r="DE88" s="656"/>
      <c r="DF88" s="657"/>
      <c r="DG88" s="655"/>
      <c r="DH88" s="656"/>
      <c r="DI88" s="656"/>
      <c r="DJ88" s="656"/>
      <c r="DK88" s="657"/>
      <c r="DL88" s="655"/>
      <c r="DM88" s="656"/>
      <c r="DN88" s="656"/>
      <c r="DO88" s="656"/>
      <c r="DP88" s="657"/>
      <c r="DQ88" s="655"/>
      <c r="DR88" s="656"/>
      <c r="DS88" s="656"/>
      <c r="DT88" s="656"/>
      <c r="DU88" s="657"/>
      <c r="DV88" s="652"/>
      <c r="DW88" s="653"/>
      <c r="DX88" s="653"/>
      <c r="DY88" s="653"/>
      <c r="DZ88" s="658"/>
      <c r="EA88" s="499"/>
    </row>
    <row r="89" spans="1:131" ht="26.25" hidden="1" customHeight="1">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3"/>
      <c r="BF89" s="603"/>
      <c r="BG89" s="603"/>
      <c r="BH89" s="603"/>
      <c r="BI89" s="603"/>
      <c r="BJ89" s="603"/>
      <c r="BK89" s="603"/>
      <c r="BL89" s="603"/>
      <c r="BM89" s="603"/>
      <c r="BN89" s="603"/>
      <c r="BO89" s="603"/>
      <c r="BP89" s="603"/>
      <c r="BQ89" s="555">
        <v>83</v>
      </c>
      <c r="BR89" s="651"/>
      <c r="BS89" s="652"/>
      <c r="BT89" s="653"/>
      <c r="BU89" s="653"/>
      <c r="BV89" s="653"/>
      <c r="BW89" s="653"/>
      <c r="BX89" s="653"/>
      <c r="BY89" s="653"/>
      <c r="BZ89" s="653"/>
      <c r="CA89" s="653"/>
      <c r="CB89" s="653"/>
      <c r="CC89" s="653"/>
      <c r="CD89" s="653"/>
      <c r="CE89" s="653"/>
      <c r="CF89" s="653"/>
      <c r="CG89" s="654"/>
      <c r="CH89" s="655"/>
      <c r="CI89" s="656"/>
      <c r="CJ89" s="656"/>
      <c r="CK89" s="656"/>
      <c r="CL89" s="657"/>
      <c r="CM89" s="655"/>
      <c r="CN89" s="656"/>
      <c r="CO89" s="656"/>
      <c r="CP89" s="656"/>
      <c r="CQ89" s="657"/>
      <c r="CR89" s="655"/>
      <c r="CS89" s="656"/>
      <c r="CT89" s="656"/>
      <c r="CU89" s="656"/>
      <c r="CV89" s="657"/>
      <c r="CW89" s="655"/>
      <c r="CX89" s="656"/>
      <c r="CY89" s="656"/>
      <c r="CZ89" s="656"/>
      <c r="DA89" s="657"/>
      <c r="DB89" s="655"/>
      <c r="DC89" s="656"/>
      <c r="DD89" s="656"/>
      <c r="DE89" s="656"/>
      <c r="DF89" s="657"/>
      <c r="DG89" s="655"/>
      <c r="DH89" s="656"/>
      <c r="DI89" s="656"/>
      <c r="DJ89" s="656"/>
      <c r="DK89" s="657"/>
      <c r="DL89" s="655"/>
      <c r="DM89" s="656"/>
      <c r="DN89" s="656"/>
      <c r="DO89" s="656"/>
      <c r="DP89" s="657"/>
      <c r="DQ89" s="655"/>
      <c r="DR89" s="656"/>
      <c r="DS89" s="656"/>
      <c r="DT89" s="656"/>
      <c r="DU89" s="657"/>
      <c r="DV89" s="652"/>
      <c r="DW89" s="653"/>
      <c r="DX89" s="653"/>
      <c r="DY89" s="653"/>
      <c r="DZ89" s="658"/>
      <c r="EA89" s="499"/>
    </row>
    <row r="90" spans="1:131" ht="26.25" hidden="1" customHeight="1">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3"/>
      <c r="BF90" s="603"/>
      <c r="BG90" s="603"/>
      <c r="BH90" s="603"/>
      <c r="BI90" s="603"/>
      <c r="BJ90" s="603"/>
      <c r="BK90" s="603"/>
      <c r="BL90" s="603"/>
      <c r="BM90" s="603"/>
      <c r="BN90" s="603"/>
      <c r="BO90" s="603"/>
      <c r="BP90" s="603"/>
      <c r="BQ90" s="555">
        <v>84</v>
      </c>
      <c r="BR90" s="651"/>
      <c r="BS90" s="652"/>
      <c r="BT90" s="653"/>
      <c r="BU90" s="653"/>
      <c r="BV90" s="653"/>
      <c r="BW90" s="653"/>
      <c r="BX90" s="653"/>
      <c r="BY90" s="653"/>
      <c r="BZ90" s="653"/>
      <c r="CA90" s="653"/>
      <c r="CB90" s="653"/>
      <c r="CC90" s="653"/>
      <c r="CD90" s="653"/>
      <c r="CE90" s="653"/>
      <c r="CF90" s="653"/>
      <c r="CG90" s="654"/>
      <c r="CH90" s="655"/>
      <c r="CI90" s="656"/>
      <c r="CJ90" s="656"/>
      <c r="CK90" s="656"/>
      <c r="CL90" s="657"/>
      <c r="CM90" s="655"/>
      <c r="CN90" s="656"/>
      <c r="CO90" s="656"/>
      <c r="CP90" s="656"/>
      <c r="CQ90" s="657"/>
      <c r="CR90" s="655"/>
      <c r="CS90" s="656"/>
      <c r="CT90" s="656"/>
      <c r="CU90" s="656"/>
      <c r="CV90" s="657"/>
      <c r="CW90" s="655"/>
      <c r="CX90" s="656"/>
      <c r="CY90" s="656"/>
      <c r="CZ90" s="656"/>
      <c r="DA90" s="657"/>
      <c r="DB90" s="655"/>
      <c r="DC90" s="656"/>
      <c r="DD90" s="656"/>
      <c r="DE90" s="656"/>
      <c r="DF90" s="657"/>
      <c r="DG90" s="655"/>
      <c r="DH90" s="656"/>
      <c r="DI90" s="656"/>
      <c r="DJ90" s="656"/>
      <c r="DK90" s="657"/>
      <c r="DL90" s="655"/>
      <c r="DM90" s="656"/>
      <c r="DN90" s="656"/>
      <c r="DO90" s="656"/>
      <c r="DP90" s="657"/>
      <c r="DQ90" s="655"/>
      <c r="DR90" s="656"/>
      <c r="DS90" s="656"/>
      <c r="DT90" s="656"/>
      <c r="DU90" s="657"/>
      <c r="DV90" s="652"/>
      <c r="DW90" s="653"/>
      <c r="DX90" s="653"/>
      <c r="DY90" s="653"/>
      <c r="DZ90" s="658"/>
      <c r="EA90" s="499"/>
    </row>
    <row r="91" spans="1:131" ht="26.25" hidden="1" customHeight="1">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3"/>
      <c r="BF91" s="603"/>
      <c r="BG91" s="603"/>
      <c r="BH91" s="603"/>
      <c r="BI91" s="603"/>
      <c r="BJ91" s="603"/>
      <c r="BK91" s="603"/>
      <c r="BL91" s="603"/>
      <c r="BM91" s="603"/>
      <c r="BN91" s="603"/>
      <c r="BO91" s="603"/>
      <c r="BP91" s="603"/>
      <c r="BQ91" s="555">
        <v>85</v>
      </c>
      <c r="BR91" s="651"/>
      <c r="BS91" s="652"/>
      <c r="BT91" s="653"/>
      <c r="BU91" s="653"/>
      <c r="BV91" s="653"/>
      <c r="BW91" s="653"/>
      <c r="BX91" s="653"/>
      <c r="BY91" s="653"/>
      <c r="BZ91" s="653"/>
      <c r="CA91" s="653"/>
      <c r="CB91" s="653"/>
      <c r="CC91" s="653"/>
      <c r="CD91" s="653"/>
      <c r="CE91" s="653"/>
      <c r="CF91" s="653"/>
      <c r="CG91" s="654"/>
      <c r="CH91" s="655"/>
      <c r="CI91" s="656"/>
      <c r="CJ91" s="656"/>
      <c r="CK91" s="656"/>
      <c r="CL91" s="657"/>
      <c r="CM91" s="655"/>
      <c r="CN91" s="656"/>
      <c r="CO91" s="656"/>
      <c r="CP91" s="656"/>
      <c r="CQ91" s="657"/>
      <c r="CR91" s="655"/>
      <c r="CS91" s="656"/>
      <c r="CT91" s="656"/>
      <c r="CU91" s="656"/>
      <c r="CV91" s="657"/>
      <c r="CW91" s="655"/>
      <c r="CX91" s="656"/>
      <c r="CY91" s="656"/>
      <c r="CZ91" s="656"/>
      <c r="DA91" s="657"/>
      <c r="DB91" s="655"/>
      <c r="DC91" s="656"/>
      <c r="DD91" s="656"/>
      <c r="DE91" s="656"/>
      <c r="DF91" s="657"/>
      <c r="DG91" s="655"/>
      <c r="DH91" s="656"/>
      <c r="DI91" s="656"/>
      <c r="DJ91" s="656"/>
      <c r="DK91" s="657"/>
      <c r="DL91" s="655"/>
      <c r="DM91" s="656"/>
      <c r="DN91" s="656"/>
      <c r="DO91" s="656"/>
      <c r="DP91" s="657"/>
      <c r="DQ91" s="655"/>
      <c r="DR91" s="656"/>
      <c r="DS91" s="656"/>
      <c r="DT91" s="656"/>
      <c r="DU91" s="657"/>
      <c r="DV91" s="652"/>
      <c r="DW91" s="653"/>
      <c r="DX91" s="653"/>
      <c r="DY91" s="653"/>
      <c r="DZ91" s="658"/>
      <c r="EA91" s="499"/>
    </row>
    <row r="92" spans="1:131" ht="26.25" hidden="1" customHeight="1">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3"/>
      <c r="BF92" s="603"/>
      <c r="BG92" s="603"/>
      <c r="BH92" s="603"/>
      <c r="BI92" s="603"/>
      <c r="BJ92" s="603"/>
      <c r="BK92" s="603"/>
      <c r="BL92" s="603"/>
      <c r="BM92" s="603"/>
      <c r="BN92" s="603"/>
      <c r="BO92" s="603"/>
      <c r="BP92" s="603"/>
      <c r="BQ92" s="555">
        <v>86</v>
      </c>
      <c r="BR92" s="651"/>
      <c r="BS92" s="652"/>
      <c r="BT92" s="653"/>
      <c r="BU92" s="653"/>
      <c r="BV92" s="653"/>
      <c r="BW92" s="653"/>
      <c r="BX92" s="653"/>
      <c r="BY92" s="653"/>
      <c r="BZ92" s="653"/>
      <c r="CA92" s="653"/>
      <c r="CB92" s="653"/>
      <c r="CC92" s="653"/>
      <c r="CD92" s="653"/>
      <c r="CE92" s="653"/>
      <c r="CF92" s="653"/>
      <c r="CG92" s="654"/>
      <c r="CH92" s="655"/>
      <c r="CI92" s="656"/>
      <c r="CJ92" s="656"/>
      <c r="CK92" s="656"/>
      <c r="CL92" s="657"/>
      <c r="CM92" s="655"/>
      <c r="CN92" s="656"/>
      <c r="CO92" s="656"/>
      <c r="CP92" s="656"/>
      <c r="CQ92" s="657"/>
      <c r="CR92" s="655"/>
      <c r="CS92" s="656"/>
      <c r="CT92" s="656"/>
      <c r="CU92" s="656"/>
      <c r="CV92" s="657"/>
      <c r="CW92" s="655"/>
      <c r="CX92" s="656"/>
      <c r="CY92" s="656"/>
      <c r="CZ92" s="656"/>
      <c r="DA92" s="657"/>
      <c r="DB92" s="655"/>
      <c r="DC92" s="656"/>
      <c r="DD92" s="656"/>
      <c r="DE92" s="656"/>
      <c r="DF92" s="657"/>
      <c r="DG92" s="655"/>
      <c r="DH92" s="656"/>
      <c r="DI92" s="656"/>
      <c r="DJ92" s="656"/>
      <c r="DK92" s="657"/>
      <c r="DL92" s="655"/>
      <c r="DM92" s="656"/>
      <c r="DN92" s="656"/>
      <c r="DO92" s="656"/>
      <c r="DP92" s="657"/>
      <c r="DQ92" s="655"/>
      <c r="DR92" s="656"/>
      <c r="DS92" s="656"/>
      <c r="DT92" s="656"/>
      <c r="DU92" s="657"/>
      <c r="DV92" s="652"/>
      <c r="DW92" s="653"/>
      <c r="DX92" s="653"/>
      <c r="DY92" s="653"/>
      <c r="DZ92" s="658"/>
      <c r="EA92" s="499"/>
    </row>
    <row r="93" spans="1:131" ht="26.25" hidden="1" customHeight="1">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3"/>
      <c r="BF93" s="603"/>
      <c r="BG93" s="603"/>
      <c r="BH93" s="603"/>
      <c r="BI93" s="603"/>
      <c r="BJ93" s="603"/>
      <c r="BK93" s="603"/>
      <c r="BL93" s="603"/>
      <c r="BM93" s="603"/>
      <c r="BN93" s="603"/>
      <c r="BO93" s="603"/>
      <c r="BP93" s="603"/>
      <c r="BQ93" s="555">
        <v>87</v>
      </c>
      <c r="BR93" s="651"/>
      <c r="BS93" s="652"/>
      <c r="BT93" s="653"/>
      <c r="BU93" s="653"/>
      <c r="BV93" s="653"/>
      <c r="BW93" s="653"/>
      <c r="BX93" s="653"/>
      <c r="BY93" s="653"/>
      <c r="BZ93" s="653"/>
      <c r="CA93" s="653"/>
      <c r="CB93" s="653"/>
      <c r="CC93" s="653"/>
      <c r="CD93" s="653"/>
      <c r="CE93" s="653"/>
      <c r="CF93" s="653"/>
      <c r="CG93" s="654"/>
      <c r="CH93" s="655"/>
      <c r="CI93" s="656"/>
      <c r="CJ93" s="656"/>
      <c r="CK93" s="656"/>
      <c r="CL93" s="657"/>
      <c r="CM93" s="655"/>
      <c r="CN93" s="656"/>
      <c r="CO93" s="656"/>
      <c r="CP93" s="656"/>
      <c r="CQ93" s="657"/>
      <c r="CR93" s="655"/>
      <c r="CS93" s="656"/>
      <c r="CT93" s="656"/>
      <c r="CU93" s="656"/>
      <c r="CV93" s="657"/>
      <c r="CW93" s="655"/>
      <c r="CX93" s="656"/>
      <c r="CY93" s="656"/>
      <c r="CZ93" s="656"/>
      <c r="DA93" s="657"/>
      <c r="DB93" s="655"/>
      <c r="DC93" s="656"/>
      <c r="DD93" s="656"/>
      <c r="DE93" s="656"/>
      <c r="DF93" s="657"/>
      <c r="DG93" s="655"/>
      <c r="DH93" s="656"/>
      <c r="DI93" s="656"/>
      <c r="DJ93" s="656"/>
      <c r="DK93" s="657"/>
      <c r="DL93" s="655"/>
      <c r="DM93" s="656"/>
      <c r="DN93" s="656"/>
      <c r="DO93" s="656"/>
      <c r="DP93" s="657"/>
      <c r="DQ93" s="655"/>
      <c r="DR93" s="656"/>
      <c r="DS93" s="656"/>
      <c r="DT93" s="656"/>
      <c r="DU93" s="657"/>
      <c r="DV93" s="652"/>
      <c r="DW93" s="653"/>
      <c r="DX93" s="653"/>
      <c r="DY93" s="653"/>
      <c r="DZ93" s="658"/>
      <c r="EA93" s="499"/>
    </row>
    <row r="94" spans="1:131" ht="26.25" hidden="1" customHeight="1">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3"/>
      <c r="BF94" s="603"/>
      <c r="BG94" s="603"/>
      <c r="BH94" s="603"/>
      <c r="BI94" s="603"/>
      <c r="BJ94" s="603"/>
      <c r="BK94" s="603"/>
      <c r="BL94" s="603"/>
      <c r="BM94" s="603"/>
      <c r="BN94" s="603"/>
      <c r="BO94" s="603"/>
      <c r="BP94" s="603"/>
      <c r="BQ94" s="555">
        <v>88</v>
      </c>
      <c r="BR94" s="651"/>
      <c r="BS94" s="652"/>
      <c r="BT94" s="653"/>
      <c r="BU94" s="653"/>
      <c r="BV94" s="653"/>
      <c r="BW94" s="653"/>
      <c r="BX94" s="653"/>
      <c r="BY94" s="653"/>
      <c r="BZ94" s="653"/>
      <c r="CA94" s="653"/>
      <c r="CB94" s="653"/>
      <c r="CC94" s="653"/>
      <c r="CD94" s="653"/>
      <c r="CE94" s="653"/>
      <c r="CF94" s="653"/>
      <c r="CG94" s="654"/>
      <c r="CH94" s="655"/>
      <c r="CI94" s="656"/>
      <c r="CJ94" s="656"/>
      <c r="CK94" s="656"/>
      <c r="CL94" s="657"/>
      <c r="CM94" s="655"/>
      <c r="CN94" s="656"/>
      <c r="CO94" s="656"/>
      <c r="CP94" s="656"/>
      <c r="CQ94" s="657"/>
      <c r="CR94" s="655"/>
      <c r="CS94" s="656"/>
      <c r="CT94" s="656"/>
      <c r="CU94" s="656"/>
      <c r="CV94" s="657"/>
      <c r="CW94" s="655"/>
      <c r="CX94" s="656"/>
      <c r="CY94" s="656"/>
      <c r="CZ94" s="656"/>
      <c r="DA94" s="657"/>
      <c r="DB94" s="655"/>
      <c r="DC94" s="656"/>
      <c r="DD94" s="656"/>
      <c r="DE94" s="656"/>
      <c r="DF94" s="657"/>
      <c r="DG94" s="655"/>
      <c r="DH94" s="656"/>
      <c r="DI94" s="656"/>
      <c r="DJ94" s="656"/>
      <c r="DK94" s="657"/>
      <c r="DL94" s="655"/>
      <c r="DM94" s="656"/>
      <c r="DN94" s="656"/>
      <c r="DO94" s="656"/>
      <c r="DP94" s="657"/>
      <c r="DQ94" s="655"/>
      <c r="DR94" s="656"/>
      <c r="DS94" s="656"/>
      <c r="DT94" s="656"/>
      <c r="DU94" s="657"/>
      <c r="DV94" s="652"/>
      <c r="DW94" s="653"/>
      <c r="DX94" s="653"/>
      <c r="DY94" s="653"/>
      <c r="DZ94" s="658"/>
      <c r="EA94" s="499"/>
    </row>
    <row r="95" spans="1:131" ht="26.25" hidden="1" customHeight="1">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3"/>
      <c r="BF95" s="603"/>
      <c r="BG95" s="603"/>
      <c r="BH95" s="603"/>
      <c r="BI95" s="603"/>
      <c r="BJ95" s="603"/>
      <c r="BK95" s="603"/>
      <c r="BL95" s="603"/>
      <c r="BM95" s="603"/>
      <c r="BN95" s="603"/>
      <c r="BO95" s="603"/>
      <c r="BP95" s="603"/>
      <c r="BQ95" s="555">
        <v>89</v>
      </c>
      <c r="BR95" s="651"/>
      <c r="BS95" s="652"/>
      <c r="BT95" s="653"/>
      <c r="BU95" s="653"/>
      <c r="BV95" s="653"/>
      <c r="BW95" s="653"/>
      <c r="BX95" s="653"/>
      <c r="BY95" s="653"/>
      <c r="BZ95" s="653"/>
      <c r="CA95" s="653"/>
      <c r="CB95" s="653"/>
      <c r="CC95" s="653"/>
      <c r="CD95" s="653"/>
      <c r="CE95" s="653"/>
      <c r="CF95" s="653"/>
      <c r="CG95" s="654"/>
      <c r="CH95" s="655"/>
      <c r="CI95" s="656"/>
      <c r="CJ95" s="656"/>
      <c r="CK95" s="656"/>
      <c r="CL95" s="657"/>
      <c r="CM95" s="655"/>
      <c r="CN95" s="656"/>
      <c r="CO95" s="656"/>
      <c r="CP95" s="656"/>
      <c r="CQ95" s="657"/>
      <c r="CR95" s="655"/>
      <c r="CS95" s="656"/>
      <c r="CT95" s="656"/>
      <c r="CU95" s="656"/>
      <c r="CV95" s="657"/>
      <c r="CW95" s="655"/>
      <c r="CX95" s="656"/>
      <c r="CY95" s="656"/>
      <c r="CZ95" s="656"/>
      <c r="DA95" s="657"/>
      <c r="DB95" s="655"/>
      <c r="DC95" s="656"/>
      <c r="DD95" s="656"/>
      <c r="DE95" s="656"/>
      <c r="DF95" s="657"/>
      <c r="DG95" s="655"/>
      <c r="DH95" s="656"/>
      <c r="DI95" s="656"/>
      <c r="DJ95" s="656"/>
      <c r="DK95" s="657"/>
      <c r="DL95" s="655"/>
      <c r="DM95" s="656"/>
      <c r="DN95" s="656"/>
      <c r="DO95" s="656"/>
      <c r="DP95" s="657"/>
      <c r="DQ95" s="655"/>
      <c r="DR95" s="656"/>
      <c r="DS95" s="656"/>
      <c r="DT95" s="656"/>
      <c r="DU95" s="657"/>
      <c r="DV95" s="652"/>
      <c r="DW95" s="653"/>
      <c r="DX95" s="653"/>
      <c r="DY95" s="653"/>
      <c r="DZ95" s="658"/>
      <c r="EA95" s="499"/>
    </row>
    <row r="96" spans="1:131" ht="26.25" hidden="1" customHeight="1">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3"/>
      <c r="BF96" s="603"/>
      <c r="BG96" s="603"/>
      <c r="BH96" s="603"/>
      <c r="BI96" s="603"/>
      <c r="BJ96" s="603"/>
      <c r="BK96" s="603"/>
      <c r="BL96" s="603"/>
      <c r="BM96" s="603"/>
      <c r="BN96" s="603"/>
      <c r="BO96" s="603"/>
      <c r="BP96" s="603"/>
      <c r="BQ96" s="555">
        <v>90</v>
      </c>
      <c r="BR96" s="651"/>
      <c r="BS96" s="652"/>
      <c r="BT96" s="653"/>
      <c r="BU96" s="653"/>
      <c r="BV96" s="653"/>
      <c r="BW96" s="653"/>
      <c r="BX96" s="653"/>
      <c r="BY96" s="653"/>
      <c r="BZ96" s="653"/>
      <c r="CA96" s="653"/>
      <c r="CB96" s="653"/>
      <c r="CC96" s="653"/>
      <c r="CD96" s="653"/>
      <c r="CE96" s="653"/>
      <c r="CF96" s="653"/>
      <c r="CG96" s="654"/>
      <c r="CH96" s="655"/>
      <c r="CI96" s="656"/>
      <c r="CJ96" s="656"/>
      <c r="CK96" s="656"/>
      <c r="CL96" s="657"/>
      <c r="CM96" s="655"/>
      <c r="CN96" s="656"/>
      <c r="CO96" s="656"/>
      <c r="CP96" s="656"/>
      <c r="CQ96" s="657"/>
      <c r="CR96" s="655"/>
      <c r="CS96" s="656"/>
      <c r="CT96" s="656"/>
      <c r="CU96" s="656"/>
      <c r="CV96" s="657"/>
      <c r="CW96" s="655"/>
      <c r="CX96" s="656"/>
      <c r="CY96" s="656"/>
      <c r="CZ96" s="656"/>
      <c r="DA96" s="657"/>
      <c r="DB96" s="655"/>
      <c r="DC96" s="656"/>
      <c r="DD96" s="656"/>
      <c r="DE96" s="656"/>
      <c r="DF96" s="657"/>
      <c r="DG96" s="655"/>
      <c r="DH96" s="656"/>
      <c r="DI96" s="656"/>
      <c r="DJ96" s="656"/>
      <c r="DK96" s="657"/>
      <c r="DL96" s="655"/>
      <c r="DM96" s="656"/>
      <c r="DN96" s="656"/>
      <c r="DO96" s="656"/>
      <c r="DP96" s="657"/>
      <c r="DQ96" s="655"/>
      <c r="DR96" s="656"/>
      <c r="DS96" s="656"/>
      <c r="DT96" s="656"/>
      <c r="DU96" s="657"/>
      <c r="DV96" s="652"/>
      <c r="DW96" s="653"/>
      <c r="DX96" s="653"/>
      <c r="DY96" s="653"/>
      <c r="DZ96" s="658"/>
      <c r="EA96" s="499"/>
    </row>
    <row r="97" spans="1:131" ht="26.25" hidden="1" customHeight="1">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3"/>
      <c r="BF97" s="603"/>
      <c r="BG97" s="603"/>
      <c r="BH97" s="603"/>
      <c r="BI97" s="603"/>
      <c r="BJ97" s="603"/>
      <c r="BK97" s="603"/>
      <c r="BL97" s="603"/>
      <c r="BM97" s="603"/>
      <c r="BN97" s="603"/>
      <c r="BO97" s="603"/>
      <c r="BP97" s="603"/>
      <c r="BQ97" s="555">
        <v>91</v>
      </c>
      <c r="BR97" s="651"/>
      <c r="BS97" s="652"/>
      <c r="BT97" s="653"/>
      <c r="BU97" s="653"/>
      <c r="BV97" s="653"/>
      <c r="BW97" s="653"/>
      <c r="BX97" s="653"/>
      <c r="BY97" s="653"/>
      <c r="BZ97" s="653"/>
      <c r="CA97" s="653"/>
      <c r="CB97" s="653"/>
      <c r="CC97" s="653"/>
      <c r="CD97" s="653"/>
      <c r="CE97" s="653"/>
      <c r="CF97" s="653"/>
      <c r="CG97" s="654"/>
      <c r="CH97" s="655"/>
      <c r="CI97" s="656"/>
      <c r="CJ97" s="656"/>
      <c r="CK97" s="656"/>
      <c r="CL97" s="657"/>
      <c r="CM97" s="655"/>
      <c r="CN97" s="656"/>
      <c r="CO97" s="656"/>
      <c r="CP97" s="656"/>
      <c r="CQ97" s="657"/>
      <c r="CR97" s="655"/>
      <c r="CS97" s="656"/>
      <c r="CT97" s="656"/>
      <c r="CU97" s="656"/>
      <c r="CV97" s="657"/>
      <c r="CW97" s="655"/>
      <c r="CX97" s="656"/>
      <c r="CY97" s="656"/>
      <c r="CZ97" s="656"/>
      <c r="DA97" s="657"/>
      <c r="DB97" s="655"/>
      <c r="DC97" s="656"/>
      <c r="DD97" s="656"/>
      <c r="DE97" s="656"/>
      <c r="DF97" s="657"/>
      <c r="DG97" s="655"/>
      <c r="DH97" s="656"/>
      <c r="DI97" s="656"/>
      <c r="DJ97" s="656"/>
      <c r="DK97" s="657"/>
      <c r="DL97" s="655"/>
      <c r="DM97" s="656"/>
      <c r="DN97" s="656"/>
      <c r="DO97" s="656"/>
      <c r="DP97" s="657"/>
      <c r="DQ97" s="655"/>
      <c r="DR97" s="656"/>
      <c r="DS97" s="656"/>
      <c r="DT97" s="656"/>
      <c r="DU97" s="657"/>
      <c r="DV97" s="652"/>
      <c r="DW97" s="653"/>
      <c r="DX97" s="653"/>
      <c r="DY97" s="653"/>
      <c r="DZ97" s="658"/>
      <c r="EA97" s="499"/>
    </row>
    <row r="98" spans="1:131" ht="26.25" hidden="1" customHeight="1">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3"/>
      <c r="BF98" s="603"/>
      <c r="BG98" s="603"/>
      <c r="BH98" s="603"/>
      <c r="BI98" s="603"/>
      <c r="BJ98" s="603"/>
      <c r="BK98" s="603"/>
      <c r="BL98" s="603"/>
      <c r="BM98" s="603"/>
      <c r="BN98" s="603"/>
      <c r="BO98" s="603"/>
      <c r="BP98" s="603"/>
      <c r="BQ98" s="555">
        <v>92</v>
      </c>
      <c r="BR98" s="651"/>
      <c r="BS98" s="652"/>
      <c r="BT98" s="653"/>
      <c r="BU98" s="653"/>
      <c r="BV98" s="653"/>
      <c r="BW98" s="653"/>
      <c r="BX98" s="653"/>
      <c r="BY98" s="653"/>
      <c r="BZ98" s="653"/>
      <c r="CA98" s="653"/>
      <c r="CB98" s="653"/>
      <c r="CC98" s="653"/>
      <c r="CD98" s="653"/>
      <c r="CE98" s="653"/>
      <c r="CF98" s="653"/>
      <c r="CG98" s="654"/>
      <c r="CH98" s="655"/>
      <c r="CI98" s="656"/>
      <c r="CJ98" s="656"/>
      <c r="CK98" s="656"/>
      <c r="CL98" s="657"/>
      <c r="CM98" s="655"/>
      <c r="CN98" s="656"/>
      <c r="CO98" s="656"/>
      <c r="CP98" s="656"/>
      <c r="CQ98" s="657"/>
      <c r="CR98" s="655"/>
      <c r="CS98" s="656"/>
      <c r="CT98" s="656"/>
      <c r="CU98" s="656"/>
      <c r="CV98" s="657"/>
      <c r="CW98" s="655"/>
      <c r="CX98" s="656"/>
      <c r="CY98" s="656"/>
      <c r="CZ98" s="656"/>
      <c r="DA98" s="657"/>
      <c r="DB98" s="655"/>
      <c r="DC98" s="656"/>
      <c r="DD98" s="656"/>
      <c r="DE98" s="656"/>
      <c r="DF98" s="657"/>
      <c r="DG98" s="655"/>
      <c r="DH98" s="656"/>
      <c r="DI98" s="656"/>
      <c r="DJ98" s="656"/>
      <c r="DK98" s="657"/>
      <c r="DL98" s="655"/>
      <c r="DM98" s="656"/>
      <c r="DN98" s="656"/>
      <c r="DO98" s="656"/>
      <c r="DP98" s="657"/>
      <c r="DQ98" s="655"/>
      <c r="DR98" s="656"/>
      <c r="DS98" s="656"/>
      <c r="DT98" s="656"/>
      <c r="DU98" s="657"/>
      <c r="DV98" s="652"/>
      <c r="DW98" s="653"/>
      <c r="DX98" s="653"/>
      <c r="DY98" s="653"/>
      <c r="DZ98" s="658"/>
      <c r="EA98" s="499"/>
    </row>
    <row r="99" spans="1:131" ht="26.25" hidden="1" customHeight="1">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3"/>
      <c r="BF99" s="603"/>
      <c r="BG99" s="603"/>
      <c r="BH99" s="603"/>
      <c r="BI99" s="603"/>
      <c r="BJ99" s="603"/>
      <c r="BK99" s="603"/>
      <c r="BL99" s="603"/>
      <c r="BM99" s="603"/>
      <c r="BN99" s="603"/>
      <c r="BO99" s="603"/>
      <c r="BP99" s="603"/>
      <c r="BQ99" s="555">
        <v>93</v>
      </c>
      <c r="BR99" s="651"/>
      <c r="BS99" s="652"/>
      <c r="BT99" s="653"/>
      <c r="BU99" s="653"/>
      <c r="BV99" s="653"/>
      <c r="BW99" s="653"/>
      <c r="BX99" s="653"/>
      <c r="BY99" s="653"/>
      <c r="BZ99" s="653"/>
      <c r="CA99" s="653"/>
      <c r="CB99" s="653"/>
      <c r="CC99" s="653"/>
      <c r="CD99" s="653"/>
      <c r="CE99" s="653"/>
      <c r="CF99" s="653"/>
      <c r="CG99" s="654"/>
      <c r="CH99" s="655"/>
      <c r="CI99" s="656"/>
      <c r="CJ99" s="656"/>
      <c r="CK99" s="656"/>
      <c r="CL99" s="657"/>
      <c r="CM99" s="655"/>
      <c r="CN99" s="656"/>
      <c r="CO99" s="656"/>
      <c r="CP99" s="656"/>
      <c r="CQ99" s="657"/>
      <c r="CR99" s="655"/>
      <c r="CS99" s="656"/>
      <c r="CT99" s="656"/>
      <c r="CU99" s="656"/>
      <c r="CV99" s="657"/>
      <c r="CW99" s="655"/>
      <c r="CX99" s="656"/>
      <c r="CY99" s="656"/>
      <c r="CZ99" s="656"/>
      <c r="DA99" s="657"/>
      <c r="DB99" s="655"/>
      <c r="DC99" s="656"/>
      <c r="DD99" s="656"/>
      <c r="DE99" s="656"/>
      <c r="DF99" s="657"/>
      <c r="DG99" s="655"/>
      <c r="DH99" s="656"/>
      <c r="DI99" s="656"/>
      <c r="DJ99" s="656"/>
      <c r="DK99" s="657"/>
      <c r="DL99" s="655"/>
      <c r="DM99" s="656"/>
      <c r="DN99" s="656"/>
      <c r="DO99" s="656"/>
      <c r="DP99" s="657"/>
      <c r="DQ99" s="655"/>
      <c r="DR99" s="656"/>
      <c r="DS99" s="656"/>
      <c r="DT99" s="656"/>
      <c r="DU99" s="657"/>
      <c r="DV99" s="652"/>
      <c r="DW99" s="653"/>
      <c r="DX99" s="653"/>
      <c r="DY99" s="653"/>
      <c r="DZ99" s="658"/>
      <c r="EA99" s="499"/>
    </row>
    <row r="100" spans="1:131" ht="26.25" hidden="1" customHeight="1">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3"/>
      <c r="BF100" s="603"/>
      <c r="BG100" s="603"/>
      <c r="BH100" s="603"/>
      <c r="BI100" s="603"/>
      <c r="BJ100" s="603"/>
      <c r="BK100" s="603"/>
      <c r="BL100" s="603"/>
      <c r="BM100" s="603"/>
      <c r="BN100" s="603"/>
      <c r="BO100" s="603"/>
      <c r="BP100" s="603"/>
      <c r="BQ100" s="555">
        <v>94</v>
      </c>
      <c r="BR100" s="651"/>
      <c r="BS100" s="652"/>
      <c r="BT100" s="653"/>
      <c r="BU100" s="653"/>
      <c r="BV100" s="653"/>
      <c r="BW100" s="653"/>
      <c r="BX100" s="653"/>
      <c r="BY100" s="653"/>
      <c r="BZ100" s="653"/>
      <c r="CA100" s="653"/>
      <c r="CB100" s="653"/>
      <c r="CC100" s="653"/>
      <c r="CD100" s="653"/>
      <c r="CE100" s="653"/>
      <c r="CF100" s="653"/>
      <c r="CG100" s="654"/>
      <c r="CH100" s="655"/>
      <c r="CI100" s="656"/>
      <c r="CJ100" s="656"/>
      <c r="CK100" s="656"/>
      <c r="CL100" s="657"/>
      <c r="CM100" s="655"/>
      <c r="CN100" s="656"/>
      <c r="CO100" s="656"/>
      <c r="CP100" s="656"/>
      <c r="CQ100" s="657"/>
      <c r="CR100" s="655"/>
      <c r="CS100" s="656"/>
      <c r="CT100" s="656"/>
      <c r="CU100" s="656"/>
      <c r="CV100" s="657"/>
      <c r="CW100" s="655"/>
      <c r="CX100" s="656"/>
      <c r="CY100" s="656"/>
      <c r="CZ100" s="656"/>
      <c r="DA100" s="657"/>
      <c r="DB100" s="655"/>
      <c r="DC100" s="656"/>
      <c r="DD100" s="656"/>
      <c r="DE100" s="656"/>
      <c r="DF100" s="657"/>
      <c r="DG100" s="655"/>
      <c r="DH100" s="656"/>
      <c r="DI100" s="656"/>
      <c r="DJ100" s="656"/>
      <c r="DK100" s="657"/>
      <c r="DL100" s="655"/>
      <c r="DM100" s="656"/>
      <c r="DN100" s="656"/>
      <c r="DO100" s="656"/>
      <c r="DP100" s="657"/>
      <c r="DQ100" s="655"/>
      <c r="DR100" s="656"/>
      <c r="DS100" s="656"/>
      <c r="DT100" s="656"/>
      <c r="DU100" s="657"/>
      <c r="DV100" s="652"/>
      <c r="DW100" s="653"/>
      <c r="DX100" s="653"/>
      <c r="DY100" s="653"/>
      <c r="DZ100" s="658"/>
      <c r="EA100" s="499"/>
    </row>
    <row r="101" spans="1:131" ht="26.25" hidden="1" customHeight="1">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3"/>
      <c r="BF101" s="603"/>
      <c r="BG101" s="603"/>
      <c r="BH101" s="603"/>
      <c r="BI101" s="603"/>
      <c r="BJ101" s="603"/>
      <c r="BK101" s="603"/>
      <c r="BL101" s="603"/>
      <c r="BM101" s="603"/>
      <c r="BN101" s="603"/>
      <c r="BO101" s="603"/>
      <c r="BP101" s="603"/>
      <c r="BQ101" s="555">
        <v>95</v>
      </c>
      <c r="BR101" s="651"/>
      <c r="BS101" s="652"/>
      <c r="BT101" s="653"/>
      <c r="BU101" s="653"/>
      <c r="BV101" s="653"/>
      <c r="BW101" s="653"/>
      <c r="BX101" s="653"/>
      <c r="BY101" s="653"/>
      <c r="BZ101" s="653"/>
      <c r="CA101" s="653"/>
      <c r="CB101" s="653"/>
      <c r="CC101" s="653"/>
      <c r="CD101" s="653"/>
      <c r="CE101" s="653"/>
      <c r="CF101" s="653"/>
      <c r="CG101" s="654"/>
      <c r="CH101" s="655"/>
      <c r="CI101" s="656"/>
      <c r="CJ101" s="656"/>
      <c r="CK101" s="656"/>
      <c r="CL101" s="657"/>
      <c r="CM101" s="655"/>
      <c r="CN101" s="656"/>
      <c r="CO101" s="656"/>
      <c r="CP101" s="656"/>
      <c r="CQ101" s="657"/>
      <c r="CR101" s="655"/>
      <c r="CS101" s="656"/>
      <c r="CT101" s="656"/>
      <c r="CU101" s="656"/>
      <c r="CV101" s="657"/>
      <c r="CW101" s="655"/>
      <c r="CX101" s="656"/>
      <c r="CY101" s="656"/>
      <c r="CZ101" s="656"/>
      <c r="DA101" s="657"/>
      <c r="DB101" s="655"/>
      <c r="DC101" s="656"/>
      <c r="DD101" s="656"/>
      <c r="DE101" s="656"/>
      <c r="DF101" s="657"/>
      <c r="DG101" s="655"/>
      <c r="DH101" s="656"/>
      <c r="DI101" s="656"/>
      <c r="DJ101" s="656"/>
      <c r="DK101" s="657"/>
      <c r="DL101" s="655"/>
      <c r="DM101" s="656"/>
      <c r="DN101" s="656"/>
      <c r="DO101" s="656"/>
      <c r="DP101" s="657"/>
      <c r="DQ101" s="655"/>
      <c r="DR101" s="656"/>
      <c r="DS101" s="656"/>
      <c r="DT101" s="656"/>
      <c r="DU101" s="657"/>
      <c r="DV101" s="652"/>
      <c r="DW101" s="653"/>
      <c r="DX101" s="653"/>
      <c r="DY101" s="653"/>
      <c r="DZ101" s="658"/>
      <c r="EA101" s="499"/>
    </row>
    <row r="102" spans="1:131" ht="26.25" customHeight="1" thickBot="1">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3"/>
      <c r="BF102" s="603"/>
      <c r="BG102" s="603"/>
      <c r="BH102" s="603"/>
      <c r="BI102" s="603"/>
      <c r="BJ102" s="603"/>
      <c r="BK102" s="603"/>
      <c r="BL102" s="603"/>
      <c r="BM102" s="603"/>
      <c r="BN102" s="603"/>
      <c r="BO102" s="603"/>
      <c r="BP102" s="603"/>
      <c r="BQ102" s="586" t="s">
        <v>342</v>
      </c>
      <c r="BR102" s="587" t="s">
        <v>383</v>
      </c>
      <c r="BS102" s="588"/>
      <c r="BT102" s="588"/>
      <c r="BU102" s="588"/>
      <c r="BV102" s="588"/>
      <c r="BW102" s="588"/>
      <c r="BX102" s="588"/>
      <c r="BY102" s="588"/>
      <c r="BZ102" s="588"/>
      <c r="CA102" s="588"/>
      <c r="CB102" s="588"/>
      <c r="CC102" s="588"/>
      <c r="CD102" s="588"/>
      <c r="CE102" s="588"/>
      <c r="CF102" s="588"/>
      <c r="CG102" s="589"/>
      <c r="CH102" s="686"/>
      <c r="CI102" s="687"/>
      <c r="CJ102" s="687"/>
      <c r="CK102" s="687"/>
      <c r="CL102" s="688"/>
      <c r="CM102" s="686"/>
      <c r="CN102" s="687"/>
      <c r="CO102" s="687"/>
      <c r="CP102" s="687"/>
      <c r="CQ102" s="688"/>
      <c r="CR102" s="689"/>
      <c r="CS102" s="647"/>
      <c r="CT102" s="647"/>
      <c r="CU102" s="647"/>
      <c r="CV102" s="690"/>
      <c r="CW102" s="689"/>
      <c r="CX102" s="647"/>
      <c r="CY102" s="647"/>
      <c r="CZ102" s="647"/>
      <c r="DA102" s="690"/>
      <c r="DB102" s="689"/>
      <c r="DC102" s="647"/>
      <c r="DD102" s="647"/>
      <c r="DE102" s="647"/>
      <c r="DF102" s="690"/>
      <c r="DG102" s="689"/>
      <c r="DH102" s="647"/>
      <c r="DI102" s="647"/>
      <c r="DJ102" s="647"/>
      <c r="DK102" s="690"/>
      <c r="DL102" s="689"/>
      <c r="DM102" s="647"/>
      <c r="DN102" s="647"/>
      <c r="DO102" s="647"/>
      <c r="DP102" s="690"/>
      <c r="DQ102" s="689"/>
      <c r="DR102" s="647"/>
      <c r="DS102" s="647"/>
      <c r="DT102" s="647"/>
      <c r="DU102" s="690"/>
      <c r="DV102" s="587"/>
      <c r="DW102" s="588"/>
      <c r="DX102" s="588"/>
      <c r="DY102" s="588"/>
      <c r="DZ102" s="691"/>
      <c r="EA102" s="499"/>
    </row>
    <row r="103" spans="1:131" ht="26.25" customHeight="1">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3"/>
      <c r="BF103" s="603"/>
      <c r="BG103" s="603"/>
      <c r="BH103" s="603"/>
      <c r="BI103" s="603"/>
      <c r="BJ103" s="603"/>
      <c r="BK103" s="603"/>
      <c r="BL103" s="603"/>
      <c r="BM103" s="603"/>
      <c r="BN103" s="603"/>
      <c r="BO103" s="603"/>
      <c r="BP103" s="603"/>
      <c r="BQ103" s="692" t="s">
        <v>384</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499"/>
    </row>
    <row r="104" spans="1:131" ht="26.25" customHeight="1">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3"/>
      <c r="BF104" s="603"/>
      <c r="BG104" s="603"/>
      <c r="BH104" s="603"/>
      <c r="BI104" s="603"/>
      <c r="BJ104" s="603"/>
      <c r="BK104" s="603"/>
      <c r="BL104" s="603"/>
      <c r="BM104" s="603"/>
      <c r="BN104" s="603"/>
      <c r="BO104" s="603"/>
      <c r="BP104" s="603"/>
      <c r="BQ104" s="693" t="s">
        <v>385</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499"/>
    </row>
    <row r="105" spans="1:131" ht="11.25" customHeight="1">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c r="A107" s="694" t="s">
        <v>386</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387</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499" customFormat="1" ht="26.25" customHeight="1">
      <c r="A108" s="696" t="s">
        <v>388</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389</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499" customFormat="1" ht="26.25" customHeight="1">
      <c r="A109" s="699" t="s">
        <v>390</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391</v>
      </c>
      <c r="AB109" s="700"/>
      <c r="AC109" s="700"/>
      <c r="AD109" s="700"/>
      <c r="AE109" s="701"/>
      <c r="AF109" s="702" t="s">
        <v>392</v>
      </c>
      <c r="AG109" s="700"/>
      <c r="AH109" s="700"/>
      <c r="AI109" s="700"/>
      <c r="AJ109" s="701"/>
      <c r="AK109" s="702" t="s">
        <v>248</v>
      </c>
      <c r="AL109" s="700"/>
      <c r="AM109" s="700"/>
      <c r="AN109" s="700"/>
      <c r="AO109" s="701"/>
      <c r="AP109" s="702" t="s">
        <v>393</v>
      </c>
      <c r="AQ109" s="700"/>
      <c r="AR109" s="700"/>
      <c r="AS109" s="700"/>
      <c r="AT109" s="703"/>
      <c r="AU109" s="699" t="s">
        <v>390</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391</v>
      </c>
      <c r="BR109" s="700"/>
      <c r="BS109" s="700"/>
      <c r="BT109" s="700"/>
      <c r="BU109" s="701"/>
      <c r="BV109" s="702" t="s">
        <v>392</v>
      </c>
      <c r="BW109" s="700"/>
      <c r="BX109" s="700"/>
      <c r="BY109" s="700"/>
      <c r="BZ109" s="701"/>
      <c r="CA109" s="702" t="s">
        <v>248</v>
      </c>
      <c r="CB109" s="700"/>
      <c r="CC109" s="700"/>
      <c r="CD109" s="700"/>
      <c r="CE109" s="701"/>
      <c r="CF109" s="704" t="s">
        <v>393</v>
      </c>
      <c r="CG109" s="704"/>
      <c r="CH109" s="704"/>
      <c r="CI109" s="704"/>
      <c r="CJ109" s="704"/>
      <c r="CK109" s="702" t="s">
        <v>394</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391</v>
      </c>
      <c r="DH109" s="700"/>
      <c r="DI109" s="700"/>
      <c r="DJ109" s="700"/>
      <c r="DK109" s="701"/>
      <c r="DL109" s="702" t="s">
        <v>392</v>
      </c>
      <c r="DM109" s="700"/>
      <c r="DN109" s="700"/>
      <c r="DO109" s="700"/>
      <c r="DP109" s="701"/>
      <c r="DQ109" s="702" t="s">
        <v>248</v>
      </c>
      <c r="DR109" s="700"/>
      <c r="DS109" s="700"/>
      <c r="DT109" s="700"/>
      <c r="DU109" s="701"/>
      <c r="DV109" s="702" t="s">
        <v>393</v>
      </c>
      <c r="DW109" s="700"/>
      <c r="DX109" s="700"/>
      <c r="DY109" s="700"/>
      <c r="DZ109" s="703"/>
    </row>
    <row r="110" spans="1:131" s="499" customFormat="1" ht="26.25" customHeight="1">
      <c r="A110" s="705" t="s">
        <v>395</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5588712</v>
      </c>
      <c r="AB110" s="709"/>
      <c r="AC110" s="709"/>
      <c r="AD110" s="709"/>
      <c r="AE110" s="710"/>
      <c r="AF110" s="711">
        <v>5778105</v>
      </c>
      <c r="AG110" s="709"/>
      <c r="AH110" s="709"/>
      <c r="AI110" s="709"/>
      <c r="AJ110" s="710"/>
      <c r="AK110" s="711">
        <v>6194844</v>
      </c>
      <c r="AL110" s="709"/>
      <c r="AM110" s="709"/>
      <c r="AN110" s="709"/>
      <c r="AO110" s="710"/>
      <c r="AP110" s="712">
        <v>14.7</v>
      </c>
      <c r="AQ110" s="713"/>
      <c r="AR110" s="713"/>
      <c r="AS110" s="713"/>
      <c r="AT110" s="714"/>
      <c r="AU110" s="715" t="s">
        <v>396</v>
      </c>
      <c r="AV110" s="716"/>
      <c r="AW110" s="716"/>
      <c r="AX110" s="716"/>
      <c r="AY110" s="716"/>
      <c r="AZ110" s="717" t="s">
        <v>397</v>
      </c>
      <c r="BA110" s="706"/>
      <c r="BB110" s="706"/>
      <c r="BC110" s="706"/>
      <c r="BD110" s="706"/>
      <c r="BE110" s="706"/>
      <c r="BF110" s="706"/>
      <c r="BG110" s="706"/>
      <c r="BH110" s="706"/>
      <c r="BI110" s="706"/>
      <c r="BJ110" s="706"/>
      <c r="BK110" s="706"/>
      <c r="BL110" s="706"/>
      <c r="BM110" s="706"/>
      <c r="BN110" s="706"/>
      <c r="BO110" s="706"/>
      <c r="BP110" s="707"/>
      <c r="BQ110" s="718">
        <v>59968866</v>
      </c>
      <c r="BR110" s="719"/>
      <c r="BS110" s="719"/>
      <c r="BT110" s="719"/>
      <c r="BU110" s="719"/>
      <c r="BV110" s="719">
        <v>63218216</v>
      </c>
      <c r="BW110" s="719"/>
      <c r="BX110" s="719"/>
      <c r="BY110" s="719"/>
      <c r="BZ110" s="719"/>
      <c r="CA110" s="719">
        <v>66978301</v>
      </c>
      <c r="CB110" s="719"/>
      <c r="CC110" s="719"/>
      <c r="CD110" s="719"/>
      <c r="CE110" s="719"/>
      <c r="CF110" s="720">
        <v>159.30000000000001</v>
      </c>
      <c r="CG110" s="721"/>
      <c r="CH110" s="721"/>
      <c r="CI110" s="721"/>
      <c r="CJ110" s="721"/>
      <c r="CK110" s="722" t="s">
        <v>398</v>
      </c>
      <c r="CL110" s="723"/>
      <c r="CM110" s="717" t="s">
        <v>399</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t="s">
        <v>400</v>
      </c>
      <c r="DH110" s="719"/>
      <c r="DI110" s="719"/>
      <c r="DJ110" s="719"/>
      <c r="DK110" s="719"/>
      <c r="DL110" s="719" t="s">
        <v>401</v>
      </c>
      <c r="DM110" s="719"/>
      <c r="DN110" s="719"/>
      <c r="DO110" s="719"/>
      <c r="DP110" s="719"/>
      <c r="DQ110" s="719" t="s">
        <v>400</v>
      </c>
      <c r="DR110" s="719"/>
      <c r="DS110" s="719"/>
      <c r="DT110" s="719"/>
      <c r="DU110" s="719"/>
      <c r="DV110" s="724" t="s">
        <v>401</v>
      </c>
      <c r="DW110" s="724"/>
      <c r="DX110" s="724"/>
      <c r="DY110" s="724"/>
      <c r="DZ110" s="725"/>
    </row>
    <row r="111" spans="1:131" s="499" customFormat="1" ht="26.25" customHeight="1">
      <c r="A111" s="726" t="s">
        <v>402</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68</v>
      </c>
      <c r="AB111" s="730"/>
      <c r="AC111" s="730"/>
      <c r="AD111" s="730"/>
      <c r="AE111" s="731"/>
      <c r="AF111" s="732" t="s">
        <v>68</v>
      </c>
      <c r="AG111" s="730"/>
      <c r="AH111" s="730"/>
      <c r="AI111" s="730"/>
      <c r="AJ111" s="731"/>
      <c r="AK111" s="732" t="s">
        <v>400</v>
      </c>
      <c r="AL111" s="730"/>
      <c r="AM111" s="730"/>
      <c r="AN111" s="730"/>
      <c r="AO111" s="731"/>
      <c r="AP111" s="733" t="s">
        <v>68</v>
      </c>
      <c r="AQ111" s="734"/>
      <c r="AR111" s="734"/>
      <c r="AS111" s="734"/>
      <c r="AT111" s="735"/>
      <c r="AU111" s="736"/>
      <c r="AV111" s="737"/>
      <c r="AW111" s="737"/>
      <c r="AX111" s="737"/>
      <c r="AY111" s="737"/>
      <c r="AZ111" s="738" t="s">
        <v>403</v>
      </c>
      <c r="BA111" s="739"/>
      <c r="BB111" s="739"/>
      <c r="BC111" s="739"/>
      <c r="BD111" s="739"/>
      <c r="BE111" s="739"/>
      <c r="BF111" s="739"/>
      <c r="BG111" s="739"/>
      <c r="BH111" s="739"/>
      <c r="BI111" s="739"/>
      <c r="BJ111" s="739"/>
      <c r="BK111" s="739"/>
      <c r="BL111" s="739"/>
      <c r="BM111" s="739"/>
      <c r="BN111" s="739"/>
      <c r="BO111" s="739"/>
      <c r="BP111" s="740"/>
      <c r="BQ111" s="741">
        <v>2454662</v>
      </c>
      <c r="BR111" s="742"/>
      <c r="BS111" s="742"/>
      <c r="BT111" s="742"/>
      <c r="BU111" s="742"/>
      <c r="BV111" s="742">
        <v>2196768</v>
      </c>
      <c r="BW111" s="742"/>
      <c r="BX111" s="742"/>
      <c r="BY111" s="742"/>
      <c r="BZ111" s="742"/>
      <c r="CA111" s="742">
        <v>2624593</v>
      </c>
      <c r="CB111" s="742"/>
      <c r="CC111" s="742"/>
      <c r="CD111" s="742"/>
      <c r="CE111" s="742"/>
      <c r="CF111" s="743">
        <v>6.2</v>
      </c>
      <c r="CG111" s="744"/>
      <c r="CH111" s="744"/>
      <c r="CI111" s="744"/>
      <c r="CJ111" s="744"/>
      <c r="CK111" s="745"/>
      <c r="CL111" s="746"/>
      <c r="CM111" s="738" t="s">
        <v>404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68</v>
      </c>
      <c r="DH111" s="742"/>
      <c r="DI111" s="742"/>
      <c r="DJ111" s="742"/>
      <c r="DK111" s="742"/>
      <c r="DL111" s="742" t="s">
        <v>400</v>
      </c>
      <c r="DM111" s="742"/>
      <c r="DN111" s="742"/>
      <c r="DO111" s="742"/>
      <c r="DP111" s="742"/>
      <c r="DQ111" s="742" t="s">
        <v>400</v>
      </c>
      <c r="DR111" s="742"/>
      <c r="DS111" s="742"/>
      <c r="DT111" s="742"/>
      <c r="DU111" s="742"/>
      <c r="DV111" s="747" t="s">
        <v>68</v>
      </c>
      <c r="DW111" s="747"/>
      <c r="DX111" s="747"/>
      <c r="DY111" s="747"/>
      <c r="DZ111" s="748"/>
    </row>
    <row r="112" spans="1:131" s="499" customFormat="1" ht="26.25" customHeight="1">
      <c r="A112" s="749" t="s">
        <v>405</v>
      </c>
      <c r="B112" s="750"/>
      <c r="C112" s="739" t="s">
        <v>406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400</v>
      </c>
      <c r="AB112" s="752"/>
      <c r="AC112" s="752"/>
      <c r="AD112" s="752"/>
      <c r="AE112" s="753"/>
      <c r="AF112" s="754" t="s">
        <v>68</v>
      </c>
      <c r="AG112" s="752"/>
      <c r="AH112" s="752"/>
      <c r="AI112" s="752"/>
      <c r="AJ112" s="753"/>
      <c r="AK112" s="754" t="s">
        <v>68</v>
      </c>
      <c r="AL112" s="752"/>
      <c r="AM112" s="752"/>
      <c r="AN112" s="752"/>
      <c r="AO112" s="753"/>
      <c r="AP112" s="755" t="s">
        <v>68</v>
      </c>
      <c r="AQ112" s="756"/>
      <c r="AR112" s="756"/>
      <c r="AS112" s="756"/>
      <c r="AT112" s="757"/>
      <c r="AU112" s="736"/>
      <c r="AV112" s="737"/>
      <c r="AW112" s="737"/>
      <c r="AX112" s="737"/>
      <c r="AY112" s="737"/>
      <c r="AZ112" s="738" t="s">
        <v>407</v>
      </c>
      <c r="BA112" s="739"/>
      <c r="BB112" s="739"/>
      <c r="BC112" s="739"/>
      <c r="BD112" s="739"/>
      <c r="BE112" s="739"/>
      <c r="BF112" s="739"/>
      <c r="BG112" s="739"/>
      <c r="BH112" s="739"/>
      <c r="BI112" s="739"/>
      <c r="BJ112" s="739"/>
      <c r="BK112" s="739"/>
      <c r="BL112" s="739"/>
      <c r="BM112" s="739"/>
      <c r="BN112" s="739"/>
      <c r="BO112" s="739"/>
      <c r="BP112" s="740"/>
      <c r="BQ112" s="741">
        <v>27114970</v>
      </c>
      <c r="BR112" s="742"/>
      <c r="BS112" s="742"/>
      <c r="BT112" s="742"/>
      <c r="BU112" s="742"/>
      <c r="BV112" s="742">
        <v>22504153</v>
      </c>
      <c r="BW112" s="742"/>
      <c r="BX112" s="742"/>
      <c r="BY112" s="742"/>
      <c r="BZ112" s="742"/>
      <c r="CA112" s="742">
        <v>18300332</v>
      </c>
      <c r="CB112" s="742"/>
      <c r="CC112" s="742"/>
      <c r="CD112" s="742"/>
      <c r="CE112" s="742"/>
      <c r="CF112" s="743">
        <v>43.5</v>
      </c>
      <c r="CG112" s="744"/>
      <c r="CH112" s="744"/>
      <c r="CI112" s="744"/>
      <c r="CJ112" s="744"/>
      <c r="CK112" s="745"/>
      <c r="CL112" s="746"/>
      <c r="CM112" s="738" t="s">
        <v>408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68</v>
      </c>
      <c r="DH112" s="742"/>
      <c r="DI112" s="742"/>
      <c r="DJ112" s="742"/>
      <c r="DK112" s="742"/>
      <c r="DL112" s="742" t="s">
        <v>68</v>
      </c>
      <c r="DM112" s="742"/>
      <c r="DN112" s="742"/>
      <c r="DO112" s="742"/>
      <c r="DP112" s="742"/>
      <c r="DQ112" s="742" t="s">
        <v>400</v>
      </c>
      <c r="DR112" s="742"/>
      <c r="DS112" s="742"/>
      <c r="DT112" s="742"/>
      <c r="DU112" s="742"/>
      <c r="DV112" s="747" t="s">
        <v>68</v>
      </c>
      <c r="DW112" s="747"/>
      <c r="DX112" s="747"/>
      <c r="DY112" s="747"/>
      <c r="DZ112" s="748"/>
    </row>
    <row r="113" spans="1:130" s="499" customFormat="1" ht="26.25" customHeight="1">
      <c r="A113" s="758"/>
      <c r="B113" s="759"/>
      <c r="C113" s="739" t="s">
        <v>409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3087417</v>
      </c>
      <c r="AB113" s="730"/>
      <c r="AC113" s="730"/>
      <c r="AD113" s="730"/>
      <c r="AE113" s="731"/>
      <c r="AF113" s="732">
        <v>2162413</v>
      </c>
      <c r="AG113" s="730"/>
      <c r="AH113" s="730"/>
      <c r="AI113" s="730"/>
      <c r="AJ113" s="731"/>
      <c r="AK113" s="732">
        <v>2088137</v>
      </c>
      <c r="AL113" s="730"/>
      <c r="AM113" s="730"/>
      <c r="AN113" s="730"/>
      <c r="AO113" s="731"/>
      <c r="AP113" s="733">
        <v>5</v>
      </c>
      <c r="AQ113" s="734"/>
      <c r="AR113" s="734"/>
      <c r="AS113" s="734"/>
      <c r="AT113" s="735"/>
      <c r="AU113" s="736"/>
      <c r="AV113" s="737"/>
      <c r="AW113" s="737"/>
      <c r="AX113" s="737"/>
      <c r="AY113" s="737"/>
      <c r="AZ113" s="738" t="s">
        <v>410</v>
      </c>
      <c r="BA113" s="739"/>
      <c r="BB113" s="739"/>
      <c r="BC113" s="739"/>
      <c r="BD113" s="739"/>
      <c r="BE113" s="739"/>
      <c r="BF113" s="739"/>
      <c r="BG113" s="739"/>
      <c r="BH113" s="739"/>
      <c r="BI113" s="739"/>
      <c r="BJ113" s="739"/>
      <c r="BK113" s="739"/>
      <c r="BL113" s="739"/>
      <c r="BM113" s="739"/>
      <c r="BN113" s="739"/>
      <c r="BO113" s="739"/>
      <c r="BP113" s="740"/>
      <c r="BQ113" s="741">
        <v>1761358</v>
      </c>
      <c r="BR113" s="742"/>
      <c r="BS113" s="742"/>
      <c r="BT113" s="742"/>
      <c r="BU113" s="742"/>
      <c r="BV113" s="742">
        <v>1962575</v>
      </c>
      <c r="BW113" s="742"/>
      <c r="BX113" s="742"/>
      <c r="BY113" s="742"/>
      <c r="BZ113" s="742"/>
      <c r="CA113" s="742">
        <v>2130333</v>
      </c>
      <c r="CB113" s="742"/>
      <c r="CC113" s="742"/>
      <c r="CD113" s="742"/>
      <c r="CE113" s="742"/>
      <c r="CF113" s="743">
        <v>5.0999999999999996</v>
      </c>
      <c r="CG113" s="744"/>
      <c r="CH113" s="744"/>
      <c r="CI113" s="744"/>
      <c r="CJ113" s="744"/>
      <c r="CK113" s="745"/>
      <c r="CL113" s="746"/>
      <c r="CM113" s="738" t="s">
        <v>411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68</v>
      </c>
      <c r="DH113" s="752"/>
      <c r="DI113" s="752"/>
      <c r="DJ113" s="752"/>
      <c r="DK113" s="753"/>
      <c r="DL113" s="754" t="s">
        <v>68</v>
      </c>
      <c r="DM113" s="752"/>
      <c r="DN113" s="752"/>
      <c r="DO113" s="752"/>
      <c r="DP113" s="753"/>
      <c r="DQ113" s="754" t="s">
        <v>68</v>
      </c>
      <c r="DR113" s="752"/>
      <c r="DS113" s="752"/>
      <c r="DT113" s="752"/>
      <c r="DU113" s="753"/>
      <c r="DV113" s="755" t="s">
        <v>68</v>
      </c>
      <c r="DW113" s="756"/>
      <c r="DX113" s="756"/>
      <c r="DY113" s="756"/>
      <c r="DZ113" s="757"/>
    </row>
    <row r="114" spans="1:130" s="499" customFormat="1" ht="26.25" customHeight="1">
      <c r="A114" s="758"/>
      <c r="B114" s="759"/>
      <c r="C114" s="739" t="s">
        <v>412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174745</v>
      </c>
      <c r="AB114" s="752"/>
      <c r="AC114" s="752"/>
      <c r="AD114" s="752"/>
      <c r="AE114" s="753"/>
      <c r="AF114" s="754">
        <v>254694</v>
      </c>
      <c r="AG114" s="752"/>
      <c r="AH114" s="752"/>
      <c r="AI114" s="752"/>
      <c r="AJ114" s="753"/>
      <c r="AK114" s="754">
        <v>307962</v>
      </c>
      <c r="AL114" s="752"/>
      <c r="AM114" s="752"/>
      <c r="AN114" s="752"/>
      <c r="AO114" s="753"/>
      <c r="AP114" s="755">
        <v>0.7</v>
      </c>
      <c r="AQ114" s="756"/>
      <c r="AR114" s="756"/>
      <c r="AS114" s="756"/>
      <c r="AT114" s="757"/>
      <c r="AU114" s="736"/>
      <c r="AV114" s="737"/>
      <c r="AW114" s="737"/>
      <c r="AX114" s="737"/>
      <c r="AY114" s="737"/>
      <c r="AZ114" s="738" t="s">
        <v>413</v>
      </c>
      <c r="BA114" s="739"/>
      <c r="BB114" s="739"/>
      <c r="BC114" s="739"/>
      <c r="BD114" s="739"/>
      <c r="BE114" s="739"/>
      <c r="BF114" s="739"/>
      <c r="BG114" s="739"/>
      <c r="BH114" s="739"/>
      <c r="BI114" s="739"/>
      <c r="BJ114" s="739"/>
      <c r="BK114" s="739"/>
      <c r="BL114" s="739"/>
      <c r="BM114" s="739"/>
      <c r="BN114" s="739"/>
      <c r="BO114" s="739"/>
      <c r="BP114" s="740"/>
      <c r="BQ114" s="741">
        <v>4726855</v>
      </c>
      <c r="BR114" s="742"/>
      <c r="BS114" s="742"/>
      <c r="BT114" s="742"/>
      <c r="BU114" s="742"/>
      <c r="BV114" s="742">
        <v>4218652</v>
      </c>
      <c r="BW114" s="742"/>
      <c r="BX114" s="742"/>
      <c r="BY114" s="742"/>
      <c r="BZ114" s="742"/>
      <c r="CA114" s="742">
        <v>3663880</v>
      </c>
      <c r="CB114" s="742"/>
      <c r="CC114" s="742"/>
      <c r="CD114" s="742"/>
      <c r="CE114" s="742"/>
      <c r="CF114" s="743">
        <v>8.6999999999999993</v>
      </c>
      <c r="CG114" s="744"/>
      <c r="CH114" s="744"/>
      <c r="CI114" s="744"/>
      <c r="CJ114" s="744"/>
      <c r="CK114" s="745"/>
      <c r="CL114" s="746"/>
      <c r="CM114" s="738" t="s">
        <v>414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68</v>
      </c>
      <c r="DH114" s="752"/>
      <c r="DI114" s="752"/>
      <c r="DJ114" s="752"/>
      <c r="DK114" s="753"/>
      <c r="DL114" s="754" t="s">
        <v>68</v>
      </c>
      <c r="DM114" s="752"/>
      <c r="DN114" s="752"/>
      <c r="DO114" s="752"/>
      <c r="DP114" s="753"/>
      <c r="DQ114" s="754" t="s">
        <v>68</v>
      </c>
      <c r="DR114" s="752"/>
      <c r="DS114" s="752"/>
      <c r="DT114" s="752"/>
      <c r="DU114" s="753"/>
      <c r="DV114" s="755" t="s">
        <v>68</v>
      </c>
      <c r="DW114" s="756"/>
      <c r="DX114" s="756"/>
      <c r="DY114" s="756"/>
      <c r="DZ114" s="757"/>
    </row>
    <row r="115" spans="1:130" s="499" customFormat="1" ht="26.25" customHeight="1">
      <c r="A115" s="758"/>
      <c r="B115" s="759"/>
      <c r="C115" s="739" t="s">
        <v>415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v>71005</v>
      </c>
      <c r="AB115" s="730"/>
      <c r="AC115" s="730"/>
      <c r="AD115" s="730"/>
      <c r="AE115" s="731"/>
      <c r="AF115" s="732">
        <v>30082</v>
      </c>
      <c r="AG115" s="730"/>
      <c r="AH115" s="730"/>
      <c r="AI115" s="730"/>
      <c r="AJ115" s="731"/>
      <c r="AK115" s="732">
        <v>59643</v>
      </c>
      <c r="AL115" s="730"/>
      <c r="AM115" s="730"/>
      <c r="AN115" s="730"/>
      <c r="AO115" s="731"/>
      <c r="AP115" s="733">
        <v>0.1</v>
      </c>
      <c r="AQ115" s="734"/>
      <c r="AR115" s="734"/>
      <c r="AS115" s="734"/>
      <c r="AT115" s="735"/>
      <c r="AU115" s="736"/>
      <c r="AV115" s="737"/>
      <c r="AW115" s="737"/>
      <c r="AX115" s="737"/>
      <c r="AY115" s="737"/>
      <c r="AZ115" s="738" t="s">
        <v>416</v>
      </c>
      <c r="BA115" s="739"/>
      <c r="BB115" s="739"/>
      <c r="BC115" s="739"/>
      <c r="BD115" s="739"/>
      <c r="BE115" s="739"/>
      <c r="BF115" s="739"/>
      <c r="BG115" s="739"/>
      <c r="BH115" s="739"/>
      <c r="BI115" s="739"/>
      <c r="BJ115" s="739"/>
      <c r="BK115" s="739"/>
      <c r="BL115" s="739"/>
      <c r="BM115" s="739"/>
      <c r="BN115" s="739"/>
      <c r="BO115" s="739"/>
      <c r="BP115" s="740"/>
      <c r="BQ115" s="741">
        <v>1388</v>
      </c>
      <c r="BR115" s="742"/>
      <c r="BS115" s="742"/>
      <c r="BT115" s="742"/>
      <c r="BU115" s="742"/>
      <c r="BV115" s="742">
        <v>224</v>
      </c>
      <c r="BW115" s="742"/>
      <c r="BX115" s="742"/>
      <c r="BY115" s="742"/>
      <c r="BZ115" s="742"/>
      <c r="CA115" s="742" t="s">
        <v>400</v>
      </c>
      <c r="CB115" s="742"/>
      <c r="CC115" s="742"/>
      <c r="CD115" s="742"/>
      <c r="CE115" s="742"/>
      <c r="CF115" s="743" t="s">
        <v>400</v>
      </c>
      <c r="CG115" s="744"/>
      <c r="CH115" s="744"/>
      <c r="CI115" s="744"/>
      <c r="CJ115" s="744"/>
      <c r="CK115" s="745"/>
      <c r="CL115" s="746"/>
      <c r="CM115" s="738" t="s">
        <v>417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v>2454662</v>
      </c>
      <c r="DH115" s="752"/>
      <c r="DI115" s="752"/>
      <c r="DJ115" s="752"/>
      <c r="DK115" s="753"/>
      <c r="DL115" s="754">
        <v>2097142</v>
      </c>
      <c r="DM115" s="752"/>
      <c r="DN115" s="752"/>
      <c r="DO115" s="752"/>
      <c r="DP115" s="753"/>
      <c r="DQ115" s="754">
        <v>2624593</v>
      </c>
      <c r="DR115" s="752"/>
      <c r="DS115" s="752"/>
      <c r="DT115" s="752"/>
      <c r="DU115" s="753"/>
      <c r="DV115" s="755">
        <v>6.2</v>
      </c>
      <c r="DW115" s="756"/>
      <c r="DX115" s="756"/>
      <c r="DY115" s="756"/>
      <c r="DZ115" s="757"/>
    </row>
    <row r="116" spans="1:130" s="499" customFormat="1" ht="26.25" customHeight="1">
      <c r="A116" s="760"/>
      <c r="B116" s="761"/>
      <c r="C116" s="762" t="s">
        <v>418</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t="s">
        <v>400</v>
      </c>
      <c r="AB116" s="752"/>
      <c r="AC116" s="752"/>
      <c r="AD116" s="752"/>
      <c r="AE116" s="753"/>
      <c r="AF116" s="754" t="s">
        <v>400</v>
      </c>
      <c r="AG116" s="752"/>
      <c r="AH116" s="752"/>
      <c r="AI116" s="752"/>
      <c r="AJ116" s="753"/>
      <c r="AK116" s="754" t="s">
        <v>68</v>
      </c>
      <c r="AL116" s="752"/>
      <c r="AM116" s="752"/>
      <c r="AN116" s="752"/>
      <c r="AO116" s="753"/>
      <c r="AP116" s="755" t="s">
        <v>68</v>
      </c>
      <c r="AQ116" s="756"/>
      <c r="AR116" s="756"/>
      <c r="AS116" s="756"/>
      <c r="AT116" s="757"/>
      <c r="AU116" s="736"/>
      <c r="AV116" s="737"/>
      <c r="AW116" s="737"/>
      <c r="AX116" s="737"/>
      <c r="AY116" s="737"/>
      <c r="AZ116" s="764" t="s">
        <v>419</v>
      </c>
      <c r="BA116" s="765"/>
      <c r="BB116" s="765"/>
      <c r="BC116" s="765"/>
      <c r="BD116" s="765"/>
      <c r="BE116" s="765"/>
      <c r="BF116" s="765"/>
      <c r="BG116" s="765"/>
      <c r="BH116" s="765"/>
      <c r="BI116" s="765"/>
      <c r="BJ116" s="765"/>
      <c r="BK116" s="765"/>
      <c r="BL116" s="765"/>
      <c r="BM116" s="765"/>
      <c r="BN116" s="765"/>
      <c r="BO116" s="765"/>
      <c r="BP116" s="766"/>
      <c r="BQ116" s="741" t="s">
        <v>68</v>
      </c>
      <c r="BR116" s="742"/>
      <c r="BS116" s="742"/>
      <c r="BT116" s="742"/>
      <c r="BU116" s="742"/>
      <c r="BV116" s="742" t="s">
        <v>68</v>
      </c>
      <c r="BW116" s="742"/>
      <c r="BX116" s="742"/>
      <c r="BY116" s="742"/>
      <c r="BZ116" s="742"/>
      <c r="CA116" s="742" t="s">
        <v>400</v>
      </c>
      <c r="CB116" s="742"/>
      <c r="CC116" s="742"/>
      <c r="CD116" s="742"/>
      <c r="CE116" s="742"/>
      <c r="CF116" s="743" t="s">
        <v>68</v>
      </c>
      <c r="CG116" s="744"/>
      <c r="CH116" s="744"/>
      <c r="CI116" s="744"/>
      <c r="CJ116" s="744"/>
      <c r="CK116" s="745"/>
      <c r="CL116" s="746"/>
      <c r="CM116" s="738" t="s">
        <v>420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68</v>
      </c>
      <c r="DH116" s="752"/>
      <c r="DI116" s="752"/>
      <c r="DJ116" s="752"/>
      <c r="DK116" s="753"/>
      <c r="DL116" s="754">
        <v>99626</v>
      </c>
      <c r="DM116" s="752"/>
      <c r="DN116" s="752"/>
      <c r="DO116" s="752"/>
      <c r="DP116" s="753"/>
      <c r="DQ116" s="754" t="s">
        <v>68</v>
      </c>
      <c r="DR116" s="752"/>
      <c r="DS116" s="752"/>
      <c r="DT116" s="752"/>
      <c r="DU116" s="753"/>
      <c r="DV116" s="755" t="s">
        <v>68</v>
      </c>
      <c r="DW116" s="756"/>
      <c r="DX116" s="756"/>
      <c r="DY116" s="756"/>
      <c r="DZ116" s="757"/>
    </row>
    <row r="117" spans="1:130" s="499" customFormat="1" ht="26.25" customHeight="1">
      <c r="A117" s="699" t="s">
        <v>127</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421</v>
      </c>
      <c r="Z117" s="701"/>
      <c r="AA117" s="768">
        <v>8921879</v>
      </c>
      <c r="AB117" s="769"/>
      <c r="AC117" s="769"/>
      <c r="AD117" s="769"/>
      <c r="AE117" s="770"/>
      <c r="AF117" s="771">
        <v>8225294</v>
      </c>
      <c r="AG117" s="769"/>
      <c r="AH117" s="769"/>
      <c r="AI117" s="769"/>
      <c r="AJ117" s="770"/>
      <c r="AK117" s="771">
        <v>8650586</v>
      </c>
      <c r="AL117" s="769"/>
      <c r="AM117" s="769"/>
      <c r="AN117" s="769"/>
      <c r="AO117" s="770"/>
      <c r="AP117" s="772"/>
      <c r="AQ117" s="773"/>
      <c r="AR117" s="773"/>
      <c r="AS117" s="773"/>
      <c r="AT117" s="774"/>
      <c r="AU117" s="736"/>
      <c r="AV117" s="737"/>
      <c r="AW117" s="737"/>
      <c r="AX117" s="737"/>
      <c r="AY117" s="737"/>
      <c r="AZ117" s="775" t="s">
        <v>422</v>
      </c>
      <c r="BA117" s="776"/>
      <c r="BB117" s="776"/>
      <c r="BC117" s="776"/>
      <c r="BD117" s="776"/>
      <c r="BE117" s="776"/>
      <c r="BF117" s="776"/>
      <c r="BG117" s="776"/>
      <c r="BH117" s="776"/>
      <c r="BI117" s="776"/>
      <c r="BJ117" s="776"/>
      <c r="BK117" s="776"/>
      <c r="BL117" s="776"/>
      <c r="BM117" s="776"/>
      <c r="BN117" s="776"/>
      <c r="BO117" s="776"/>
      <c r="BP117" s="777"/>
      <c r="BQ117" s="741" t="s">
        <v>68</v>
      </c>
      <c r="BR117" s="742"/>
      <c r="BS117" s="742"/>
      <c r="BT117" s="742"/>
      <c r="BU117" s="742"/>
      <c r="BV117" s="742" t="s">
        <v>68</v>
      </c>
      <c r="BW117" s="742"/>
      <c r="BX117" s="742"/>
      <c r="BY117" s="742"/>
      <c r="BZ117" s="742"/>
      <c r="CA117" s="742" t="s">
        <v>68</v>
      </c>
      <c r="CB117" s="742"/>
      <c r="CC117" s="742"/>
      <c r="CD117" s="742"/>
      <c r="CE117" s="742"/>
      <c r="CF117" s="743" t="s">
        <v>68</v>
      </c>
      <c r="CG117" s="744"/>
      <c r="CH117" s="744"/>
      <c r="CI117" s="744"/>
      <c r="CJ117" s="744"/>
      <c r="CK117" s="745"/>
      <c r="CL117" s="746"/>
      <c r="CM117" s="738" t="s">
        <v>423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68</v>
      </c>
      <c r="DH117" s="752"/>
      <c r="DI117" s="752"/>
      <c r="DJ117" s="752"/>
      <c r="DK117" s="753"/>
      <c r="DL117" s="754" t="s">
        <v>68</v>
      </c>
      <c r="DM117" s="752"/>
      <c r="DN117" s="752"/>
      <c r="DO117" s="752"/>
      <c r="DP117" s="753"/>
      <c r="DQ117" s="754" t="s">
        <v>68</v>
      </c>
      <c r="DR117" s="752"/>
      <c r="DS117" s="752"/>
      <c r="DT117" s="752"/>
      <c r="DU117" s="753"/>
      <c r="DV117" s="755" t="s">
        <v>68</v>
      </c>
      <c r="DW117" s="756"/>
      <c r="DX117" s="756"/>
      <c r="DY117" s="756"/>
      <c r="DZ117" s="757"/>
    </row>
    <row r="118" spans="1:130" s="499" customFormat="1" ht="26.25" customHeight="1">
      <c r="A118" s="699" t="s">
        <v>394</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391</v>
      </c>
      <c r="AB118" s="700"/>
      <c r="AC118" s="700"/>
      <c r="AD118" s="700"/>
      <c r="AE118" s="701"/>
      <c r="AF118" s="702" t="s">
        <v>392</v>
      </c>
      <c r="AG118" s="700"/>
      <c r="AH118" s="700"/>
      <c r="AI118" s="700"/>
      <c r="AJ118" s="701"/>
      <c r="AK118" s="702" t="s">
        <v>248</v>
      </c>
      <c r="AL118" s="700"/>
      <c r="AM118" s="700"/>
      <c r="AN118" s="700"/>
      <c r="AO118" s="701"/>
      <c r="AP118" s="778" t="s">
        <v>393</v>
      </c>
      <c r="AQ118" s="779"/>
      <c r="AR118" s="779"/>
      <c r="AS118" s="779"/>
      <c r="AT118" s="780"/>
      <c r="AU118" s="736"/>
      <c r="AV118" s="737"/>
      <c r="AW118" s="737"/>
      <c r="AX118" s="737"/>
      <c r="AY118" s="737"/>
      <c r="AZ118" s="781" t="s">
        <v>424</v>
      </c>
      <c r="BA118" s="762"/>
      <c r="BB118" s="762"/>
      <c r="BC118" s="762"/>
      <c r="BD118" s="762"/>
      <c r="BE118" s="762"/>
      <c r="BF118" s="762"/>
      <c r="BG118" s="762"/>
      <c r="BH118" s="762"/>
      <c r="BI118" s="762"/>
      <c r="BJ118" s="762"/>
      <c r="BK118" s="762"/>
      <c r="BL118" s="762"/>
      <c r="BM118" s="762"/>
      <c r="BN118" s="762"/>
      <c r="BO118" s="762"/>
      <c r="BP118" s="763"/>
      <c r="BQ118" s="782" t="s">
        <v>68</v>
      </c>
      <c r="BR118" s="783"/>
      <c r="BS118" s="783"/>
      <c r="BT118" s="783"/>
      <c r="BU118" s="783"/>
      <c r="BV118" s="783" t="s">
        <v>68</v>
      </c>
      <c r="BW118" s="783"/>
      <c r="BX118" s="783"/>
      <c r="BY118" s="783"/>
      <c r="BZ118" s="783"/>
      <c r="CA118" s="783" t="s">
        <v>68</v>
      </c>
      <c r="CB118" s="783"/>
      <c r="CC118" s="783"/>
      <c r="CD118" s="783"/>
      <c r="CE118" s="783"/>
      <c r="CF118" s="743" t="s">
        <v>68</v>
      </c>
      <c r="CG118" s="744"/>
      <c r="CH118" s="744"/>
      <c r="CI118" s="744"/>
      <c r="CJ118" s="744"/>
      <c r="CK118" s="745"/>
      <c r="CL118" s="746"/>
      <c r="CM118" s="738" t="s">
        <v>425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68</v>
      </c>
      <c r="DH118" s="752"/>
      <c r="DI118" s="752"/>
      <c r="DJ118" s="752"/>
      <c r="DK118" s="753"/>
      <c r="DL118" s="754" t="s">
        <v>426</v>
      </c>
      <c r="DM118" s="752"/>
      <c r="DN118" s="752"/>
      <c r="DO118" s="752"/>
      <c r="DP118" s="753"/>
      <c r="DQ118" s="754" t="s">
        <v>68</v>
      </c>
      <c r="DR118" s="752"/>
      <c r="DS118" s="752"/>
      <c r="DT118" s="752"/>
      <c r="DU118" s="753"/>
      <c r="DV118" s="755" t="s">
        <v>68</v>
      </c>
      <c r="DW118" s="756"/>
      <c r="DX118" s="756"/>
      <c r="DY118" s="756"/>
      <c r="DZ118" s="757"/>
    </row>
    <row r="119" spans="1:130" s="499" customFormat="1" ht="26.25" customHeight="1">
      <c r="A119" s="784" t="s">
        <v>398</v>
      </c>
      <c r="B119" s="723"/>
      <c r="C119" s="717" t="s">
        <v>399</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68</v>
      </c>
      <c r="AB119" s="709"/>
      <c r="AC119" s="709"/>
      <c r="AD119" s="709"/>
      <c r="AE119" s="710"/>
      <c r="AF119" s="711" t="s">
        <v>68</v>
      </c>
      <c r="AG119" s="709"/>
      <c r="AH119" s="709"/>
      <c r="AI119" s="709"/>
      <c r="AJ119" s="710"/>
      <c r="AK119" s="711" t="s">
        <v>68</v>
      </c>
      <c r="AL119" s="709"/>
      <c r="AM119" s="709"/>
      <c r="AN119" s="709"/>
      <c r="AO119" s="710"/>
      <c r="AP119" s="712" t="s">
        <v>68</v>
      </c>
      <c r="AQ119" s="713"/>
      <c r="AR119" s="713"/>
      <c r="AS119" s="713"/>
      <c r="AT119" s="714"/>
      <c r="AU119" s="785"/>
      <c r="AV119" s="786"/>
      <c r="AW119" s="786"/>
      <c r="AX119" s="786"/>
      <c r="AY119" s="786"/>
      <c r="AZ119" s="787" t="s">
        <v>127</v>
      </c>
      <c r="BA119" s="787"/>
      <c r="BB119" s="787"/>
      <c r="BC119" s="787"/>
      <c r="BD119" s="787"/>
      <c r="BE119" s="787"/>
      <c r="BF119" s="787"/>
      <c r="BG119" s="787"/>
      <c r="BH119" s="787"/>
      <c r="BI119" s="787"/>
      <c r="BJ119" s="787"/>
      <c r="BK119" s="787"/>
      <c r="BL119" s="787"/>
      <c r="BM119" s="787"/>
      <c r="BN119" s="787"/>
      <c r="BO119" s="767" t="s">
        <v>427</v>
      </c>
      <c r="BP119" s="788"/>
      <c r="BQ119" s="782">
        <v>96028099</v>
      </c>
      <c r="BR119" s="783"/>
      <c r="BS119" s="783"/>
      <c r="BT119" s="783"/>
      <c r="BU119" s="783"/>
      <c r="BV119" s="783">
        <v>94100588</v>
      </c>
      <c r="BW119" s="783"/>
      <c r="BX119" s="783"/>
      <c r="BY119" s="783"/>
      <c r="BZ119" s="783"/>
      <c r="CA119" s="783">
        <v>93697439</v>
      </c>
      <c r="CB119" s="783"/>
      <c r="CC119" s="783"/>
      <c r="CD119" s="783"/>
      <c r="CE119" s="783"/>
      <c r="CF119" s="789"/>
      <c r="CG119" s="790"/>
      <c r="CH119" s="790"/>
      <c r="CI119" s="790"/>
      <c r="CJ119" s="791"/>
      <c r="CK119" s="792"/>
      <c r="CL119" s="793"/>
      <c r="CM119" s="781" t="s">
        <v>428</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t="s">
        <v>68</v>
      </c>
      <c r="DH119" s="795"/>
      <c r="DI119" s="795"/>
      <c r="DJ119" s="795"/>
      <c r="DK119" s="796"/>
      <c r="DL119" s="797" t="s">
        <v>68</v>
      </c>
      <c r="DM119" s="795"/>
      <c r="DN119" s="795"/>
      <c r="DO119" s="795"/>
      <c r="DP119" s="796"/>
      <c r="DQ119" s="797" t="s">
        <v>68</v>
      </c>
      <c r="DR119" s="795"/>
      <c r="DS119" s="795"/>
      <c r="DT119" s="795"/>
      <c r="DU119" s="796"/>
      <c r="DV119" s="798" t="s">
        <v>68</v>
      </c>
      <c r="DW119" s="799"/>
      <c r="DX119" s="799"/>
      <c r="DY119" s="799"/>
      <c r="DZ119" s="800"/>
    </row>
    <row r="120" spans="1:130" s="499" customFormat="1" ht="26.25" customHeight="1">
      <c r="A120" s="801"/>
      <c r="B120" s="746"/>
      <c r="C120" s="738" t="s">
        <v>404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68</v>
      </c>
      <c r="AB120" s="752"/>
      <c r="AC120" s="752"/>
      <c r="AD120" s="752"/>
      <c r="AE120" s="753"/>
      <c r="AF120" s="754" t="s">
        <v>68</v>
      </c>
      <c r="AG120" s="752"/>
      <c r="AH120" s="752"/>
      <c r="AI120" s="752"/>
      <c r="AJ120" s="753"/>
      <c r="AK120" s="754" t="s">
        <v>68</v>
      </c>
      <c r="AL120" s="752"/>
      <c r="AM120" s="752"/>
      <c r="AN120" s="752"/>
      <c r="AO120" s="753"/>
      <c r="AP120" s="755" t="s">
        <v>68</v>
      </c>
      <c r="AQ120" s="756"/>
      <c r="AR120" s="756"/>
      <c r="AS120" s="756"/>
      <c r="AT120" s="757"/>
      <c r="AU120" s="802" t="s">
        <v>429</v>
      </c>
      <c r="AV120" s="803"/>
      <c r="AW120" s="803"/>
      <c r="AX120" s="803"/>
      <c r="AY120" s="804"/>
      <c r="AZ120" s="717" t="s">
        <v>430</v>
      </c>
      <c r="BA120" s="706"/>
      <c r="BB120" s="706"/>
      <c r="BC120" s="706"/>
      <c r="BD120" s="706"/>
      <c r="BE120" s="706"/>
      <c r="BF120" s="706"/>
      <c r="BG120" s="706"/>
      <c r="BH120" s="706"/>
      <c r="BI120" s="706"/>
      <c r="BJ120" s="706"/>
      <c r="BK120" s="706"/>
      <c r="BL120" s="706"/>
      <c r="BM120" s="706"/>
      <c r="BN120" s="706"/>
      <c r="BO120" s="706"/>
      <c r="BP120" s="707"/>
      <c r="BQ120" s="718">
        <v>16918277</v>
      </c>
      <c r="BR120" s="719"/>
      <c r="BS120" s="719"/>
      <c r="BT120" s="719"/>
      <c r="BU120" s="719"/>
      <c r="BV120" s="719">
        <v>14945875</v>
      </c>
      <c r="BW120" s="719"/>
      <c r="BX120" s="719"/>
      <c r="BY120" s="719"/>
      <c r="BZ120" s="719"/>
      <c r="CA120" s="719">
        <v>16501035</v>
      </c>
      <c r="CB120" s="719"/>
      <c r="CC120" s="719"/>
      <c r="CD120" s="719"/>
      <c r="CE120" s="719"/>
      <c r="CF120" s="720">
        <v>39.299999999999997</v>
      </c>
      <c r="CG120" s="721"/>
      <c r="CH120" s="721"/>
      <c r="CI120" s="721"/>
      <c r="CJ120" s="721"/>
      <c r="CK120" s="805" t="s">
        <v>431</v>
      </c>
      <c r="CL120" s="806"/>
      <c r="CM120" s="806"/>
      <c r="CN120" s="806"/>
      <c r="CO120" s="807"/>
      <c r="CP120" s="808" t="s">
        <v>432</v>
      </c>
      <c r="CQ120" s="809"/>
      <c r="CR120" s="809"/>
      <c r="CS120" s="809"/>
      <c r="CT120" s="809"/>
      <c r="CU120" s="809"/>
      <c r="CV120" s="809"/>
      <c r="CW120" s="809"/>
      <c r="CX120" s="809"/>
      <c r="CY120" s="809"/>
      <c r="CZ120" s="809"/>
      <c r="DA120" s="809"/>
      <c r="DB120" s="809"/>
      <c r="DC120" s="809"/>
      <c r="DD120" s="809"/>
      <c r="DE120" s="809"/>
      <c r="DF120" s="810"/>
      <c r="DG120" s="718" t="s">
        <v>68</v>
      </c>
      <c r="DH120" s="719"/>
      <c r="DI120" s="719"/>
      <c r="DJ120" s="719"/>
      <c r="DK120" s="719"/>
      <c r="DL120" s="719">
        <v>17415805</v>
      </c>
      <c r="DM120" s="719"/>
      <c r="DN120" s="719"/>
      <c r="DO120" s="719"/>
      <c r="DP120" s="719"/>
      <c r="DQ120" s="719">
        <v>13703284</v>
      </c>
      <c r="DR120" s="719"/>
      <c r="DS120" s="719"/>
      <c r="DT120" s="719"/>
      <c r="DU120" s="719"/>
      <c r="DV120" s="724">
        <v>32.6</v>
      </c>
      <c r="DW120" s="724"/>
      <c r="DX120" s="724"/>
      <c r="DY120" s="724"/>
      <c r="DZ120" s="725"/>
    </row>
    <row r="121" spans="1:130" s="499" customFormat="1" ht="26.25" customHeight="1">
      <c r="A121" s="801"/>
      <c r="B121" s="746"/>
      <c r="C121" s="775" t="s">
        <v>433</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68</v>
      </c>
      <c r="AB121" s="752"/>
      <c r="AC121" s="752"/>
      <c r="AD121" s="752"/>
      <c r="AE121" s="753"/>
      <c r="AF121" s="754" t="s">
        <v>68</v>
      </c>
      <c r="AG121" s="752"/>
      <c r="AH121" s="752"/>
      <c r="AI121" s="752"/>
      <c r="AJ121" s="753"/>
      <c r="AK121" s="754" t="s">
        <v>68</v>
      </c>
      <c r="AL121" s="752"/>
      <c r="AM121" s="752"/>
      <c r="AN121" s="752"/>
      <c r="AO121" s="753"/>
      <c r="AP121" s="755" t="s">
        <v>68</v>
      </c>
      <c r="AQ121" s="756"/>
      <c r="AR121" s="756"/>
      <c r="AS121" s="756"/>
      <c r="AT121" s="757"/>
      <c r="AU121" s="811"/>
      <c r="AV121" s="812"/>
      <c r="AW121" s="812"/>
      <c r="AX121" s="812"/>
      <c r="AY121" s="813"/>
      <c r="AZ121" s="738" t="s">
        <v>434</v>
      </c>
      <c r="BA121" s="739"/>
      <c r="BB121" s="739"/>
      <c r="BC121" s="739"/>
      <c r="BD121" s="739"/>
      <c r="BE121" s="739"/>
      <c r="BF121" s="739"/>
      <c r="BG121" s="739"/>
      <c r="BH121" s="739"/>
      <c r="BI121" s="739"/>
      <c r="BJ121" s="739"/>
      <c r="BK121" s="739"/>
      <c r="BL121" s="739"/>
      <c r="BM121" s="739"/>
      <c r="BN121" s="739"/>
      <c r="BO121" s="739"/>
      <c r="BP121" s="740"/>
      <c r="BQ121" s="741">
        <v>14094901</v>
      </c>
      <c r="BR121" s="742"/>
      <c r="BS121" s="742"/>
      <c r="BT121" s="742"/>
      <c r="BU121" s="742"/>
      <c r="BV121" s="742">
        <v>12293975</v>
      </c>
      <c r="BW121" s="742"/>
      <c r="BX121" s="742"/>
      <c r="BY121" s="742"/>
      <c r="BZ121" s="742"/>
      <c r="CA121" s="742">
        <v>11008331</v>
      </c>
      <c r="CB121" s="742"/>
      <c r="CC121" s="742"/>
      <c r="CD121" s="742"/>
      <c r="CE121" s="742"/>
      <c r="CF121" s="743">
        <v>26.2</v>
      </c>
      <c r="CG121" s="744"/>
      <c r="CH121" s="744"/>
      <c r="CI121" s="744"/>
      <c r="CJ121" s="744"/>
      <c r="CK121" s="814"/>
      <c r="CL121" s="815"/>
      <c r="CM121" s="815"/>
      <c r="CN121" s="815"/>
      <c r="CO121" s="816"/>
      <c r="CP121" s="817" t="s">
        <v>435</v>
      </c>
      <c r="CQ121" s="818"/>
      <c r="CR121" s="818"/>
      <c r="CS121" s="818"/>
      <c r="CT121" s="818"/>
      <c r="CU121" s="818"/>
      <c r="CV121" s="818"/>
      <c r="CW121" s="818"/>
      <c r="CX121" s="818"/>
      <c r="CY121" s="818"/>
      <c r="CZ121" s="818"/>
      <c r="DA121" s="818"/>
      <c r="DB121" s="818"/>
      <c r="DC121" s="818"/>
      <c r="DD121" s="818"/>
      <c r="DE121" s="818"/>
      <c r="DF121" s="819"/>
      <c r="DG121" s="741">
        <v>5335238</v>
      </c>
      <c r="DH121" s="742"/>
      <c r="DI121" s="742"/>
      <c r="DJ121" s="742"/>
      <c r="DK121" s="742"/>
      <c r="DL121" s="742">
        <v>5086168</v>
      </c>
      <c r="DM121" s="742"/>
      <c r="DN121" s="742"/>
      <c r="DO121" s="742"/>
      <c r="DP121" s="742"/>
      <c r="DQ121" s="742">
        <v>4594821</v>
      </c>
      <c r="DR121" s="742"/>
      <c r="DS121" s="742"/>
      <c r="DT121" s="742"/>
      <c r="DU121" s="742"/>
      <c r="DV121" s="747">
        <v>10.9</v>
      </c>
      <c r="DW121" s="747"/>
      <c r="DX121" s="747"/>
      <c r="DY121" s="747"/>
      <c r="DZ121" s="748"/>
    </row>
    <row r="122" spans="1:130" s="499" customFormat="1" ht="26.25" customHeight="1">
      <c r="A122" s="801"/>
      <c r="B122" s="746"/>
      <c r="C122" s="738" t="s">
        <v>414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68</v>
      </c>
      <c r="AB122" s="752"/>
      <c r="AC122" s="752"/>
      <c r="AD122" s="752"/>
      <c r="AE122" s="753"/>
      <c r="AF122" s="754" t="s">
        <v>68</v>
      </c>
      <c r="AG122" s="752"/>
      <c r="AH122" s="752"/>
      <c r="AI122" s="752"/>
      <c r="AJ122" s="753"/>
      <c r="AK122" s="754" t="s">
        <v>68</v>
      </c>
      <c r="AL122" s="752"/>
      <c r="AM122" s="752"/>
      <c r="AN122" s="752"/>
      <c r="AO122" s="753"/>
      <c r="AP122" s="755" t="s">
        <v>68</v>
      </c>
      <c r="AQ122" s="756"/>
      <c r="AR122" s="756"/>
      <c r="AS122" s="756"/>
      <c r="AT122" s="757"/>
      <c r="AU122" s="811"/>
      <c r="AV122" s="812"/>
      <c r="AW122" s="812"/>
      <c r="AX122" s="812"/>
      <c r="AY122" s="813"/>
      <c r="AZ122" s="781" t="s">
        <v>436</v>
      </c>
      <c r="BA122" s="762"/>
      <c r="BB122" s="762"/>
      <c r="BC122" s="762"/>
      <c r="BD122" s="762"/>
      <c r="BE122" s="762"/>
      <c r="BF122" s="762"/>
      <c r="BG122" s="762"/>
      <c r="BH122" s="762"/>
      <c r="BI122" s="762"/>
      <c r="BJ122" s="762"/>
      <c r="BK122" s="762"/>
      <c r="BL122" s="762"/>
      <c r="BM122" s="762"/>
      <c r="BN122" s="762"/>
      <c r="BO122" s="762"/>
      <c r="BP122" s="763"/>
      <c r="BQ122" s="782">
        <v>62905644</v>
      </c>
      <c r="BR122" s="783"/>
      <c r="BS122" s="783"/>
      <c r="BT122" s="783"/>
      <c r="BU122" s="783"/>
      <c r="BV122" s="783">
        <v>61848751</v>
      </c>
      <c r="BW122" s="783"/>
      <c r="BX122" s="783"/>
      <c r="BY122" s="783"/>
      <c r="BZ122" s="783"/>
      <c r="CA122" s="783">
        <v>62097143</v>
      </c>
      <c r="CB122" s="783"/>
      <c r="CC122" s="783"/>
      <c r="CD122" s="783"/>
      <c r="CE122" s="783"/>
      <c r="CF122" s="820">
        <v>147.69999999999999</v>
      </c>
      <c r="CG122" s="821"/>
      <c r="CH122" s="821"/>
      <c r="CI122" s="821"/>
      <c r="CJ122" s="821"/>
      <c r="CK122" s="814"/>
      <c r="CL122" s="815"/>
      <c r="CM122" s="815"/>
      <c r="CN122" s="815"/>
      <c r="CO122" s="816"/>
      <c r="CP122" s="817" t="s">
        <v>437</v>
      </c>
      <c r="CQ122" s="818"/>
      <c r="CR122" s="818"/>
      <c r="CS122" s="818"/>
      <c r="CT122" s="818"/>
      <c r="CU122" s="818"/>
      <c r="CV122" s="818"/>
      <c r="CW122" s="818"/>
      <c r="CX122" s="818"/>
      <c r="CY122" s="818"/>
      <c r="CZ122" s="818"/>
      <c r="DA122" s="818"/>
      <c r="DB122" s="818"/>
      <c r="DC122" s="818"/>
      <c r="DD122" s="818"/>
      <c r="DE122" s="818"/>
      <c r="DF122" s="819"/>
      <c r="DG122" s="741">
        <v>1290</v>
      </c>
      <c r="DH122" s="742"/>
      <c r="DI122" s="742"/>
      <c r="DJ122" s="742"/>
      <c r="DK122" s="742"/>
      <c r="DL122" s="742">
        <v>2180</v>
      </c>
      <c r="DM122" s="742"/>
      <c r="DN122" s="742"/>
      <c r="DO122" s="742"/>
      <c r="DP122" s="742"/>
      <c r="DQ122" s="742">
        <v>2227</v>
      </c>
      <c r="DR122" s="742"/>
      <c r="DS122" s="742"/>
      <c r="DT122" s="742"/>
      <c r="DU122" s="742"/>
      <c r="DV122" s="747">
        <v>0</v>
      </c>
      <c r="DW122" s="747"/>
      <c r="DX122" s="747"/>
      <c r="DY122" s="747"/>
      <c r="DZ122" s="748"/>
    </row>
    <row r="123" spans="1:130" s="499" customFormat="1" ht="26.25" customHeight="1">
      <c r="A123" s="801"/>
      <c r="B123" s="746"/>
      <c r="C123" s="738" t="s">
        <v>420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68</v>
      </c>
      <c r="AB123" s="752"/>
      <c r="AC123" s="752"/>
      <c r="AD123" s="752"/>
      <c r="AE123" s="753"/>
      <c r="AF123" s="754" t="s">
        <v>68</v>
      </c>
      <c r="AG123" s="752"/>
      <c r="AH123" s="752"/>
      <c r="AI123" s="752"/>
      <c r="AJ123" s="753"/>
      <c r="AK123" s="754" t="s">
        <v>426</v>
      </c>
      <c r="AL123" s="752"/>
      <c r="AM123" s="752"/>
      <c r="AN123" s="752"/>
      <c r="AO123" s="753"/>
      <c r="AP123" s="755" t="s">
        <v>68</v>
      </c>
      <c r="AQ123" s="756"/>
      <c r="AR123" s="756"/>
      <c r="AS123" s="756"/>
      <c r="AT123" s="757"/>
      <c r="AU123" s="822"/>
      <c r="AV123" s="823"/>
      <c r="AW123" s="823"/>
      <c r="AX123" s="823"/>
      <c r="AY123" s="823"/>
      <c r="AZ123" s="787" t="s">
        <v>127</v>
      </c>
      <c r="BA123" s="787"/>
      <c r="BB123" s="787"/>
      <c r="BC123" s="787"/>
      <c r="BD123" s="787"/>
      <c r="BE123" s="787"/>
      <c r="BF123" s="787"/>
      <c r="BG123" s="787"/>
      <c r="BH123" s="787"/>
      <c r="BI123" s="787"/>
      <c r="BJ123" s="787"/>
      <c r="BK123" s="787"/>
      <c r="BL123" s="787"/>
      <c r="BM123" s="787"/>
      <c r="BN123" s="787"/>
      <c r="BO123" s="767" t="s">
        <v>438</v>
      </c>
      <c r="BP123" s="788"/>
      <c r="BQ123" s="824">
        <v>93918822</v>
      </c>
      <c r="BR123" s="825"/>
      <c r="BS123" s="825"/>
      <c r="BT123" s="825"/>
      <c r="BU123" s="825"/>
      <c r="BV123" s="825">
        <v>89088601</v>
      </c>
      <c r="BW123" s="825"/>
      <c r="BX123" s="825"/>
      <c r="BY123" s="825"/>
      <c r="BZ123" s="825"/>
      <c r="CA123" s="825">
        <v>89606509</v>
      </c>
      <c r="CB123" s="825"/>
      <c r="CC123" s="825"/>
      <c r="CD123" s="825"/>
      <c r="CE123" s="825"/>
      <c r="CF123" s="789"/>
      <c r="CG123" s="790"/>
      <c r="CH123" s="790"/>
      <c r="CI123" s="790"/>
      <c r="CJ123" s="791"/>
      <c r="CK123" s="814"/>
      <c r="CL123" s="815"/>
      <c r="CM123" s="815"/>
      <c r="CN123" s="815"/>
      <c r="CO123" s="816"/>
      <c r="CP123" s="817" t="s">
        <v>439</v>
      </c>
      <c r="CQ123" s="818"/>
      <c r="CR123" s="818"/>
      <c r="CS123" s="818"/>
      <c r="CT123" s="818"/>
      <c r="CU123" s="818"/>
      <c r="CV123" s="818"/>
      <c r="CW123" s="818"/>
      <c r="CX123" s="818"/>
      <c r="CY123" s="818"/>
      <c r="CZ123" s="818"/>
      <c r="DA123" s="818"/>
      <c r="DB123" s="818"/>
      <c r="DC123" s="818"/>
      <c r="DD123" s="818"/>
      <c r="DE123" s="818"/>
      <c r="DF123" s="819"/>
      <c r="DG123" s="751" t="s">
        <v>68</v>
      </c>
      <c r="DH123" s="752"/>
      <c r="DI123" s="752"/>
      <c r="DJ123" s="752"/>
      <c r="DK123" s="753"/>
      <c r="DL123" s="754" t="s">
        <v>68</v>
      </c>
      <c r="DM123" s="752"/>
      <c r="DN123" s="752"/>
      <c r="DO123" s="752"/>
      <c r="DP123" s="753"/>
      <c r="DQ123" s="754" t="s">
        <v>68</v>
      </c>
      <c r="DR123" s="752"/>
      <c r="DS123" s="752"/>
      <c r="DT123" s="752"/>
      <c r="DU123" s="753"/>
      <c r="DV123" s="755" t="s">
        <v>68</v>
      </c>
      <c r="DW123" s="756"/>
      <c r="DX123" s="756"/>
      <c r="DY123" s="756"/>
      <c r="DZ123" s="757"/>
    </row>
    <row r="124" spans="1:130" s="499" customFormat="1" ht="26.25" customHeight="1" thickBot="1">
      <c r="A124" s="801"/>
      <c r="B124" s="746"/>
      <c r="C124" s="738" t="s">
        <v>423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v>70805</v>
      </c>
      <c r="AB124" s="752"/>
      <c r="AC124" s="752"/>
      <c r="AD124" s="752"/>
      <c r="AE124" s="753"/>
      <c r="AF124" s="754">
        <v>29947</v>
      </c>
      <c r="AG124" s="752"/>
      <c r="AH124" s="752"/>
      <c r="AI124" s="752"/>
      <c r="AJ124" s="753"/>
      <c r="AK124" s="754">
        <v>59537</v>
      </c>
      <c r="AL124" s="752"/>
      <c r="AM124" s="752"/>
      <c r="AN124" s="752"/>
      <c r="AO124" s="753"/>
      <c r="AP124" s="755">
        <v>0.1</v>
      </c>
      <c r="AQ124" s="756"/>
      <c r="AR124" s="756"/>
      <c r="AS124" s="756"/>
      <c r="AT124" s="757"/>
      <c r="AU124" s="826" t="s">
        <v>440</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5.4</v>
      </c>
      <c r="BR124" s="830"/>
      <c r="BS124" s="830"/>
      <c r="BT124" s="830"/>
      <c r="BU124" s="830"/>
      <c r="BV124" s="830">
        <v>12.6</v>
      </c>
      <c r="BW124" s="830"/>
      <c r="BX124" s="830"/>
      <c r="BY124" s="830"/>
      <c r="BZ124" s="830"/>
      <c r="CA124" s="830">
        <v>9.6999999999999993</v>
      </c>
      <c r="CB124" s="830"/>
      <c r="CC124" s="830"/>
      <c r="CD124" s="830"/>
      <c r="CE124" s="830"/>
      <c r="CF124" s="831"/>
      <c r="CG124" s="832"/>
      <c r="CH124" s="832"/>
      <c r="CI124" s="832"/>
      <c r="CJ124" s="833"/>
      <c r="CK124" s="834"/>
      <c r="CL124" s="834"/>
      <c r="CM124" s="834"/>
      <c r="CN124" s="834"/>
      <c r="CO124" s="835"/>
      <c r="CP124" s="817" t="s">
        <v>441</v>
      </c>
      <c r="CQ124" s="818"/>
      <c r="CR124" s="818"/>
      <c r="CS124" s="818"/>
      <c r="CT124" s="818"/>
      <c r="CU124" s="818"/>
      <c r="CV124" s="818"/>
      <c r="CW124" s="818"/>
      <c r="CX124" s="818"/>
      <c r="CY124" s="818"/>
      <c r="CZ124" s="818"/>
      <c r="DA124" s="818"/>
      <c r="DB124" s="818"/>
      <c r="DC124" s="818"/>
      <c r="DD124" s="818"/>
      <c r="DE124" s="818"/>
      <c r="DF124" s="819"/>
      <c r="DG124" s="794">
        <v>21778442</v>
      </c>
      <c r="DH124" s="795"/>
      <c r="DI124" s="795"/>
      <c r="DJ124" s="795"/>
      <c r="DK124" s="796"/>
      <c r="DL124" s="797" t="s">
        <v>68</v>
      </c>
      <c r="DM124" s="795"/>
      <c r="DN124" s="795"/>
      <c r="DO124" s="795"/>
      <c r="DP124" s="796"/>
      <c r="DQ124" s="797" t="s">
        <v>68</v>
      </c>
      <c r="DR124" s="795"/>
      <c r="DS124" s="795"/>
      <c r="DT124" s="795"/>
      <c r="DU124" s="796"/>
      <c r="DV124" s="798" t="s">
        <v>68</v>
      </c>
      <c r="DW124" s="799"/>
      <c r="DX124" s="799"/>
      <c r="DY124" s="799"/>
      <c r="DZ124" s="800"/>
    </row>
    <row r="125" spans="1:130" s="499" customFormat="1" ht="26.25" customHeight="1">
      <c r="A125" s="801"/>
      <c r="B125" s="746"/>
      <c r="C125" s="738" t="s">
        <v>425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68</v>
      </c>
      <c r="AB125" s="752"/>
      <c r="AC125" s="752"/>
      <c r="AD125" s="752"/>
      <c r="AE125" s="753"/>
      <c r="AF125" s="754" t="s">
        <v>68</v>
      </c>
      <c r="AG125" s="752"/>
      <c r="AH125" s="752"/>
      <c r="AI125" s="752"/>
      <c r="AJ125" s="753"/>
      <c r="AK125" s="754" t="s">
        <v>68</v>
      </c>
      <c r="AL125" s="752"/>
      <c r="AM125" s="752"/>
      <c r="AN125" s="752"/>
      <c r="AO125" s="753"/>
      <c r="AP125" s="755" t="s">
        <v>68</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6"/>
      <c r="BR125" s="506"/>
      <c r="BS125" s="506"/>
      <c r="BT125" s="506"/>
      <c r="BU125" s="506"/>
      <c r="BV125" s="506"/>
      <c r="BW125" s="506"/>
      <c r="BX125" s="506"/>
      <c r="BY125" s="506"/>
      <c r="BZ125" s="506"/>
      <c r="CA125" s="506"/>
      <c r="CB125" s="506"/>
      <c r="CC125" s="506"/>
      <c r="CD125" s="506"/>
      <c r="CE125" s="506"/>
      <c r="CF125" s="506"/>
      <c r="CG125" s="506"/>
      <c r="CH125" s="506"/>
      <c r="CI125" s="506"/>
      <c r="CJ125" s="838"/>
      <c r="CK125" s="839" t="s">
        <v>442</v>
      </c>
      <c r="CL125" s="806"/>
      <c r="CM125" s="806"/>
      <c r="CN125" s="806"/>
      <c r="CO125" s="807"/>
      <c r="CP125" s="717" t="s">
        <v>443</v>
      </c>
      <c r="CQ125" s="706"/>
      <c r="CR125" s="706"/>
      <c r="CS125" s="706"/>
      <c r="CT125" s="706"/>
      <c r="CU125" s="706"/>
      <c r="CV125" s="706"/>
      <c r="CW125" s="706"/>
      <c r="CX125" s="706"/>
      <c r="CY125" s="706"/>
      <c r="CZ125" s="706"/>
      <c r="DA125" s="706"/>
      <c r="DB125" s="706"/>
      <c r="DC125" s="706"/>
      <c r="DD125" s="706"/>
      <c r="DE125" s="706"/>
      <c r="DF125" s="707"/>
      <c r="DG125" s="718" t="s">
        <v>68</v>
      </c>
      <c r="DH125" s="719"/>
      <c r="DI125" s="719"/>
      <c r="DJ125" s="719"/>
      <c r="DK125" s="719"/>
      <c r="DL125" s="719" t="s">
        <v>68</v>
      </c>
      <c r="DM125" s="719"/>
      <c r="DN125" s="719"/>
      <c r="DO125" s="719"/>
      <c r="DP125" s="719"/>
      <c r="DQ125" s="719" t="s">
        <v>68</v>
      </c>
      <c r="DR125" s="719"/>
      <c r="DS125" s="719"/>
      <c r="DT125" s="719"/>
      <c r="DU125" s="719"/>
      <c r="DV125" s="724" t="s">
        <v>68</v>
      </c>
      <c r="DW125" s="724"/>
      <c r="DX125" s="724"/>
      <c r="DY125" s="724"/>
      <c r="DZ125" s="725"/>
    </row>
    <row r="126" spans="1:130" s="499" customFormat="1" ht="26.25" customHeight="1" thickBot="1">
      <c r="A126" s="801"/>
      <c r="B126" s="746"/>
      <c r="C126" s="738" t="s">
        <v>428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t="s">
        <v>68</v>
      </c>
      <c r="AB126" s="752"/>
      <c r="AC126" s="752"/>
      <c r="AD126" s="752"/>
      <c r="AE126" s="753"/>
      <c r="AF126" s="754" t="s">
        <v>68</v>
      </c>
      <c r="AG126" s="752"/>
      <c r="AH126" s="752"/>
      <c r="AI126" s="752"/>
      <c r="AJ126" s="753"/>
      <c r="AK126" s="754" t="s">
        <v>68</v>
      </c>
      <c r="AL126" s="752"/>
      <c r="AM126" s="752"/>
      <c r="AN126" s="752"/>
      <c r="AO126" s="753"/>
      <c r="AP126" s="755" t="s">
        <v>68</v>
      </c>
      <c r="AQ126" s="756"/>
      <c r="AR126" s="756"/>
      <c r="AS126" s="756"/>
      <c r="AT126" s="757"/>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40"/>
      <c r="CE126" s="840"/>
      <c r="CF126" s="840"/>
      <c r="CG126" s="506"/>
      <c r="CH126" s="506"/>
      <c r="CI126" s="506"/>
      <c r="CJ126" s="838"/>
      <c r="CK126" s="841"/>
      <c r="CL126" s="815"/>
      <c r="CM126" s="815"/>
      <c r="CN126" s="815"/>
      <c r="CO126" s="816"/>
      <c r="CP126" s="738" t="s">
        <v>444</v>
      </c>
      <c r="CQ126" s="739"/>
      <c r="CR126" s="739"/>
      <c r="CS126" s="739"/>
      <c r="CT126" s="739"/>
      <c r="CU126" s="739"/>
      <c r="CV126" s="739"/>
      <c r="CW126" s="739"/>
      <c r="CX126" s="739"/>
      <c r="CY126" s="739"/>
      <c r="CZ126" s="739"/>
      <c r="DA126" s="739"/>
      <c r="DB126" s="739"/>
      <c r="DC126" s="739"/>
      <c r="DD126" s="739"/>
      <c r="DE126" s="739"/>
      <c r="DF126" s="740"/>
      <c r="DG126" s="741" t="s">
        <v>68</v>
      </c>
      <c r="DH126" s="742"/>
      <c r="DI126" s="742"/>
      <c r="DJ126" s="742"/>
      <c r="DK126" s="742"/>
      <c r="DL126" s="742" t="s">
        <v>68</v>
      </c>
      <c r="DM126" s="742"/>
      <c r="DN126" s="742"/>
      <c r="DO126" s="742"/>
      <c r="DP126" s="742"/>
      <c r="DQ126" s="742" t="s">
        <v>68</v>
      </c>
      <c r="DR126" s="742"/>
      <c r="DS126" s="742"/>
      <c r="DT126" s="742"/>
      <c r="DU126" s="742"/>
      <c r="DV126" s="747" t="s">
        <v>68</v>
      </c>
      <c r="DW126" s="747"/>
      <c r="DX126" s="747"/>
      <c r="DY126" s="747"/>
      <c r="DZ126" s="748"/>
    </row>
    <row r="127" spans="1:130" s="499" customFormat="1" ht="26.25" customHeight="1">
      <c r="A127" s="842"/>
      <c r="B127" s="793"/>
      <c r="C127" s="781" t="s">
        <v>445</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v>200</v>
      </c>
      <c r="AB127" s="752"/>
      <c r="AC127" s="752"/>
      <c r="AD127" s="752"/>
      <c r="AE127" s="753"/>
      <c r="AF127" s="754">
        <v>135</v>
      </c>
      <c r="AG127" s="752"/>
      <c r="AH127" s="752"/>
      <c r="AI127" s="752"/>
      <c r="AJ127" s="753"/>
      <c r="AK127" s="754">
        <v>106</v>
      </c>
      <c r="AL127" s="752"/>
      <c r="AM127" s="752"/>
      <c r="AN127" s="752"/>
      <c r="AO127" s="753"/>
      <c r="AP127" s="755">
        <v>0</v>
      </c>
      <c r="AQ127" s="756"/>
      <c r="AR127" s="756"/>
      <c r="AS127" s="756"/>
      <c r="AT127" s="757"/>
      <c r="AU127" s="506"/>
      <c r="AV127" s="506"/>
      <c r="AW127" s="506"/>
      <c r="AX127" s="843" t="s">
        <v>446</v>
      </c>
      <c r="AY127" s="844"/>
      <c r="AZ127" s="844"/>
      <c r="BA127" s="844"/>
      <c r="BB127" s="844"/>
      <c r="BC127" s="844"/>
      <c r="BD127" s="844"/>
      <c r="BE127" s="845"/>
      <c r="BF127" s="846" t="s">
        <v>447</v>
      </c>
      <c r="BG127" s="844"/>
      <c r="BH127" s="844"/>
      <c r="BI127" s="844"/>
      <c r="BJ127" s="844"/>
      <c r="BK127" s="844"/>
      <c r="BL127" s="845"/>
      <c r="BM127" s="846" t="s">
        <v>448</v>
      </c>
      <c r="BN127" s="844"/>
      <c r="BO127" s="844"/>
      <c r="BP127" s="844"/>
      <c r="BQ127" s="844"/>
      <c r="BR127" s="844"/>
      <c r="BS127" s="845"/>
      <c r="BT127" s="846" t="s">
        <v>449</v>
      </c>
      <c r="BU127" s="844"/>
      <c r="BV127" s="844"/>
      <c r="BW127" s="844"/>
      <c r="BX127" s="844"/>
      <c r="BY127" s="844"/>
      <c r="BZ127" s="847"/>
      <c r="CA127" s="506"/>
      <c r="CB127" s="506"/>
      <c r="CC127" s="506"/>
      <c r="CD127" s="840"/>
      <c r="CE127" s="840"/>
      <c r="CF127" s="840"/>
      <c r="CG127" s="506"/>
      <c r="CH127" s="506"/>
      <c r="CI127" s="506"/>
      <c r="CJ127" s="838"/>
      <c r="CK127" s="841"/>
      <c r="CL127" s="815"/>
      <c r="CM127" s="815"/>
      <c r="CN127" s="815"/>
      <c r="CO127" s="816"/>
      <c r="CP127" s="738" t="s">
        <v>450</v>
      </c>
      <c r="CQ127" s="739"/>
      <c r="CR127" s="739"/>
      <c r="CS127" s="739"/>
      <c r="CT127" s="739"/>
      <c r="CU127" s="739"/>
      <c r="CV127" s="739"/>
      <c r="CW127" s="739"/>
      <c r="CX127" s="739"/>
      <c r="CY127" s="739"/>
      <c r="CZ127" s="739"/>
      <c r="DA127" s="739"/>
      <c r="DB127" s="739"/>
      <c r="DC127" s="739"/>
      <c r="DD127" s="739"/>
      <c r="DE127" s="739"/>
      <c r="DF127" s="740"/>
      <c r="DG127" s="741" t="s">
        <v>68</v>
      </c>
      <c r="DH127" s="742"/>
      <c r="DI127" s="742"/>
      <c r="DJ127" s="742"/>
      <c r="DK127" s="742"/>
      <c r="DL127" s="742" t="s">
        <v>68</v>
      </c>
      <c r="DM127" s="742"/>
      <c r="DN127" s="742"/>
      <c r="DO127" s="742"/>
      <c r="DP127" s="742"/>
      <c r="DQ127" s="742" t="s">
        <v>68</v>
      </c>
      <c r="DR127" s="742"/>
      <c r="DS127" s="742"/>
      <c r="DT127" s="742"/>
      <c r="DU127" s="742"/>
      <c r="DV127" s="747" t="s">
        <v>68</v>
      </c>
      <c r="DW127" s="747"/>
      <c r="DX127" s="747"/>
      <c r="DY127" s="747"/>
      <c r="DZ127" s="748"/>
    </row>
    <row r="128" spans="1:130" s="499" customFormat="1" ht="26.25" customHeight="1" thickBot="1">
      <c r="A128" s="848" t="s">
        <v>451</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452</v>
      </c>
      <c r="X128" s="850"/>
      <c r="Y128" s="850"/>
      <c r="Z128" s="851"/>
      <c r="AA128" s="852">
        <v>1684816</v>
      </c>
      <c r="AB128" s="853"/>
      <c r="AC128" s="853"/>
      <c r="AD128" s="853"/>
      <c r="AE128" s="854"/>
      <c r="AF128" s="855">
        <v>1151712</v>
      </c>
      <c r="AG128" s="853"/>
      <c r="AH128" s="853"/>
      <c r="AI128" s="853"/>
      <c r="AJ128" s="854"/>
      <c r="AK128" s="855">
        <v>1168860</v>
      </c>
      <c r="AL128" s="853"/>
      <c r="AM128" s="853"/>
      <c r="AN128" s="853"/>
      <c r="AO128" s="854"/>
      <c r="AP128" s="856"/>
      <c r="AQ128" s="857"/>
      <c r="AR128" s="857"/>
      <c r="AS128" s="857"/>
      <c r="AT128" s="858"/>
      <c r="AU128" s="506"/>
      <c r="AV128" s="506"/>
      <c r="AW128" s="506"/>
      <c r="AX128" s="705" t="s">
        <v>453</v>
      </c>
      <c r="AY128" s="706"/>
      <c r="AZ128" s="706"/>
      <c r="BA128" s="706"/>
      <c r="BB128" s="706"/>
      <c r="BC128" s="706"/>
      <c r="BD128" s="706"/>
      <c r="BE128" s="707"/>
      <c r="BF128" s="859" t="s">
        <v>68</v>
      </c>
      <c r="BG128" s="860"/>
      <c r="BH128" s="860"/>
      <c r="BI128" s="860"/>
      <c r="BJ128" s="860"/>
      <c r="BK128" s="860"/>
      <c r="BL128" s="861"/>
      <c r="BM128" s="859">
        <v>11.29</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6"/>
      <c r="CH128" s="506"/>
      <c r="CI128" s="506"/>
      <c r="CJ128" s="838"/>
      <c r="CK128" s="863"/>
      <c r="CL128" s="864"/>
      <c r="CM128" s="864"/>
      <c r="CN128" s="864"/>
      <c r="CO128" s="865"/>
      <c r="CP128" s="866" t="s">
        <v>454</v>
      </c>
      <c r="CQ128" s="508"/>
      <c r="CR128" s="508"/>
      <c r="CS128" s="508"/>
      <c r="CT128" s="508"/>
      <c r="CU128" s="508"/>
      <c r="CV128" s="508"/>
      <c r="CW128" s="508"/>
      <c r="CX128" s="508"/>
      <c r="CY128" s="508"/>
      <c r="CZ128" s="508"/>
      <c r="DA128" s="508"/>
      <c r="DB128" s="508"/>
      <c r="DC128" s="508"/>
      <c r="DD128" s="508"/>
      <c r="DE128" s="508"/>
      <c r="DF128" s="867"/>
      <c r="DG128" s="868">
        <v>1388</v>
      </c>
      <c r="DH128" s="869"/>
      <c r="DI128" s="869"/>
      <c r="DJ128" s="869"/>
      <c r="DK128" s="869"/>
      <c r="DL128" s="869">
        <v>224</v>
      </c>
      <c r="DM128" s="869"/>
      <c r="DN128" s="869"/>
      <c r="DO128" s="869"/>
      <c r="DP128" s="869"/>
      <c r="DQ128" s="869" t="s">
        <v>68</v>
      </c>
      <c r="DR128" s="869"/>
      <c r="DS128" s="869"/>
      <c r="DT128" s="869"/>
      <c r="DU128" s="869"/>
      <c r="DV128" s="870" t="s">
        <v>68</v>
      </c>
      <c r="DW128" s="870"/>
      <c r="DX128" s="870"/>
      <c r="DY128" s="870"/>
      <c r="DZ128" s="871"/>
    </row>
    <row r="129" spans="1:131" s="499" customFormat="1" ht="26.25" customHeight="1">
      <c r="A129" s="726" t="s">
        <v>47</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455</v>
      </c>
      <c r="X129" s="873"/>
      <c r="Y129" s="873"/>
      <c r="Z129" s="874"/>
      <c r="AA129" s="751">
        <v>44128950</v>
      </c>
      <c r="AB129" s="752"/>
      <c r="AC129" s="752"/>
      <c r="AD129" s="752"/>
      <c r="AE129" s="753"/>
      <c r="AF129" s="754">
        <v>45381755</v>
      </c>
      <c r="AG129" s="752"/>
      <c r="AH129" s="752"/>
      <c r="AI129" s="752"/>
      <c r="AJ129" s="753"/>
      <c r="AK129" s="754">
        <v>47726481</v>
      </c>
      <c r="AL129" s="752"/>
      <c r="AM129" s="752"/>
      <c r="AN129" s="752"/>
      <c r="AO129" s="753"/>
      <c r="AP129" s="875"/>
      <c r="AQ129" s="876"/>
      <c r="AR129" s="876"/>
      <c r="AS129" s="876"/>
      <c r="AT129" s="877"/>
      <c r="AU129" s="507"/>
      <c r="AV129" s="507"/>
      <c r="AW129" s="507"/>
      <c r="AX129" s="878" t="s">
        <v>456</v>
      </c>
      <c r="AY129" s="739"/>
      <c r="AZ129" s="739"/>
      <c r="BA129" s="739"/>
      <c r="BB129" s="739"/>
      <c r="BC129" s="739"/>
      <c r="BD129" s="739"/>
      <c r="BE129" s="740"/>
      <c r="BF129" s="879" t="s">
        <v>68</v>
      </c>
      <c r="BG129" s="880"/>
      <c r="BH129" s="880"/>
      <c r="BI129" s="880"/>
      <c r="BJ129" s="880"/>
      <c r="BK129" s="880"/>
      <c r="BL129" s="881"/>
      <c r="BM129" s="879">
        <v>16.29</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7"/>
      <c r="DQ129" s="507"/>
      <c r="DR129" s="507"/>
      <c r="DS129" s="507"/>
      <c r="DT129" s="507"/>
      <c r="DU129" s="507"/>
      <c r="DV129" s="507"/>
      <c r="DW129" s="507"/>
      <c r="DX129" s="507"/>
      <c r="DY129" s="507"/>
      <c r="DZ129" s="507"/>
    </row>
    <row r="130" spans="1:131" s="499" customFormat="1" ht="26.25" customHeight="1">
      <c r="A130" s="726" t="s">
        <v>457</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458</v>
      </c>
      <c r="X130" s="873"/>
      <c r="Y130" s="873"/>
      <c r="Z130" s="874"/>
      <c r="AA130" s="751">
        <v>5728732</v>
      </c>
      <c r="AB130" s="752"/>
      <c r="AC130" s="752"/>
      <c r="AD130" s="752"/>
      <c r="AE130" s="753"/>
      <c r="AF130" s="754">
        <v>5641362</v>
      </c>
      <c r="AG130" s="752"/>
      <c r="AH130" s="752"/>
      <c r="AI130" s="752"/>
      <c r="AJ130" s="753"/>
      <c r="AK130" s="754">
        <v>5688854</v>
      </c>
      <c r="AL130" s="752"/>
      <c r="AM130" s="752"/>
      <c r="AN130" s="752"/>
      <c r="AO130" s="753"/>
      <c r="AP130" s="875"/>
      <c r="AQ130" s="876"/>
      <c r="AR130" s="876"/>
      <c r="AS130" s="876"/>
      <c r="AT130" s="877"/>
      <c r="AU130" s="507"/>
      <c r="AV130" s="507"/>
      <c r="AW130" s="507"/>
      <c r="AX130" s="878" t="s">
        <v>459</v>
      </c>
      <c r="AY130" s="739"/>
      <c r="AZ130" s="739"/>
      <c r="BA130" s="739"/>
      <c r="BB130" s="739"/>
      <c r="BC130" s="739"/>
      <c r="BD130" s="739"/>
      <c r="BE130" s="740"/>
      <c r="BF130" s="884">
        <v>3.9</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7"/>
      <c r="DQ130" s="507"/>
      <c r="DR130" s="507"/>
      <c r="DS130" s="507"/>
      <c r="DT130" s="507"/>
      <c r="DU130" s="507"/>
      <c r="DV130" s="507"/>
      <c r="DW130" s="507"/>
      <c r="DX130" s="507"/>
      <c r="DY130" s="507"/>
      <c r="DZ130" s="507"/>
    </row>
    <row r="131" spans="1:131" s="499" customFormat="1" ht="26.25" customHeight="1" thickBot="1">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460</v>
      </c>
      <c r="X131" s="891"/>
      <c r="Y131" s="891"/>
      <c r="Z131" s="892"/>
      <c r="AA131" s="794">
        <v>38400218</v>
      </c>
      <c r="AB131" s="795"/>
      <c r="AC131" s="795"/>
      <c r="AD131" s="795"/>
      <c r="AE131" s="796"/>
      <c r="AF131" s="797">
        <v>39740393</v>
      </c>
      <c r="AG131" s="795"/>
      <c r="AH131" s="795"/>
      <c r="AI131" s="795"/>
      <c r="AJ131" s="796"/>
      <c r="AK131" s="797">
        <v>42037627</v>
      </c>
      <c r="AL131" s="795"/>
      <c r="AM131" s="795"/>
      <c r="AN131" s="795"/>
      <c r="AO131" s="796"/>
      <c r="AP131" s="893"/>
      <c r="AQ131" s="894"/>
      <c r="AR131" s="894"/>
      <c r="AS131" s="894"/>
      <c r="AT131" s="895"/>
      <c r="AU131" s="507"/>
      <c r="AV131" s="507"/>
      <c r="AW131" s="507"/>
      <c r="AX131" s="896" t="s">
        <v>461</v>
      </c>
      <c r="AY131" s="508"/>
      <c r="AZ131" s="508"/>
      <c r="BA131" s="508"/>
      <c r="BB131" s="508"/>
      <c r="BC131" s="508"/>
      <c r="BD131" s="508"/>
      <c r="BE131" s="867"/>
      <c r="BF131" s="897">
        <v>9.6999999999999993</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7"/>
      <c r="DQ131" s="507"/>
      <c r="DR131" s="507"/>
      <c r="DS131" s="507"/>
      <c r="DT131" s="507"/>
      <c r="DU131" s="507"/>
      <c r="DV131" s="507"/>
      <c r="DW131" s="507"/>
      <c r="DX131" s="507"/>
      <c r="DY131" s="507"/>
      <c r="DZ131" s="507"/>
    </row>
    <row r="132" spans="1:131" s="499" customFormat="1" ht="26.25" customHeight="1">
      <c r="A132" s="903" t="s">
        <v>462</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463</v>
      </c>
      <c r="W132" s="905"/>
      <c r="X132" s="905"/>
      <c r="Y132" s="905"/>
      <c r="Z132" s="906"/>
      <c r="AA132" s="907">
        <v>3.927923013</v>
      </c>
      <c r="AB132" s="908"/>
      <c r="AC132" s="908"/>
      <c r="AD132" s="908"/>
      <c r="AE132" s="909"/>
      <c r="AF132" s="910">
        <v>3.6039402030000001</v>
      </c>
      <c r="AG132" s="908"/>
      <c r="AH132" s="908"/>
      <c r="AI132" s="908"/>
      <c r="AJ132" s="909"/>
      <c r="AK132" s="910">
        <v>4.2649229650000002</v>
      </c>
      <c r="AL132" s="908"/>
      <c r="AM132" s="908"/>
      <c r="AN132" s="908"/>
      <c r="AO132" s="909"/>
      <c r="AP132" s="789"/>
      <c r="AQ132" s="790"/>
      <c r="AR132" s="790"/>
      <c r="AS132" s="790"/>
      <c r="AT132" s="911"/>
      <c r="AU132" s="912"/>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7"/>
      <c r="DQ132" s="507"/>
      <c r="DR132" s="507"/>
      <c r="DS132" s="507"/>
      <c r="DT132" s="507"/>
      <c r="DU132" s="507"/>
      <c r="DV132" s="507"/>
      <c r="DW132" s="507"/>
      <c r="DX132" s="507"/>
      <c r="DY132" s="507"/>
      <c r="DZ132" s="507"/>
    </row>
    <row r="133" spans="1:131" s="499" customFormat="1" ht="26.25" customHeight="1" thickBot="1">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464</v>
      </c>
      <c r="W133" s="915"/>
      <c r="X133" s="915"/>
      <c r="Y133" s="915"/>
      <c r="Z133" s="916"/>
      <c r="AA133" s="917">
        <v>4.0999999999999996</v>
      </c>
      <c r="AB133" s="918"/>
      <c r="AC133" s="918"/>
      <c r="AD133" s="918"/>
      <c r="AE133" s="919"/>
      <c r="AF133" s="917">
        <v>3.9</v>
      </c>
      <c r="AG133" s="918"/>
      <c r="AH133" s="918"/>
      <c r="AI133" s="918"/>
      <c r="AJ133" s="919"/>
      <c r="AK133" s="917">
        <v>3.9</v>
      </c>
      <c r="AL133" s="918"/>
      <c r="AM133" s="918"/>
      <c r="AN133" s="918"/>
      <c r="AO133" s="919"/>
      <c r="AP133" s="831"/>
      <c r="AQ133" s="832"/>
      <c r="AR133" s="832"/>
      <c r="AS133" s="832"/>
      <c r="AT133" s="920"/>
      <c r="AU133" s="507"/>
      <c r="AV133" s="507"/>
      <c r="AW133" s="507"/>
      <c r="AX133" s="507"/>
      <c r="AY133" s="507"/>
      <c r="AZ133" s="507"/>
      <c r="BA133" s="507"/>
      <c r="BB133" s="507"/>
      <c r="BC133" s="507"/>
      <c r="BD133" s="507"/>
      <c r="BE133" s="507"/>
      <c r="BF133" s="507"/>
      <c r="BG133" s="507"/>
      <c r="BH133" s="507"/>
      <c r="BI133" s="507"/>
      <c r="BJ133" s="507"/>
      <c r="BK133" s="507"/>
      <c r="BL133" s="507"/>
      <c r="BM133" s="507"/>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7"/>
      <c r="DQ133" s="507"/>
      <c r="DR133" s="507"/>
      <c r="DS133" s="507"/>
      <c r="DT133" s="507"/>
      <c r="DU133" s="507"/>
      <c r="DV133" s="507"/>
      <c r="DW133" s="507"/>
      <c r="DX133" s="507"/>
      <c r="DY133" s="507"/>
      <c r="DZ133" s="507"/>
    </row>
    <row r="134" spans="1:131" ht="11.25" customHeight="1">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7"/>
      <c r="AV134" s="507"/>
      <c r="AW134" s="507"/>
      <c r="AX134" s="507"/>
      <c r="AY134" s="507"/>
      <c r="AZ134" s="507"/>
      <c r="BA134" s="507"/>
      <c r="BB134" s="507"/>
      <c r="BC134" s="507"/>
      <c r="BD134" s="507"/>
      <c r="BE134" s="507"/>
      <c r="BF134" s="507"/>
      <c r="BG134" s="507"/>
      <c r="BH134" s="507"/>
      <c r="BI134" s="507"/>
      <c r="BJ134" s="507"/>
      <c r="BK134" s="507"/>
      <c r="BL134" s="507"/>
      <c r="BM134" s="507"/>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7"/>
      <c r="DQ134" s="507"/>
      <c r="DR134" s="507"/>
      <c r="DS134" s="507"/>
      <c r="DT134" s="507"/>
      <c r="DU134" s="507"/>
      <c r="DV134" s="507"/>
      <c r="DW134" s="507"/>
      <c r="DX134" s="507"/>
      <c r="DY134" s="507"/>
      <c r="DZ134" s="507"/>
      <c r="EA134" s="499"/>
    </row>
    <row r="135" spans="1:131" ht="14.25" hidden="1">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vWyla8b2cQkGNNHAiGsc/IF7tPDkeEfi4lEdbKlv0g7qGPiRZOEjigR950Eo71PBLykup0tSyOuh/bFjtZ1l9g==" saltValue="AM36Zt05BG9iAjwUE6NK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5" zoomScale="85" zoomScaleNormal="85" zoomScaleSheetLayoutView="85"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465</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algorithmName="SHA-512" hashValue="joDM9DTG0HlOZqi8wQ89rxQkCsQkJwGaraduw7OLzYkwVpg55OM6DiYOTob5vCbdQJXWYlNwlBAjdyPEqMkLPA==" saltValue="ibhpOaFY8dkex7HxJwb+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58"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IHNvUs0sQgfMok8Bzu88vxeWKjO2B1QpcGdblsmpOxqCMmoIAGynfrYkigVVwGrRsdQe9LhxIRQqiLW/DSSLQ==" saltValue="M8qTHgwAPxSeQrmkqNle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cols>
    <col min="1" max="36" width="2.5" style="922" customWidth="1"/>
    <col min="37" max="44" width="17" style="922" customWidth="1"/>
    <col min="45" max="45" width="6.125" style="929" customWidth="1"/>
    <col min="46" max="46" width="3" style="927" customWidth="1"/>
    <col min="47" max="47" width="19.125" style="922" hidden="1" customWidth="1"/>
    <col min="48" max="52" width="12.625" style="922" hidden="1" customWidth="1"/>
    <col min="53" max="16384" width="8.625" style="922" hidden="1"/>
  </cols>
  <sheetData>
    <row r="1" spans="1:46">
      <c r="AS1" s="923"/>
      <c r="AT1" s="923"/>
    </row>
    <row r="2" spans="1:46">
      <c r="AS2" s="923"/>
      <c r="AT2" s="923"/>
    </row>
    <row r="3" spans="1:46">
      <c r="AS3" s="923"/>
      <c r="AT3" s="923"/>
    </row>
    <row r="4" spans="1:46">
      <c r="AS4" s="923"/>
      <c r="AT4" s="923"/>
    </row>
    <row r="5" spans="1:46" ht="17.25">
      <c r="A5" s="924" t="s">
        <v>466</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467</v>
      </c>
      <c r="AL6" s="928"/>
      <c r="AM6" s="928"/>
      <c r="AN6" s="928"/>
      <c r="AO6" s="923"/>
      <c r="AP6" s="923"/>
      <c r="AQ6" s="923"/>
      <c r="AR6" s="923"/>
    </row>
    <row r="7" spans="1:46" ht="13.5" customHeight="1">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468</v>
      </c>
      <c r="AP7" s="934"/>
      <c r="AQ7" s="935" t="s">
        <v>469</v>
      </c>
      <c r="AR7" s="936"/>
    </row>
    <row r="8" spans="1:46">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470</v>
      </c>
      <c r="AQ8" s="942" t="s">
        <v>471</v>
      </c>
      <c r="AR8" s="943" t="s">
        <v>472</v>
      </c>
    </row>
    <row r="9" spans="1:46">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473</v>
      </c>
      <c r="AL9" s="945"/>
      <c r="AM9" s="945"/>
      <c r="AN9" s="946"/>
      <c r="AO9" s="947">
        <v>11783328</v>
      </c>
      <c r="AP9" s="947">
        <v>46978</v>
      </c>
      <c r="AQ9" s="948">
        <v>63241</v>
      </c>
      <c r="AR9" s="949">
        <v>-25.7</v>
      </c>
    </row>
    <row r="10" spans="1:46" ht="13.5" customHeight="1">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474</v>
      </c>
      <c r="AL10" s="945"/>
      <c r="AM10" s="945"/>
      <c r="AN10" s="946"/>
      <c r="AO10" s="950">
        <v>2256813</v>
      </c>
      <c r="AP10" s="950">
        <v>8998</v>
      </c>
      <c r="AQ10" s="951">
        <v>2237</v>
      </c>
      <c r="AR10" s="952">
        <v>302.2</v>
      </c>
    </row>
    <row r="11" spans="1:46" ht="13.5" customHeight="1">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475</v>
      </c>
      <c r="AL11" s="945"/>
      <c r="AM11" s="945"/>
      <c r="AN11" s="946"/>
      <c r="AO11" s="950">
        <v>646702</v>
      </c>
      <c r="AP11" s="950">
        <v>2578</v>
      </c>
      <c r="AQ11" s="951">
        <v>1750</v>
      </c>
      <c r="AR11" s="952">
        <v>47.3</v>
      </c>
    </row>
    <row r="12" spans="1:46" ht="13.5" customHeight="1">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476</v>
      </c>
      <c r="AL12" s="945"/>
      <c r="AM12" s="945"/>
      <c r="AN12" s="946"/>
      <c r="AO12" s="950" t="s">
        <v>335</v>
      </c>
      <c r="AP12" s="950" t="s">
        <v>335</v>
      </c>
      <c r="AQ12" s="951">
        <v>30</v>
      </c>
      <c r="AR12" s="952" t="s">
        <v>335</v>
      </c>
    </row>
    <row r="13" spans="1:46" ht="13.5" customHeight="1">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477</v>
      </c>
      <c r="AL13" s="945"/>
      <c r="AM13" s="945"/>
      <c r="AN13" s="946"/>
      <c r="AO13" s="950">
        <v>297407</v>
      </c>
      <c r="AP13" s="950">
        <v>1186</v>
      </c>
      <c r="AQ13" s="951">
        <v>1645</v>
      </c>
      <c r="AR13" s="952">
        <v>-27.9</v>
      </c>
    </row>
    <row r="14" spans="1:46" ht="13.5" customHeight="1">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478</v>
      </c>
      <c r="AL14" s="945"/>
      <c r="AM14" s="945"/>
      <c r="AN14" s="946"/>
      <c r="AO14" s="950">
        <v>183013</v>
      </c>
      <c r="AP14" s="950">
        <v>730</v>
      </c>
      <c r="AQ14" s="951">
        <v>1253</v>
      </c>
      <c r="AR14" s="952">
        <v>-41.7</v>
      </c>
    </row>
    <row r="15" spans="1:46" ht="13.5" customHeight="1">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479</v>
      </c>
      <c r="AL15" s="954"/>
      <c r="AM15" s="954"/>
      <c r="AN15" s="955"/>
      <c r="AO15" s="950">
        <v>-750894</v>
      </c>
      <c r="AP15" s="950">
        <v>-2994</v>
      </c>
      <c r="AQ15" s="951">
        <v>-3723</v>
      </c>
      <c r="AR15" s="952">
        <v>-19.600000000000001</v>
      </c>
    </row>
    <row r="16" spans="1:46">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127</v>
      </c>
      <c r="AL16" s="954"/>
      <c r="AM16" s="954"/>
      <c r="AN16" s="955"/>
      <c r="AO16" s="950">
        <v>14416369</v>
      </c>
      <c r="AP16" s="950">
        <v>57476</v>
      </c>
      <c r="AQ16" s="951">
        <v>66432</v>
      </c>
      <c r="AR16" s="952">
        <v>-13.5</v>
      </c>
    </row>
    <row r="17" spans="1:46">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480</v>
      </c>
      <c r="AL19" s="923"/>
      <c r="AM19" s="923"/>
      <c r="AN19" s="923"/>
      <c r="AO19" s="923"/>
      <c r="AP19" s="923"/>
      <c r="AQ19" s="923"/>
      <c r="AR19" s="923"/>
    </row>
    <row r="20" spans="1:46">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481</v>
      </c>
      <c r="AP20" s="962" t="s">
        <v>482</v>
      </c>
      <c r="AQ20" s="963" t="s">
        <v>483</v>
      </c>
      <c r="AR20" s="964"/>
    </row>
    <row r="21" spans="1:46" s="973" customFormat="1">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484</v>
      </c>
      <c r="AL21" s="967"/>
      <c r="AM21" s="967"/>
      <c r="AN21" s="968"/>
      <c r="AO21" s="969">
        <v>4.84</v>
      </c>
      <c r="AP21" s="970">
        <v>6.41</v>
      </c>
      <c r="AQ21" s="971">
        <v>-1.57</v>
      </c>
      <c r="AR21" s="928"/>
      <c r="AS21" s="972"/>
      <c r="AT21" s="965"/>
    </row>
    <row r="22" spans="1:46" s="973" customFormat="1">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485</v>
      </c>
      <c r="AL22" s="967"/>
      <c r="AM22" s="967"/>
      <c r="AN22" s="968"/>
      <c r="AO22" s="974">
        <v>100.6</v>
      </c>
      <c r="AP22" s="975">
        <v>99.7</v>
      </c>
      <c r="AQ22" s="976">
        <v>0.9</v>
      </c>
      <c r="AR22" s="957"/>
      <c r="AS22" s="972"/>
      <c r="AT22" s="965"/>
    </row>
    <row r="23" spans="1:46" s="973" customFormat="1">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c r="A26" s="981" t="s">
        <v>486</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c r="A27" s="982"/>
      <c r="AO27" s="923"/>
      <c r="AP27" s="923"/>
      <c r="AQ27" s="923"/>
      <c r="AR27" s="923"/>
      <c r="AS27" s="923"/>
      <c r="AT27" s="923"/>
    </row>
    <row r="28" spans="1:46" ht="17.25">
      <c r="A28" s="924" t="s">
        <v>487</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488</v>
      </c>
      <c r="AL29" s="928"/>
      <c r="AM29" s="928"/>
      <c r="AN29" s="928"/>
      <c r="AO29" s="923"/>
      <c r="AP29" s="923"/>
      <c r="AQ29" s="923"/>
      <c r="AR29" s="923"/>
      <c r="AS29" s="984"/>
    </row>
    <row r="30" spans="1:46" ht="13.5" customHeight="1">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468</v>
      </c>
      <c r="AP30" s="934"/>
      <c r="AQ30" s="935" t="s">
        <v>469</v>
      </c>
      <c r="AR30" s="936"/>
    </row>
    <row r="31" spans="1:46">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470</v>
      </c>
      <c r="AQ31" s="942" t="s">
        <v>471</v>
      </c>
      <c r="AR31" s="943" t="s">
        <v>472</v>
      </c>
    </row>
    <row r="32" spans="1:46" ht="27" customHeight="1">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489</v>
      </c>
      <c r="AL32" s="986"/>
      <c r="AM32" s="986"/>
      <c r="AN32" s="987"/>
      <c r="AO32" s="988">
        <v>6194844</v>
      </c>
      <c r="AP32" s="988">
        <v>24698</v>
      </c>
      <c r="AQ32" s="989">
        <v>30006</v>
      </c>
      <c r="AR32" s="990">
        <v>-17.7</v>
      </c>
    </row>
    <row r="33" spans="1:46" ht="13.5" customHeight="1">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490</v>
      </c>
      <c r="AL33" s="986"/>
      <c r="AM33" s="986"/>
      <c r="AN33" s="987"/>
      <c r="AO33" s="988" t="s">
        <v>335</v>
      </c>
      <c r="AP33" s="988" t="s">
        <v>335</v>
      </c>
      <c r="AQ33" s="989" t="s">
        <v>335</v>
      </c>
      <c r="AR33" s="990" t="s">
        <v>335</v>
      </c>
    </row>
    <row r="34" spans="1:46" ht="27" customHeight="1">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491</v>
      </c>
      <c r="AL34" s="986"/>
      <c r="AM34" s="986"/>
      <c r="AN34" s="987"/>
      <c r="AO34" s="988" t="s">
        <v>335</v>
      </c>
      <c r="AP34" s="988" t="s">
        <v>335</v>
      </c>
      <c r="AQ34" s="989">
        <v>25</v>
      </c>
      <c r="AR34" s="990" t="s">
        <v>335</v>
      </c>
    </row>
    <row r="35" spans="1:46" ht="27" customHeight="1">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492</v>
      </c>
      <c r="AL35" s="986"/>
      <c r="AM35" s="986"/>
      <c r="AN35" s="987"/>
      <c r="AO35" s="988">
        <v>2088137</v>
      </c>
      <c r="AP35" s="988">
        <v>8325</v>
      </c>
      <c r="AQ35" s="989">
        <v>7870</v>
      </c>
      <c r="AR35" s="990">
        <v>5.8</v>
      </c>
    </row>
    <row r="36" spans="1:46" ht="27" customHeight="1">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493</v>
      </c>
      <c r="AL36" s="986"/>
      <c r="AM36" s="986"/>
      <c r="AN36" s="987"/>
      <c r="AO36" s="988">
        <v>307962</v>
      </c>
      <c r="AP36" s="988">
        <v>1228</v>
      </c>
      <c r="AQ36" s="989">
        <v>526</v>
      </c>
      <c r="AR36" s="990">
        <v>133.5</v>
      </c>
    </row>
    <row r="37" spans="1:46" ht="13.5" customHeight="1">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494</v>
      </c>
      <c r="AL37" s="986"/>
      <c r="AM37" s="986"/>
      <c r="AN37" s="987"/>
      <c r="AO37" s="988">
        <v>59643</v>
      </c>
      <c r="AP37" s="988">
        <v>238</v>
      </c>
      <c r="AQ37" s="989">
        <v>821</v>
      </c>
      <c r="AR37" s="990">
        <v>-71</v>
      </c>
    </row>
    <row r="38" spans="1:46" ht="27" customHeight="1">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495</v>
      </c>
      <c r="AL38" s="992"/>
      <c r="AM38" s="992"/>
      <c r="AN38" s="993"/>
      <c r="AO38" s="994" t="s">
        <v>335</v>
      </c>
      <c r="AP38" s="994" t="s">
        <v>335</v>
      </c>
      <c r="AQ38" s="995">
        <v>0</v>
      </c>
      <c r="AR38" s="976" t="s">
        <v>335</v>
      </c>
      <c r="AS38" s="984"/>
    </row>
    <row r="39" spans="1:46">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496</v>
      </c>
      <c r="AL39" s="992"/>
      <c r="AM39" s="992"/>
      <c r="AN39" s="993"/>
      <c r="AO39" s="988">
        <v>-1168860</v>
      </c>
      <c r="AP39" s="988">
        <v>-4660</v>
      </c>
      <c r="AQ39" s="989">
        <v>-7309</v>
      </c>
      <c r="AR39" s="990">
        <v>-36.200000000000003</v>
      </c>
      <c r="AS39" s="984"/>
    </row>
    <row r="40" spans="1:46" ht="27" customHeight="1">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497</v>
      </c>
      <c r="AL40" s="986"/>
      <c r="AM40" s="986"/>
      <c r="AN40" s="987"/>
      <c r="AO40" s="988">
        <v>-5688854</v>
      </c>
      <c r="AP40" s="988">
        <v>-22681</v>
      </c>
      <c r="AQ40" s="989">
        <v>-24731</v>
      </c>
      <c r="AR40" s="990">
        <v>-8.3000000000000007</v>
      </c>
      <c r="AS40" s="984"/>
    </row>
    <row r="41" spans="1:46">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240</v>
      </c>
      <c r="AL41" s="997"/>
      <c r="AM41" s="997"/>
      <c r="AN41" s="998"/>
      <c r="AO41" s="988">
        <v>1792872</v>
      </c>
      <c r="AP41" s="988">
        <v>7148</v>
      </c>
      <c r="AQ41" s="989">
        <v>7208</v>
      </c>
      <c r="AR41" s="990">
        <v>-0.8</v>
      </c>
      <c r="AS41" s="984"/>
    </row>
    <row r="42" spans="1:46">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498</v>
      </c>
      <c r="AL42" s="923"/>
      <c r="AM42" s="923"/>
      <c r="AN42" s="923"/>
      <c r="AO42" s="923"/>
      <c r="AP42" s="923"/>
      <c r="AQ42" s="957"/>
      <c r="AR42" s="957"/>
      <c r="AS42" s="984"/>
    </row>
    <row r="43" spans="1:46">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c r="A47" s="1003" t="s">
        <v>499</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500</v>
      </c>
      <c r="AL48" s="1004"/>
      <c r="AM48" s="1004"/>
      <c r="AN48" s="1004"/>
      <c r="AO48" s="1004"/>
      <c r="AP48" s="1004"/>
      <c r="AQ48" s="1005"/>
      <c r="AR48" s="1004"/>
    </row>
    <row r="49" spans="1:44" ht="13.5" customHeight="1">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468</v>
      </c>
      <c r="AN49" s="1009" t="s">
        <v>501</v>
      </c>
      <c r="AO49" s="1010"/>
      <c r="AP49" s="1010"/>
      <c r="AQ49" s="1010"/>
      <c r="AR49" s="1011"/>
    </row>
    <row r="50" spans="1:44">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502</v>
      </c>
      <c r="AO50" s="1016" t="s">
        <v>503</v>
      </c>
      <c r="AP50" s="1017" t="s">
        <v>504</v>
      </c>
      <c r="AQ50" s="1018" t="s">
        <v>505</v>
      </c>
      <c r="AR50" s="1019" t="s">
        <v>506</v>
      </c>
    </row>
    <row r="51" spans="1:44">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507</v>
      </c>
      <c r="AL51" s="1007"/>
      <c r="AM51" s="1020">
        <v>5608696</v>
      </c>
      <c r="AN51" s="1021">
        <v>22617</v>
      </c>
      <c r="AO51" s="1022">
        <v>4.0999999999999996</v>
      </c>
      <c r="AP51" s="1023">
        <v>45426</v>
      </c>
      <c r="AQ51" s="1024">
        <v>6.7</v>
      </c>
      <c r="AR51" s="1025">
        <v>-2.6</v>
      </c>
    </row>
    <row r="52" spans="1:44">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508</v>
      </c>
      <c r="AM52" s="1028">
        <v>4324934</v>
      </c>
      <c r="AN52" s="1029">
        <v>17440</v>
      </c>
      <c r="AO52" s="1030">
        <v>-14.5</v>
      </c>
      <c r="AP52" s="1031">
        <v>24508</v>
      </c>
      <c r="AQ52" s="1032">
        <v>0.6</v>
      </c>
      <c r="AR52" s="1033">
        <v>-15.1</v>
      </c>
    </row>
    <row r="53" spans="1:44">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509</v>
      </c>
      <c r="AL53" s="1007"/>
      <c r="AM53" s="1020">
        <v>5577546</v>
      </c>
      <c r="AN53" s="1021">
        <v>22446</v>
      </c>
      <c r="AO53" s="1022">
        <v>-0.8</v>
      </c>
      <c r="AP53" s="1023">
        <v>45022</v>
      </c>
      <c r="AQ53" s="1024">
        <v>-0.9</v>
      </c>
      <c r="AR53" s="1025">
        <v>0.1</v>
      </c>
    </row>
    <row r="54" spans="1:44">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508</v>
      </c>
      <c r="AM54" s="1028">
        <v>3709792</v>
      </c>
      <c r="AN54" s="1029">
        <v>14929</v>
      </c>
      <c r="AO54" s="1030">
        <v>-14.4</v>
      </c>
      <c r="AP54" s="1031">
        <v>25247</v>
      </c>
      <c r="AQ54" s="1032">
        <v>3</v>
      </c>
      <c r="AR54" s="1033">
        <v>-17.399999999999999</v>
      </c>
    </row>
    <row r="55" spans="1:44">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510</v>
      </c>
      <c r="AL55" s="1007"/>
      <c r="AM55" s="1020">
        <v>7683562</v>
      </c>
      <c r="AN55" s="1021">
        <v>30778</v>
      </c>
      <c r="AO55" s="1022">
        <v>37.1</v>
      </c>
      <c r="AP55" s="1023">
        <v>46035</v>
      </c>
      <c r="AQ55" s="1024">
        <v>2.2999999999999998</v>
      </c>
      <c r="AR55" s="1025">
        <v>34.799999999999997</v>
      </c>
    </row>
    <row r="56" spans="1:44">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508</v>
      </c>
      <c r="AM56" s="1028">
        <v>5862981</v>
      </c>
      <c r="AN56" s="1029">
        <v>23485</v>
      </c>
      <c r="AO56" s="1030">
        <v>57.3</v>
      </c>
      <c r="AP56" s="1031">
        <v>25158</v>
      </c>
      <c r="AQ56" s="1032">
        <v>-0.4</v>
      </c>
      <c r="AR56" s="1033">
        <v>57.7</v>
      </c>
    </row>
    <row r="57" spans="1:44">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511</v>
      </c>
      <c r="AL57" s="1007"/>
      <c r="AM57" s="1020">
        <v>9894609</v>
      </c>
      <c r="AN57" s="1021">
        <v>39543</v>
      </c>
      <c r="AO57" s="1022">
        <v>28.5</v>
      </c>
      <c r="AP57" s="1023">
        <v>43261</v>
      </c>
      <c r="AQ57" s="1024">
        <v>-6</v>
      </c>
      <c r="AR57" s="1025">
        <v>34.5</v>
      </c>
    </row>
    <row r="58" spans="1:44">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508</v>
      </c>
      <c r="AM58" s="1028">
        <v>7481252</v>
      </c>
      <c r="AN58" s="1029">
        <v>29898</v>
      </c>
      <c r="AO58" s="1030">
        <v>27.3</v>
      </c>
      <c r="AP58" s="1031">
        <v>24721</v>
      </c>
      <c r="AQ58" s="1032">
        <v>-1.7</v>
      </c>
      <c r="AR58" s="1033">
        <v>29</v>
      </c>
    </row>
    <row r="59" spans="1:44">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512</v>
      </c>
      <c r="AL59" s="1007"/>
      <c r="AM59" s="1020">
        <v>9596244</v>
      </c>
      <c r="AN59" s="1021">
        <v>38259</v>
      </c>
      <c r="AO59" s="1022">
        <v>-3.2</v>
      </c>
      <c r="AP59" s="1023">
        <v>40626</v>
      </c>
      <c r="AQ59" s="1024">
        <v>-6.1</v>
      </c>
      <c r="AR59" s="1025">
        <v>2.9</v>
      </c>
    </row>
    <row r="60" spans="1:44">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508</v>
      </c>
      <c r="AM60" s="1028">
        <v>7220356</v>
      </c>
      <c r="AN60" s="1029">
        <v>28787</v>
      </c>
      <c r="AO60" s="1030">
        <v>-3.7</v>
      </c>
      <c r="AP60" s="1031">
        <v>24279</v>
      </c>
      <c r="AQ60" s="1032">
        <v>-1.8</v>
      </c>
      <c r="AR60" s="1033">
        <v>-1.9</v>
      </c>
    </row>
    <row r="61" spans="1:44">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513</v>
      </c>
      <c r="AL61" s="1034"/>
      <c r="AM61" s="1035">
        <v>7672131</v>
      </c>
      <c r="AN61" s="1036">
        <v>30729</v>
      </c>
      <c r="AO61" s="1037">
        <v>13.1</v>
      </c>
      <c r="AP61" s="1038">
        <v>44074</v>
      </c>
      <c r="AQ61" s="1039">
        <v>-0.8</v>
      </c>
      <c r="AR61" s="1025">
        <v>13.9</v>
      </c>
    </row>
    <row r="62" spans="1:44">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508</v>
      </c>
      <c r="AM62" s="1028">
        <v>5719863</v>
      </c>
      <c r="AN62" s="1029">
        <v>22908</v>
      </c>
      <c r="AO62" s="1030">
        <v>10.4</v>
      </c>
      <c r="AP62" s="1031">
        <v>24783</v>
      </c>
      <c r="AQ62" s="1032">
        <v>-0.1</v>
      </c>
      <c r="AR62" s="1033">
        <v>10.5</v>
      </c>
    </row>
    <row r="63" spans="1:44">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c r="AK67" s="923"/>
      <c r="AL67" s="923"/>
      <c r="AM67" s="923"/>
      <c r="AN67" s="923"/>
      <c r="AO67" s="923"/>
      <c r="AP67" s="923"/>
      <c r="AQ67" s="923"/>
      <c r="AR67" s="923"/>
      <c r="AS67" s="923"/>
      <c r="AT67" s="923"/>
    </row>
    <row r="68" spans="1:46" ht="13.5" hidden="1" customHeight="1">
      <c r="AK68" s="923"/>
      <c r="AL68" s="923"/>
      <c r="AM68" s="923"/>
      <c r="AN68" s="923"/>
      <c r="AO68" s="923"/>
      <c r="AP68" s="923"/>
      <c r="AQ68" s="923"/>
      <c r="AR68" s="923"/>
    </row>
    <row r="69" spans="1:46" ht="13.5" hidden="1" customHeight="1">
      <c r="AK69" s="923"/>
      <c r="AL69" s="923"/>
      <c r="AM69" s="923"/>
      <c r="AN69" s="923"/>
      <c r="AO69" s="923"/>
      <c r="AP69" s="923"/>
      <c r="AQ69" s="923"/>
      <c r="AR69" s="923"/>
    </row>
    <row r="70" spans="1:46" hidden="1">
      <c r="AK70" s="923"/>
      <c r="AL70" s="923"/>
      <c r="AM70" s="923"/>
      <c r="AN70" s="923"/>
      <c r="AO70" s="923"/>
      <c r="AP70" s="923"/>
      <c r="AQ70" s="923"/>
      <c r="AR70" s="923"/>
    </row>
    <row r="71" spans="1:46" hidden="1">
      <c r="AK71" s="923"/>
      <c r="AL71" s="923"/>
      <c r="AM71" s="923"/>
      <c r="AN71" s="923"/>
      <c r="AO71" s="923"/>
      <c r="AP71" s="923"/>
      <c r="AQ71" s="923"/>
      <c r="AR71" s="923"/>
    </row>
    <row r="72" spans="1:46" hidden="1">
      <c r="AK72" s="923"/>
      <c r="AL72" s="923"/>
      <c r="AM72" s="923"/>
      <c r="AN72" s="923"/>
      <c r="AO72" s="923"/>
      <c r="AP72" s="923"/>
      <c r="AQ72" s="923"/>
      <c r="AR72" s="923"/>
    </row>
    <row r="73" spans="1:46" hidden="1">
      <c r="AK73" s="923"/>
      <c r="AL73" s="923"/>
      <c r="AM73" s="923"/>
      <c r="AN73" s="923"/>
      <c r="AO73" s="923"/>
      <c r="AP73" s="923"/>
      <c r="AQ73" s="923"/>
      <c r="AR73" s="923"/>
    </row>
  </sheetData>
  <sheetProtection algorithmName="SHA-512" hashValue="hs4oPrpoDhymt7ea4YRlZvWdNCfNpwd5PWRsIuBTd1ysmCoPaeG3LdidG07kZD0qpSrvH21hbuPwY0gF4aPtGw==" saltValue="esQnwi7fmGM0G7d3EuVdS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514</v>
      </c>
    </row>
    <row r="120" spans="125:125" ht="13.5" hidden="1" customHeight="1"/>
    <row r="121" spans="125:125" ht="13.5" hidden="1" customHeight="1">
      <c r="DU121" s="5"/>
    </row>
  </sheetData>
  <sheetProtection algorithmName="SHA-512" hashValue="h1u+O4+Zwl3tsYEm+5iEJjjdAGvLp6hF6C1bvj/Mbb/XkjEDzXsiAZ/gyPQ9BxQ+qET2GPEuuglU/98pRk8yWw==" saltValue="MU6fqWSAmt0zzXO/fKSs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465</v>
      </c>
    </row>
  </sheetData>
  <sheetProtection algorithmName="SHA-512" hashValue="a5LlxkrjHcnYodMNJRAy3W+QXMP7g4mlY8ckqqG/pONxuGZEiFxFzkC0M8P8i9Ieiv9Bph5QN1f5hoHvdmQdjw==" saltValue="HkF2vu1V0CwVCMHEmyl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C13" zoomScale="70" zoomScaleNormal="70" zoomScaleSheetLayoutView="100" workbookViewId="0"/>
  </sheetViews>
  <sheetFormatPr defaultColWidth="0" defaultRowHeight="13.5" customHeight="1" zeroHeight="1"/>
  <cols>
    <col min="1" max="1" width="8.25" style="1042" customWidth="1"/>
    <col min="2" max="16" width="14.625" style="1042" customWidth="1"/>
    <col min="17" max="16384" width="0" style="1042"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43"/>
      <c r="C45" s="1043"/>
      <c r="D45" s="1043"/>
      <c r="E45" s="1043"/>
      <c r="F45" s="1043"/>
      <c r="G45" s="1043"/>
      <c r="H45" s="1043"/>
      <c r="I45" s="1043"/>
      <c r="J45" s="1044" t="s">
        <v>515</v>
      </c>
    </row>
    <row r="46" spans="2:10" ht="29.25" customHeight="1" thickBot="1">
      <c r="B46" s="1045" t="s">
        <v>25</v>
      </c>
      <c r="C46" s="1046"/>
      <c r="D46" s="1046"/>
      <c r="E46" s="1047" t="s">
        <v>516</v>
      </c>
      <c r="F46" s="1048" t="s">
        <v>3</v>
      </c>
      <c r="G46" s="1049" t="s">
        <v>4</v>
      </c>
      <c r="H46" s="1049" t="s">
        <v>5</v>
      </c>
      <c r="I46" s="1049" t="s">
        <v>6</v>
      </c>
      <c r="J46" s="1050" t="s">
        <v>7</v>
      </c>
    </row>
    <row r="47" spans="2:10" ht="57.75" customHeight="1">
      <c r="B47" s="1051"/>
      <c r="C47" s="1052" t="s">
        <v>517</v>
      </c>
      <c r="D47" s="1052"/>
      <c r="E47" s="1053"/>
      <c r="F47" s="1054">
        <v>12.78</v>
      </c>
      <c r="G47" s="1055">
        <v>11.63</v>
      </c>
      <c r="H47" s="1055">
        <v>13.46</v>
      </c>
      <c r="I47" s="1055">
        <v>11.87</v>
      </c>
      <c r="J47" s="1056">
        <v>17.350000000000001</v>
      </c>
    </row>
    <row r="48" spans="2:10" ht="57.75" customHeight="1">
      <c r="B48" s="1057"/>
      <c r="C48" s="1058" t="s">
        <v>518</v>
      </c>
      <c r="D48" s="1058"/>
      <c r="E48" s="1059"/>
      <c r="F48" s="1060">
        <v>8.2899999999999991</v>
      </c>
      <c r="G48" s="1061">
        <v>9.4499999999999993</v>
      </c>
      <c r="H48" s="1061">
        <v>7.44</v>
      </c>
      <c r="I48" s="1061">
        <v>8.1199999999999992</v>
      </c>
      <c r="J48" s="1062">
        <v>12.23</v>
      </c>
    </row>
    <row r="49" spans="2:10" ht="57.75" customHeight="1" thickBot="1">
      <c r="B49" s="1063"/>
      <c r="C49" s="1064" t="s">
        <v>519</v>
      </c>
      <c r="D49" s="1064"/>
      <c r="E49" s="1065"/>
      <c r="F49" s="1066">
        <v>4.26</v>
      </c>
      <c r="G49" s="1067">
        <v>0.34</v>
      </c>
      <c r="H49" s="1067" t="s">
        <v>520</v>
      </c>
      <c r="I49" s="1067" t="s">
        <v>521</v>
      </c>
      <c r="J49" s="1068">
        <v>10.58</v>
      </c>
    </row>
    <row r="50" spans="2:10"/>
  </sheetData>
  <sheetProtection algorithmName="SHA-512" hashValue="U0PzNz3xkiXCNuF7nFs61aDcjMaH74ht2RLXqeW0tjJkbbU7d7KQ1InZ6juz6TqAhYziuMS5+7UFCp6ZM1kPlg==" saltValue="3YsvCpw89HlRyzt8esF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2023-09-29T06:37:33Z</cp:lastPrinted>
  <dcterms:created xsi:type="dcterms:W3CDTF">2023-09-20T23:45:15Z</dcterms:created>
  <dcterms:modified xsi:type="dcterms:W3CDTF">2023-10-12T01:08:26Z</dcterms:modified>
  <cp:category/>
</cp:coreProperties>
</file>