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102\Desktop\処理前\R050929【1013（金）〆照会：県市町村課】令和３年度財政状況資料集の作成について（2回目・地方公会計関係）\03提出・ホームページ掲載\"/>
    </mc:Choice>
  </mc:AlternateContent>
  <bookViews>
    <workbookView xWindow="0" yWindow="0" windowWidth="19150" windowHeight="6210" firstSheet="11"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AM34" i="10" l="1"/>
  <c r="AM35" i="10" s="1"/>
  <c r="BW34" i="10" l="1"/>
  <c r="BW35" i="10" s="1"/>
  <c r="BW36" i="10" s="1"/>
  <c r="BW37" i="10" s="1"/>
  <c r="BW38" i="10" s="1"/>
  <c r="BW39" i="10" s="1"/>
  <c r="BW40" i="10" s="1"/>
  <c r="BW41" i="10" s="1"/>
  <c r="CO34" i="10" l="1"/>
  <c r="CO35" i="10" s="1"/>
  <c r="CO36" i="10" s="1"/>
  <c r="CO37" i="10" s="1"/>
  <c r="CO38" i="10" s="1"/>
</calcChain>
</file>

<file path=xl/sharedStrings.xml><?xml version="1.0" encoding="utf-8"?>
<sst xmlns="http://schemas.openxmlformats.org/spreadsheetml/2006/main" count="1131" uniqueCount="613">
  <si>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</si>
  <si>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</si>
  <si>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</si>
  <si>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</si>
  <si>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</si>
  <si>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</si>
  <si>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</si>
  <si>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</si>
  <si>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</si>
  <si>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</si>
  <si>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</si>
  <si>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</si>
  <si>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</si>
  <si>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</si>
  <si>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</si>
  <si>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</si>
  <si>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</si>
  <si>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</si>
  <si>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</si>
  <si>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</si>
  <si>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</si>
  <si>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</si>
  <si>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</si>
  <si>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</si>
  <si>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</si>
  <si>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</si>
  <si>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</si>
  <si>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</si>
  <si>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</si>
  <si>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</si>
  <si>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</si>
  <si>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</si>
  <si>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</si>
  <si>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</si>
  <si>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</si>
  <si>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</si>
  <si>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</si>
  <si>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</si>
  <si>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</si>
  <si>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</si>
  <si>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</si>
  <si>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</si>
  <si>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</si>
  <si>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</si>
  <si>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</si>
  <si>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</si>
  <si>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</si>
  <si>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</si>
  <si>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</si>
  <si>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</si>
  <si>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</si>
  <si>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</si>
  <si>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</si>
  <si>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</si>
  <si>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</si>
  <si>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</si>
  <si>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</si>
  <si>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</si>
  <si>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</si>
  <si>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</si>
  <si>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</si>
  <si>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</si>
  <si>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</si>
  <si>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</si>
  <si>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</si>
  <si>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</si>
  <si>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</si>
  <si>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</si>
  <si>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</si>
  <si>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</si>
  <si>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</si>
  <si>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</si>
  <si>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</si>
  <si>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</si>
  <si>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</si>
  <si>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</si>
  <si>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</si>
  <si>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</si>
  <si>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</si>
  <si>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</si>
  <si>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</si>
  <si>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</si>
  <si>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</si>
  <si>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</si>
  <si>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</si>
  <si>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</si>
  <si>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</si>
  <si>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</si>
  <si>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</si>
  <si>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</si>
  <si>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</si>
  <si>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</si>
  <si>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</si>
  <si>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</si>
  <si>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</si>
  <si>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</si>
  <si>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</si>
  <si>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</si>
  <si>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深谷市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</si>
  <si>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</si>
  <si>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</si>
  <si>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</si>
  <si>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</si>
  <si>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</si>
  <si>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</si>
  <si>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</si>
  <si>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</si>
  <si>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</si>
  <si>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</si>
  <si>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</si>
  <si>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</si>
  <si>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</si>
  <si>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</si>
  <si>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</si>
  <si>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</si>
  <si>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</si>
  <si>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</si>
  <si>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</si>
  <si>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</si>
  <si>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</si>
  <si>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</si>
  <si>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</si>
  <si>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</si>
  <si>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</si>
  <si>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</si>
  <si>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</si>
  <si>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</si>
  <si>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</si>
  <si>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</si>
  <si>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</si>
  <si>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</si>
  <si>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</si>
  <si>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</si>
  <si>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</si>
  <si>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</si>
  <si>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</si>
  <si>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</si>
  <si>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</si>
  <si>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</si>
  <si>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</si>
  <si>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</si>
  <si>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</si>
  <si>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</si>
  <si>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</si>
  <si>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</si>
  <si>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</si>
  <si>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</si>
  <si>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</si>
  <si>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</si>
  <si>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</si>
  <si>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</si>
  <si>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</si>
  <si>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</si>
  <si>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</si>
  <si>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</si>
  <si>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</si>
  <si>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</si>
  <si>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</si>
  <si>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</si>
  <si>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</si>
  <si>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</si>
  <si>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</si>
  <si>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</si>
  <si>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</si>
  <si>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</si>
  <si>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</si>
  <si>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</si>
  <si>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</si>
  <si>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</si>
  <si>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</si>
  <si>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</si>
  <si>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</si>
  <si>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</si>
  <si>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</si>
  <si>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</si>
  <si>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</si>
  <si>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</si>
  <si>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</si>
  <si>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</si>
  <si>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</si>
  <si>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</si>
  <si>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</si>
  <si>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</si>
  <si>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</si>
  <si>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</si>
  <si>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</si>
  <si>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</si>
  <si>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</si>
  <si>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</si>
  <si>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</si>
  <si>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</si>
  <si>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</si>
  <si>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</si>
  <si>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</si>
  <si>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</si>
  <si>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</si>
  <si>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</si>
  <si>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</si>
  <si>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</si>
  <si>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</si>
  <si>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</si>
  <si>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</si>
  <si>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</si>
  <si>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</si>
  <si>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</si>
  <si>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</si>
  <si>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</si>
  <si>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</si>
  <si>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</si>
  <si>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</si>
  <si>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</si>
  <si>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</si>
  <si>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</si>
  <si>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</si>
  <si>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</si>
  <si>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埼玉県深谷市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</si>
  <si>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</si>
  <si>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</si>
  <si>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</si>
  <si>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</si>
  <si>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</si>
  <si>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</si>
  <si>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</si>
  <si>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</si>
  <si>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</si>
  <si>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</si>
  <si>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</si>
  <si>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</si>
  <si>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</si>
  <si>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</si>
  <si>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</si>
  <si>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</si>
  <si>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</si>
  <si>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</si>
  <si>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</si>
  <si>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</si>
  <si>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</si>
  <si>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</si>
  <si>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</si>
  <si>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</si>
  <si>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</si>
  <si>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</si>
  <si>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</si>
  <si>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</si>
  <si>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</si>
  <si>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</si>
  <si>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</si>
  <si>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</si>
  <si>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</si>
  <si>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</si>
  <si>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</si>
  <si>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</si>
  <si>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</si>
  <si>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</si>
  <si>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</si>
  <si>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</si>
  <si>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</si>
  <si>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</si>
  <si>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</si>
  <si>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</si>
  <si>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</si>
  <si>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</si>
  <si>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</si>
  <si>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</si>
  <si>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</si>
  <si>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</si>
  <si>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</si>
  <si>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</si>
  <si>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</si>
  <si>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</si>
  <si>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</si>
  <si>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</si>
  <si>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</si>
  <si>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</si>
  <si>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</si>
  <si>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</si>
  <si>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</si>
  <si>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</si>
  <si>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</si>
  <si>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</si>
  <si>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</si>
  <si>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</si>
  <si>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</si>
  <si>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</si>
  <si>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</si>
  <si>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</si>
  <si>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</si>
  <si>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</si>
  <si>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</si>
  <si>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</si>
  <si>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</si>
  <si>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</si>
  <si>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</si>
  <si>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</si>
  <si>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</si>
  <si>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</si>
  <si>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</si>
  <si>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</si>
  <si>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</si>
  <si>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</si>
  <si>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</si>
  <si>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</si>
  <si>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</si>
  <si>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</si>
  <si>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</si>
  <si>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</si>
  <si>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</si>
  <si>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</si>
  <si>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</si>
  <si>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</si>
  <si>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</si>
  <si>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</si>
  <si>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</si>
  <si>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</si>
  <si>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</si>
  <si>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</si>
  <si>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</si>
  <si>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</si>
  <si>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</si>
  <si>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</si>
  <si>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</si>
  <si>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</si>
  <si>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</si>
  <si>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</si>
  <si>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</si>
  <si>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</si>
  <si>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</si>
  <si>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</si>
  <si>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</si>
  <si>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</si>
  <si>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</si>
  <si>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</si>
  <si>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</si>
  <si>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</si>
  <si>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</si>
  <si>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</si>
  <si>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</si>
  <si>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</si>
  <si>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</si>
  <si>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</si>
  <si>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</si>
  <si>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</si>
  <si>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</si>
  <si>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</si>
  <si>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</si>
  <si>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</si>
  <si>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</si>
  <si>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</si>
  <si>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</si>
  <si>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</si>
  <si>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</si>
  <si>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</si>
  <si>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</si>
  <si>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</si>
  <si>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</si>
  <si>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</si>
  <si>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</si>
  <si>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</si>
  <si>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</si>
  <si>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</si>
  <si>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</si>
  <si>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</si>
  <si>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</si>
  <si>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</si>
  <si>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</si>
  <si>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</si>
  <si>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</si>
  <si>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</si>
  <si>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</si>
  <si>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埼玉県深谷市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</si>
  <si>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</si>
  <si>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</si>
  <si>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</si>
  <si>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</si>
  <si>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</si>
  <si>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</si>
  <si>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</si>
  <si>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</si>
  <si>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</si>
  <si>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</si>
  <si>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</si>
  <si>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</si>
  <si>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</si>
  <si>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</si>
  <si>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</si>
  <si>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</si>
  <si>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</si>
  <si>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</si>
  <si>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</si>
  <si>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</si>
  <si>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国済寺土地区画整理事業特別会計</t>
    <phoneticPr fontId="5"/>
  </si>
  <si>
    <t>ふかや花園駅前土地区画整理事業特別会計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</si>
  <si>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</si>
  <si>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</si>
  <si>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</si>
  <si>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</si>
  <si>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</si>
  <si>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</si>
  <si>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</si>
  <si>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</si>
  <si>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</si>
  <si>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</si>
  <si>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</si>
  <si>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</si>
  <si>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</si>
  <si>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</si>
  <si>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</si>
  <si>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</si>
  <si>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</si>
  <si>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</si>
  <si>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</si>
  <si>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</si>
  <si>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</si>
  <si>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</si>
  <si>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</si>
  <si>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</si>
  <si>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</si>
  <si>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</si>
  <si>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</si>
  <si>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</si>
  <si>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</si>
  <si>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</si>
  <si>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</si>
  <si>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</si>
  <si>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</si>
  <si>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</si>
  <si>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</si>
  <si>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</si>
  <si>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</si>
  <si>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</si>
  <si>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</si>
  <si>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</si>
  <si>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</si>
  <si>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</si>
  <si>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</si>
  <si>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</si>
  <si>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</si>
  <si>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</si>
  <si>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</si>
  <si>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</si>
  <si>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</si>
  <si>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</si>
  <si>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</si>
  <si>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</si>
  <si>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</si>
  <si>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</si>
  <si>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</si>
  <si>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</si>
  <si>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</si>
  <si>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</si>
  <si>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</si>
  <si>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</si>
  <si>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</si>
  <si>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</si>
  <si>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</si>
  <si>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</si>
  <si>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</si>
  <si>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</si>
  <si>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</si>
  <si>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</si>
  <si>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</si>
  <si>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</si>
  <si>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</si>
  <si>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</si>
  <si>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</si>
  <si>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</si>
  <si>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</si>
  <si>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</si>
  <si>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</si>
  <si>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</si>
  <si>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</si>
  <si>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</si>
  <si>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</si>
  <si>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</si>
  <si>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</si>
  <si>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</si>
  <si>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</si>
  <si>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</si>
  <si>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</si>
  <si>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</si>
  <si>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</si>
  <si>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</si>
  <si>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</si>
  <si>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</si>
  <si>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</si>
  <si>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</si>
  <si>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</si>
  <si>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</si>
  <si>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</si>
  <si>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</si>
  <si>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</si>
  <si>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</si>
  <si>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</si>
  <si>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</si>
  <si>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</si>
  <si>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</si>
  <si>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</si>
  <si>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</si>
  <si>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</si>
  <si>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</si>
  <si>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</si>
  <si>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</si>
  <si>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</si>
  <si>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</si>
  <si>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</si>
  <si>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</si>
  <si>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</si>
  <si>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</si>
  <si>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</si>
  <si>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</si>
  <si>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</si>
  <si>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</si>
  <si>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</si>
  <si>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</si>
  <si>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</si>
  <si>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</si>
  <si>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</si>
  <si>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</si>
  <si>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</si>
  <si>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</si>
  <si>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</si>
  <si>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</si>
  <si>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</si>
  <si>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</si>
  <si>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</si>
  <si>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</si>
  <si>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</si>
  <si>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</si>
  <si>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</si>
  <si>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</si>
  <si>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</si>
  <si>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</si>
  <si>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</si>
  <si>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</si>
  <si>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</si>
  <si>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</si>
  <si>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</si>
  <si>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</si>
  <si>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</si>
  <si>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</si>
  <si>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</si>
  <si>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</si>
  <si>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</si>
  <si>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</si>
  <si>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</si>
  <si>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</si>
  <si>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</si>
  <si>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</si>
  <si>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</si>
  <si>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</si>
  <si>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</si>
  <si>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</si>
  <si>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</si>
  <si>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</si>
  <si>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</si>
  <si>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</si>
  <si>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</si>
  <si>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</si>
  <si>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</si>
  <si>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</si>
  <si>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</si>
  <si>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</si>
  <si>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</si>
  <si>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</si>
  <si>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0.76</t>
  </si>
  <si>
    <t>一般会計</t>
  </si>
  <si>
    <t>水道事業会計</t>
  </si>
  <si>
    <t>下水道事業会計</t>
  </si>
  <si>
    <t>国民健康保険特別会計</t>
  </si>
  <si>
    <t>国済寺土地区画整理事業特別会計</t>
  </si>
  <si>
    <t>後期高齢者医療特別会計</t>
  </si>
  <si>
    <t>ふかや花園駅前土地区画整理事業特別会計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</si>
  <si>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</si>
  <si>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</si>
  <si>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</si>
  <si>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</si>
  <si>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</si>
  <si>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</si>
  <si>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</si>
  <si>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</si>
  <si>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</si>
  <si>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12"/>
  </si>
  <si>
    <t>埼玉県市町村総合事務組合</t>
    <rPh sb="0" eb="3">
      <t>サイタマケン</t>
    </rPh>
    <rPh sb="3" eb="6">
      <t>シチョウソン</t>
    </rPh>
    <rPh sb="6" eb="8">
      <t>ソウゴウ</t>
    </rPh>
    <rPh sb="8" eb="10">
      <t>ジム</t>
    </rPh>
    <rPh sb="10" eb="12">
      <t>クミアイ</t>
    </rPh>
    <phoneticPr fontId="12"/>
  </si>
  <si>
    <t>彩の国さいたま人づくり広域連合</t>
    <rPh sb="0" eb="1">
      <t>サイ</t>
    </rPh>
    <rPh sb="2" eb="3">
      <t>クニ</t>
    </rPh>
    <rPh sb="7" eb="8">
      <t>ヒト</t>
    </rPh>
    <rPh sb="11" eb="15">
      <t>コウイキレンゴウ</t>
    </rPh>
    <phoneticPr fontId="12"/>
  </si>
  <si>
    <t>埼玉県都市競艇組合</t>
    <rPh sb="0" eb="3">
      <t>サイタマケン</t>
    </rPh>
    <rPh sb="3" eb="5">
      <t>トシ</t>
    </rPh>
    <rPh sb="5" eb="7">
      <t>キョウテイ</t>
    </rPh>
    <rPh sb="7" eb="9">
      <t>クミアイ</t>
    </rPh>
    <phoneticPr fontId="2"/>
  </si>
  <si>
    <t>大里広域市町村圏組合</t>
  </si>
  <si>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</si>
  <si>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</si>
  <si>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</si>
  <si>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一般会計</t>
    <rPh sb="0" eb="2">
      <t>イッパン</t>
    </rPh>
    <rPh sb="2" eb="4">
      <t>カイケイ</t>
    </rPh>
    <phoneticPr fontId="2"/>
  </si>
  <si>
    <t>介護保険特別会計</t>
    <rPh sb="0" eb="2">
      <t>カイゴ</t>
    </rPh>
    <rPh sb="2" eb="4">
      <t>ホケン</t>
    </rPh>
    <rPh sb="4" eb="6">
      <t>トクベツ</t>
    </rPh>
    <rPh sb="6" eb="8">
      <t>カイケイ</t>
    </rPh>
    <phoneticPr fontId="2"/>
  </si>
  <si>
    <t>深谷市地域振興財団</t>
  </si>
  <si>
    <t>深谷市土地開発公社</t>
  </si>
  <si>
    <t>ふかやeパワー</t>
  </si>
  <si>
    <t>ふかや物産観光株式会社</t>
    <rPh sb="3" eb="7">
      <t>ブッサンカンコウ</t>
    </rPh>
    <rPh sb="7" eb="11">
      <t>カブシキガイシャ</t>
    </rPh>
    <phoneticPr fontId="2"/>
  </si>
  <si>
    <t>-</t>
    <phoneticPr fontId="2"/>
  </si>
  <si>
    <t>公共施設整備基金</t>
    <rPh sb="0" eb="8">
      <t>コウキョウシセツセイビキキン</t>
    </rPh>
    <phoneticPr fontId="5"/>
  </si>
  <si>
    <t>まちづくり振興基金</t>
    <rPh sb="5" eb="9">
      <t>シンコウキキン</t>
    </rPh>
    <phoneticPr fontId="5"/>
  </si>
  <si>
    <t>産業価値創出基金</t>
    <rPh sb="0" eb="8">
      <t>サンギョウカチソウシュツキキン</t>
    </rPh>
    <phoneticPr fontId="5"/>
  </si>
  <si>
    <t>地域福祉基金</t>
    <rPh sb="0" eb="6">
      <t>チイキフクシキキン</t>
    </rPh>
    <phoneticPr fontId="5"/>
  </si>
  <si>
    <t>駅周辺基盤整備基金</t>
    <rPh sb="0" eb="9">
      <t>エキシュウヘンキバンセイビキキン</t>
    </rPh>
    <phoneticPr fontId="5"/>
  </si>
  <si>
    <t>※8：職員の状況については、令和3年地方公務員給与実態調査に基づいている。</t>
    <phoneticPr fontId="2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</si>
  <si>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</si>
  <si>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</si>
  <si>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これまでの合併特例債をはじめとした交付税措置率の高い地方債の活用や、臨時財政対策債の発行抑制の結果、将来負担比率については数値無し（バー表記）となっている。一方で、合併旧団体から引き継いだ施設について同種の施設を複数保有し、老朽化が進んでいることなどの理由から有形固定資産減価償却率は類似団体よりも高くなっている。今後、公共施設適正管理計画に基づき、施設の統廃合を進めることを通じ、当該数値の改善に努める。</t>
  </si>
  <si>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</si>
  <si>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</si>
  <si>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</si>
  <si>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</si>
  <si>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</si>
  <si>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</si>
  <si>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指標の相関関係について、本市については将来負担比率がバー標記かつ実質公債費比率が負数値であるため、グラフ上も表示されない状態である。これは、理論上は、現在及び将来の公債費負担について、交付税等の財源により賄うことができるということを意味しており、健全な財政状況であることを示している。
　今後、新庁舎建設事業などの大規模事業について償還が順次開始されることから、実質公債費比率の悪化が見込まれることから、両指標の注視を継続するとともに、自主財源の確保策の推進等を通じて健全で持続可能な財政運営の維持に努める。</t>
    <rPh sb="7" eb="9">
      <t>カンケイ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</si>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</sst>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62281</c:v>
                </c:pt>
              </c:numCache>
            </c:numRef>
          </c:val>
          <c:smooth val="0"/>
          <c:extLst>
            <c:ext xmlns:c16="http://schemas.microsoft.com/office/drawing/2014/chart" uri="{C3380CC4-5D6E-409C-BE32-E72D297353CC}">
              <c16:uniqueId val="{00000000-FBC0-4CA7-941D-44348F053C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38490</c:v>
                </c:pt>
                <c:pt idx="1">
                  <c:v>49810</c:v>
                </c:pt>
                <c:pt idx="2">
                  <c:v>79098</c:v>
                </c:pt>
                <c:pt idx="3">
                  <c:v>60117</c:v>
                </c:pt>
                <c:pt idx="4">
                  <c:v>41566</c:v>
                </c:pt>
              </c:numCache>
            </c:numRef>
          </c:val>
          <c:smooth val="0"/>
          <c:extLst>
            <c:ext xmlns:c16="http://schemas.microsoft.com/office/drawing/2014/chart" uri="{C3380CC4-5D6E-409C-BE32-E72D297353CC}">
              <c16:uniqueId val="{00000001-FBC0-4CA7-941D-44348F053C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7.48</c:v>
                </c:pt>
                <c:pt idx="1">
                  <c:v>7.43</c:v>
                </c:pt>
                <c:pt idx="2">
                  <c:v>10.039999999999999</c:v>
                </c:pt>
                <c:pt idx="3">
                  <c:v>9.85</c:v>
                </c:pt>
                <c:pt idx="4">
                  <c:v>18.72</c:v>
                </c:pt>
              </c:numCache>
            </c:numRef>
          </c:val>
          <c:extLst>
            <c:ext xmlns:c16="http://schemas.microsoft.com/office/drawing/2014/chart" uri="{C3380CC4-5D6E-409C-BE32-E72D297353CC}">
              <c16:uniqueId val="{00000000-0635-4DAF-9C65-7B227A931B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39.44</c:v>
                </c:pt>
                <c:pt idx="1">
                  <c:v>40.840000000000003</c:v>
                </c:pt>
                <c:pt idx="2">
                  <c:v>37.630000000000003</c:v>
                </c:pt>
                <c:pt idx="3">
                  <c:v>40.340000000000003</c:v>
                </c:pt>
                <c:pt idx="4">
                  <c:v>41.77</c:v>
                </c:pt>
              </c:numCache>
            </c:numRef>
          </c:val>
          <c:extLst>
            <c:ext xmlns:c16="http://schemas.microsoft.com/office/drawing/2014/chart" uri="{C3380CC4-5D6E-409C-BE32-E72D297353CC}">
              <c16:uniqueId val="{00000001-0635-4DAF-9C65-7B227A931B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2.04</c:v>
                </c:pt>
                <c:pt idx="1">
                  <c:v>1.53</c:v>
                </c:pt>
                <c:pt idx="2">
                  <c:v>-0.76</c:v>
                </c:pt>
                <c:pt idx="3">
                  <c:v>3.46</c:v>
                </c:pt>
                <c:pt idx="4">
                  <c:v>12.4</c:v>
                </c:pt>
              </c:numCache>
            </c:numRef>
          </c:val>
          <c:smooth val="0"/>
          <c:extLst>
            <c:ext xmlns:c16="http://schemas.microsoft.com/office/drawing/2014/chart" uri="{C3380CC4-5D6E-409C-BE32-E72D297353CC}">
              <c16:uniqueId val="{00000002-0635-4DAF-9C65-7B227A931B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0.27</c:v>
                </c:pt>
                <c:pt idx="2">
                  <c:v>#N/A</c:v>
                </c:pt>
                <c:pt idx="3">
                  <c:v>0.04</c:v>
                </c:pt>
                <c:pt idx="4">
                  <c:v>#N/A</c:v>
                </c:pt>
                <c:pt idx="5">
                  <c:v>0.03</c:v>
                </c:pt>
                <c:pt idx="6">
                  <c:v>0</c:v>
                </c:pt>
                <c:pt idx="7">
                  <c:v>0</c:v>
                </c:pt>
                <c:pt idx="8">
                  <c:v>0</c:v>
                </c:pt>
                <c:pt idx="9">
                  <c:v>0</c:v>
                </c:pt>
              </c:numCache>
            </c:numRef>
          </c:val>
          <c:extLst>
            <c:ext xmlns:c16="http://schemas.microsoft.com/office/drawing/2014/chart" uri="{C3380CC4-5D6E-409C-BE32-E72D297353CC}">
              <c16:uniqueId val="{00000000-59C6-4E73-923D-1CD159DD95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C6-4E73-923D-1CD159DD95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C6-4E73-923D-1CD159DD95A4}"/>
            </c:ext>
          </c:extLst>
        </c:ser>
        <c:ser>
          <c:idx val="3"/>
          <c:order val="3"/>
          <c:tx>
            <c:strRef>
              <c:f>データシート!$A$30</c:f>
              <c:strCache>
                <c:ptCount val="1"/>
                <c:pt idx="0">
                  <c:v>ふかや花園駅前土地区画整理事業特別会計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0.03</c:v>
                </c:pt>
                <c:pt idx="6">
                  <c:v>#N/A</c:v>
                </c:pt>
                <c:pt idx="7">
                  <c:v>0.09</c:v>
                </c:pt>
                <c:pt idx="8">
                  <c:v>#N/A</c:v>
                </c:pt>
                <c:pt idx="9">
                  <c:v>0.01</c:v>
                </c:pt>
              </c:numCache>
            </c:numRef>
          </c:val>
          <c:extLst>
            <c:ext xmlns:c16="http://schemas.microsoft.com/office/drawing/2014/chart" uri="{C3380CC4-5D6E-409C-BE32-E72D297353CC}">
              <c16:uniqueId val="{00000003-59C6-4E73-923D-1CD159DD95A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0.05</c:v>
                </c:pt>
                <c:pt idx="4">
                  <c:v>#N/A</c:v>
                </c:pt>
                <c:pt idx="5">
                  <c:v>0.04</c:v>
                </c:pt>
                <c:pt idx="6">
                  <c:v>#N/A</c:v>
                </c:pt>
                <c:pt idx="7">
                  <c:v>0.03</c:v>
                </c:pt>
                <c:pt idx="8">
                  <c:v>#N/A</c:v>
                </c:pt>
                <c:pt idx="9">
                  <c:v>0.1</c:v>
                </c:pt>
              </c:numCache>
            </c:numRef>
          </c:val>
          <c:extLst>
            <c:ext xmlns:c16="http://schemas.microsoft.com/office/drawing/2014/chart" uri="{C3380CC4-5D6E-409C-BE32-E72D297353CC}">
              <c16:uniqueId val="{00000004-59C6-4E73-923D-1CD159DD95A4}"/>
            </c:ext>
          </c:extLst>
        </c:ser>
        <c:ser>
          <c:idx val="5"/>
          <c:order val="5"/>
          <c:tx>
            <c:strRef>
              <c:f>データシート!$A$32</c:f>
              <c:strCache>
                <c:ptCount val="1"/>
                <c:pt idx="0">
                  <c:v>国済寺土地区画整理事業特別会計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0.27</c:v>
                </c:pt>
                <c:pt idx="2">
                  <c:v>#N/A</c:v>
                </c:pt>
                <c:pt idx="3">
                  <c:v>0.04</c:v>
                </c:pt>
                <c:pt idx="4">
                  <c:v>#N/A</c:v>
                </c:pt>
                <c:pt idx="5">
                  <c:v>0.19</c:v>
                </c:pt>
                <c:pt idx="6">
                  <c:v>#N/A</c:v>
                </c:pt>
                <c:pt idx="7">
                  <c:v>0.33</c:v>
                </c:pt>
                <c:pt idx="8">
                  <c:v>#N/A</c:v>
                </c:pt>
                <c:pt idx="9">
                  <c:v>0.11</c:v>
                </c:pt>
              </c:numCache>
            </c:numRef>
          </c:val>
          <c:extLst>
            <c:ext xmlns:c16="http://schemas.microsoft.com/office/drawing/2014/chart" uri="{C3380CC4-5D6E-409C-BE32-E72D297353CC}">
              <c16:uniqueId val="{00000005-59C6-4E73-923D-1CD159DD95A4}"/>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1.02</c:v>
                </c:pt>
                <c:pt idx="4">
                  <c:v>#N/A</c:v>
                </c:pt>
                <c:pt idx="5">
                  <c:v>1.3</c:v>
                </c:pt>
                <c:pt idx="6">
                  <c:v>#N/A</c:v>
                </c:pt>
                <c:pt idx="7">
                  <c:v>1.31</c:v>
                </c:pt>
                <c:pt idx="8">
                  <c:v>#N/A</c:v>
                </c:pt>
                <c:pt idx="9">
                  <c:v>2.4300000000000002</c:v>
                </c:pt>
              </c:numCache>
            </c:numRef>
          </c:val>
          <c:extLst>
            <c:ext xmlns:c16="http://schemas.microsoft.com/office/drawing/2014/chart" uri="{C3380CC4-5D6E-409C-BE32-E72D297353CC}">
              <c16:uniqueId val="{00000006-59C6-4E73-923D-1CD159DD95A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5.74</c:v>
                </c:pt>
                <c:pt idx="2">
                  <c:v>#N/A</c:v>
                </c:pt>
                <c:pt idx="3">
                  <c:v>5.94</c:v>
                </c:pt>
                <c:pt idx="4">
                  <c:v>#N/A</c:v>
                </c:pt>
                <c:pt idx="5">
                  <c:v>6.2</c:v>
                </c:pt>
                <c:pt idx="6">
                  <c:v>#N/A</c:v>
                </c:pt>
                <c:pt idx="7">
                  <c:v>5.32</c:v>
                </c:pt>
                <c:pt idx="8">
                  <c:v>#N/A</c:v>
                </c:pt>
                <c:pt idx="9">
                  <c:v>4.41</c:v>
                </c:pt>
              </c:numCache>
            </c:numRef>
          </c:val>
          <c:extLst>
            <c:ext xmlns:c16="http://schemas.microsoft.com/office/drawing/2014/chart" uri="{C3380CC4-5D6E-409C-BE32-E72D297353CC}">
              <c16:uniqueId val="{00000007-59C6-4E73-923D-1CD159DD95A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6.48</c:v>
                </c:pt>
                <c:pt idx="2">
                  <c:v>#N/A</c:v>
                </c:pt>
                <c:pt idx="3">
                  <c:v>6.83</c:v>
                </c:pt>
                <c:pt idx="4">
                  <c:v>#N/A</c:v>
                </c:pt>
                <c:pt idx="5">
                  <c:v>7.11</c:v>
                </c:pt>
                <c:pt idx="6">
                  <c:v>#N/A</c:v>
                </c:pt>
                <c:pt idx="7">
                  <c:v>6.8</c:v>
                </c:pt>
                <c:pt idx="8">
                  <c:v>#N/A</c:v>
                </c:pt>
                <c:pt idx="9">
                  <c:v>6.52</c:v>
                </c:pt>
              </c:numCache>
            </c:numRef>
          </c:val>
          <c:extLst>
            <c:ext xmlns:c16="http://schemas.microsoft.com/office/drawing/2014/chart" uri="{C3380CC4-5D6E-409C-BE32-E72D297353CC}">
              <c16:uniqueId val="{00000008-59C6-4E73-923D-1CD159DD95A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7.43</c:v>
                </c:pt>
                <c:pt idx="2">
                  <c:v>#N/A</c:v>
                </c:pt>
                <c:pt idx="3">
                  <c:v>7.33</c:v>
                </c:pt>
                <c:pt idx="4">
                  <c:v>#N/A</c:v>
                </c:pt>
                <c:pt idx="5">
                  <c:v>9.7799999999999994</c:v>
                </c:pt>
                <c:pt idx="6">
                  <c:v>#N/A</c:v>
                </c:pt>
                <c:pt idx="7">
                  <c:v>10.39</c:v>
                </c:pt>
                <c:pt idx="8">
                  <c:v>#N/A</c:v>
                </c:pt>
                <c:pt idx="9">
                  <c:v>19.52</c:v>
                </c:pt>
              </c:numCache>
            </c:numRef>
          </c:val>
          <c:extLst>
            <c:ext xmlns:c16="http://schemas.microsoft.com/office/drawing/2014/chart" uri="{C3380CC4-5D6E-409C-BE32-E72D297353CC}">
              <c16:uniqueId val="{00000009-59C6-4E73-923D-1CD159DD95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4094</c:v>
                </c:pt>
                <c:pt idx="5">
                  <c:v>4117</c:v>
                </c:pt>
                <c:pt idx="8">
                  <c:v>4126</c:v>
                </c:pt>
                <c:pt idx="11">
                  <c:v>4117</c:v>
                </c:pt>
                <c:pt idx="14">
                  <c:v>4286</c:v>
                </c:pt>
              </c:numCache>
            </c:numRef>
          </c:val>
          <c:extLst>
            <c:ext xmlns:c16="http://schemas.microsoft.com/office/drawing/2014/chart" uri="{C3380CC4-5D6E-409C-BE32-E72D297353CC}">
              <c16:uniqueId val="{00000000-3A34-4C33-960F-9C358DC3EC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A34-4C33-960F-9C358DC3EC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A34-4C33-960F-9C358DC3EC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A34-4C33-960F-9C358DC3EC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1263</c:v>
                </c:pt>
                <c:pt idx="3">
                  <c:v>797</c:v>
                </c:pt>
                <c:pt idx="6">
                  <c:v>783</c:v>
                </c:pt>
                <c:pt idx="9">
                  <c:v>700</c:v>
                </c:pt>
                <c:pt idx="12">
                  <c:v>558</c:v>
                </c:pt>
              </c:numCache>
            </c:numRef>
          </c:val>
          <c:extLst>
            <c:ext xmlns:c16="http://schemas.microsoft.com/office/drawing/2014/chart" uri="{C3380CC4-5D6E-409C-BE32-E72D297353CC}">
              <c16:uniqueId val="{00000004-3A34-4C33-960F-9C358DC3EC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A34-4C33-960F-9C358DC3EC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A34-4C33-960F-9C358DC3EC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2788</c:v>
                </c:pt>
                <c:pt idx="3">
                  <c:v>2908</c:v>
                </c:pt>
                <c:pt idx="6">
                  <c:v>3006</c:v>
                </c:pt>
                <c:pt idx="9">
                  <c:v>2941</c:v>
                </c:pt>
                <c:pt idx="12">
                  <c:v>3094</c:v>
                </c:pt>
              </c:numCache>
            </c:numRef>
          </c:val>
          <c:extLst>
            <c:ext xmlns:c16="http://schemas.microsoft.com/office/drawing/2014/chart" uri="{C3380CC4-5D6E-409C-BE32-E72D297353CC}">
              <c16:uniqueId val="{00000007-3A34-4C33-960F-9C358DC3ECB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-43</c:v>
                </c:pt>
                <c:pt idx="2">
                  <c:v>#N/A</c:v>
                </c:pt>
                <c:pt idx="3">
                  <c:v>#N/A</c:v>
                </c:pt>
                <c:pt idx="4">
                  <c:v>-412</c:v>
                </c:pt>
                <c:pt idx="5">
                  <c:v>#N/A</c:v>
                </c:pt>
                <c:pt idx="6">
                  <c:v>#N/A</c:v>
                </c:pt>
                <c:pt idx="7">
                  <c:v>-337</c:v>
                </c:pt>
                <c:pt idx="8">
                  <c:v>#N/A</c:v>
                </c:pt>
                <c:pt idx="9">
                  <c:v>#N/A</c:v>
                </c:pt>
                <c:pt idx="10">
                  <c:v>-476</c:v>
                </c:pt>
                <c:pt idx="11">
                  <c:v>#N/A</c:v>
                </c:pt>
                <c:pt idx="12">
                  <c:v>#N/A</c:v>
                </c:pt>
                <c:pt idx="13">
                  <c:v>-634</c:v>
                </c:pt>
                <c:pt idx="14">
                  <c:v>#N/A</c:v>
                </c:pt>
              </c:numCache>
            </c:numRef>
          </c:val>
          <c:smooth val="0"/>
          <c:extLst>
            <c:ext xmlns:c16="http://schemas.microsoft.com/office/drawing/2014/chart" uri="{C3380CC4-5D6E-409C-BE32-E72D297353CC}">
              <c16:uniqueId val="{00000008-3A34-4C33-960F-9C358DC3ECB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50250</c:v>
                </c:pt>
                <c:pt idx="5">
                  <c:v>49509</c:v>
                </c:pt>
                <c:pt idx="8">
                  <c:v>55654</c:v>
                </c:pt>
                <c:pt idx="11">
                  <c:v>56383</c:v>
                </c:pt>
                <c:pt idx="14">
                  <c:v>56948</c:v>
                </c:pt>
              </c:numCache>
            </c:numRef>
          </c:val>
          <c:extLst>
            <c:ext xmlns:c16="http://schemas.microsoft.com/office/drawing/2014/chart" uri="{C3380CC4-5D6E-409C-BE32-E72D297353CC}">
              <c16:uniqueId val="{00000000-BCD8-45B1-A693-069B977B52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4871</c:v>
                </c:pt>
                <c:pt idx="5">
                  <c:v>4720</c:v>
                </c:pt>
                <c:pt idx="8">
                  <c:v>4432</c:v>
                </c:pt>
                <c:pt idx="11">
                  <c:v>4289</c:v>
                </c:pt>
                <c:pt idx="14">
                  <c:v>4052</c:v>
                </c:pt>
              </c:numCache>
            </c:numRef>
          </c:val>
          <c:extLst>
            <c:ext xmlns:c16="http://schemas.microsoft.com/office/drawing/2014/chart" uri="{C3380CC4-5D6E-409C-BE32-E72D297353CC}">
              <c16:uniqueId val="{00000001-BCD8-45B1-A693-069B977B52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20405</c:v>
                </c:pt>
                <c:pt idx="5">
                  <c:v>21422</c:v>
                </c:pt>
                <c:pt idx="8">
                  <c:v>21136</c:v>
                </c:pt>
                <c:pt idx="11">
                  <c:v>22376</c:v>
                </c:pt>
                <c:pt idx="14">
                  <c:v>23290</c:v>
                </c:pt>
              </c:numCache>
            </c:numRef>
          </c:val>
          <c:extLst>
            <c:ext xmlns:c16="http://schemas.microsoft.com/office/drawing/2014/chart" uri="{C3380CC4-5D6E-409C-BE32-E72D297353CC}">
              <c16:uniqueId val="{00000002-BCD8-45B1-A693-069B977B52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D8-45B1-A693-069B977B52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D8-45B1-A693-069B977B52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5-BCD8-45B1-A693-069B977B52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12031</c:v>
                </c:pt>
                <c:pt idx="3">
                  <c:v>11784</c:v>
                </c:pt>
                <c:pt idx="6">
                  <c:v>11795</c:v>
                </c:pt>
                <c:pt idx="9">
                  <c:v>11949</c:v>
                </c:pt>
                <c:pt idx="12">
                  <c:v>11628</c:v>
                </c:pt>
              </c:numCache>
            </c:numRef>
          </c:val>
          <c:extLst>
            <c:ext xmlns:c16="http://schemas.microsoft.com/office/drawing/2014/chart" uri="{C3380CC4-5D6E-409C-BE32-E72D297353CC}">
              <c16:uniqueId val="{00000006-BCD8-45B1-A693-069B977B52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125</c:v>
                </c:pt>
                <c:pt idx="3">
                  <c:v>262</c:v>
                </c:pt>
                <c:pt idx="6">
                  <c:v>427</c:v>
                </c:pt>
                <c:pt idx="9">
                  <c:v>375</c:v>
                </c:pt>
                <c:pt idx="12">
                  <c:v>323</c:v>
                </c:pt>
              </c:numCache>
            </c:numRef>
          </c:val>
          <c:extLst>
            <c:ext xmlns:c16="http://schemas.microsoft.com/office/drawing/2014/chart" uri="{C3380CC4-5D6E-409C-BE32-E72D297353CC}">
              <c16:uniqueId val="{00000007-BCD8-45B1-A693-069B977B52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14630</c:v>
                </c:pt>
                <c:pt idx="3">
                  <c:v>11284</c:v>
                </c:pt>
                <c:pt idx="6">
                  <c:v>9769</c:v>
                </c:pt>
                <c:pt idx="9">
                  <c:v>9070</c:v>
                </c:pt>
                <c:pt idx="12">
                  <c:v>8328</c:v>
                </c:pt>
              </c:numCache>
            </c:numRef>
          </c:val>
          <c:extLst>
            <c:ext xmlns:c16="http://schemas.microsoft.com/office/drawing/2014/chart" uri="{C3380CC4-5D6E-409C-BE32-E72D297353CC}">
              <c16:uniqueId val="{00000008-BCD8-45B1-A693-069B977B52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1727</c:v>
                </c:pt>
                <c:pt idx="3">
                  <c:v>1712</c:v>
                </c:pt>
                <c:pt idx="6">
                  <c:v>1503</c:v>
                </c:pt>
                <c:pt idx="9">
                  <c:v>1473</c:v>
                </c:pt>
                <c:pt idx="12">
                  <c:v>1462</c:v>
                </c:pt>
              </c:numCache>
            </c:numRef>
          </c:val>
          <c:extLst>
            <c:ext xmlns:c16="http://schemas.microsoft.com/office/drawing/2014/chart" uri="{C3380CC4-5D6E-409C-BE32-E72D297353CC}">
              <c16:uniqueId val="{00000009-BCD8-45B1-A693-069B977B52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34104</c:v>
                </c:pt>
                <c:pt idx="3">
                  <c:v>37741</c:v>
                </c:pt>
                <c:pt idx="6">
                  <c:v>43788</c:v>
                </c:pt>
                <c:pt idx="9">
                  <c:v>46946</c:v>
                </c:pt>
                <c:pt idx="12">
                  <c:v>47583</c:v>
                </c:pt>
              </c:numCache>
            </c:numRef>
          </c:val>
          <c:extLst>
            <c:ext xmlns:c16="http://schemas.microsoft.com/office/drawing/2014/chart" uri="{C3380CC4-5D6E-409C-BE32-E72D297353CC}">
              <c16:uniqueId val="{0000000A-BCD8-45B1-A693-069B977B52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D8-45B1-A693-069B977B52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11267</c:v>
                </c:pt>
                <c:pt idx="1">
                  <c:v>12323</c:v>
                </c:pt>
                <c:pt idx="2">
                  <c:v>13318</c:v>
                </c:pt>
              </c:numCache>
            </c:numRef>
          </c:val>
          <c:extLst>
            <c:ext xmlns:c16="http://schemas.microsoft.com/office/drawing/2014/chart" uri="{C3380CC4-5D6E-409C-BE32-E72D297353CC}">
              <c16:uniqueId val="{00000000-6787-46EF-A41F-CDAD40C1548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1677</c:v>
                </c:pt>
                <c:pt idx="1">
                  <c:v>1681</c:v>
                </c:pt>
                <c:pt idx="2">
                  <c:v>1684</c:v>
                </c:pt>
              </c:numCache>
            </c:numRef>
          </c:val>
          <c:extLst>
            <c:ext xmlns:c16="http://schemas.microsoft.com/office/drawing/2014/chart" uri="{C3380CC4-5D6E-409C-BE32-E72D297353CC}">
              <c16:uniqueId val="{00000001-6787-46EF-A41F-CDAD40C1548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9051</c:v>
                </c:pt>
                <c:pt idx="1">
                  <c:v>8823</c:v>
                </c:pt>
                <c:pt idx="2">
                  <c:v>8645</c:v>
                </c:pt>
              </c:numCache>
            </c:numRef>
          </c:val>
          <c:extLst>
            <c:ext xmlns:c16="http://schemas.microsoft.com/office/drawing/2014/chart" uri="{C3380CC4-5D6E-409C-BE32-E72D297353CC}">
              <c16:uniqueId val="{00000002-6787-46EF-A41F-CDAD40C1548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{697B3C48-21CB-4437-9871-065B06A3787B}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8C7-43F4-8994-BED2E8157F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{973F8503-5023-40CF-AFDE-58AC759E2C0A}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C7-43F4-8994-BED2E8157F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{20B3DC93-F73E-422B-ABCD-7933B8CD991F}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C7-43F4-8994-BED2E8157F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{E8754F39-3797-452E-91BD-D74449B666F4}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C7-43F4-8994-BED2E8157F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{FF592AF5-B27A-460C-A5F9-7F5CE1AD3DF5}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C7-43F4-8994-BED2E8157FE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{3A9809F4-A4FC-4F84-970F-A5B3E9F1022C}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8C7-43F4-8994-BED2E8157FE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{42038D56-51CE-495C-A775-E92533BCE998}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8C7-43F4-8994-BED2E8157FE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{04B4C3C1-65EC-4338-B7C3-F764F5A2CD22}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8C7-43F4-8994-BED2E8157FE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{9E20D9BD-617B-46C5-8584-B981BE093823}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8C7-43F4-8994-BED2E8157F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61.6</c:v>
                </c:pt>
                <c:pt idx="8">
                  <c:v>63.3</c:v>
                </c:pt>
                <c:pt idx="16">
                  <c:v>64.5</c:v>
                </c:pt>
                <c:pt idx="24">
                  <c:v>63.8</c:v>
                </c:pt>
                <c:pt idx="32">
                  <c:v>65.3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8C7-43F4-8994-BED2E8157F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{DE889E9B-7CB0-4451-A510-C6C8DDA39F67}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8C7-43F4-8994-BED2E8157F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{9E64CF62-B2BA-4242-A2C1-C37409B31E3C}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C7-43F4-8994-BED2E8157F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{E0F5793F-E4AC-427B-990D-F6C05A10859A}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C7-43F4-8994-BED2E8157F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{53337E6A-BEC0-465A-9F52-082503FD265F}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C7-43F4-8994-BED2E8157F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{40DBFE2B-5528-4769-9C72-76F8C28F5CFA}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C7-43F4-8994-BED2E8157FE6}"/>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{D4167401-267A-4C9D-84B8-C6E122B33D8F}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8C7-43F4-8994-BED2E8157FE6}"/>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{A90BEA3A-05C9-45B6-82F2-F9CEF2D90CE0}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8C7-43F4-8994-BED2E8157FE6}"/>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{B6735DB1-0A9E-4CFC-ACEE-EFA0EF0B41B9}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8C7-43F4-8994-BED2E8157FE6}"/>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{97CE922D-1DE1-4205-A15F-61CCB2DC960A}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8C7-43F4-8994-BED2E8157F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64</c:v>
                </c:pt>
              </c:numCache>
            </c:numRef>
          </c:xVal>
          <c:yVal>
            <c:numRef>
              <c:f>公会計指標分析・財政指標組合せ分析表!$BP$55:$DC$55</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98C7-43F4-8994-BED2E8157FE6}"/>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2"/>
          <c:min val="4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{29ED6BDB-4F40-4AB4-9410-6918DC4EDAAE}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B54-4A9B-9834-903BDBB1D2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{2CCCBC1B-2626-4FBF-B999-F94BA589A28F}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54-4A9B-9834-903BDBB1D2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{339F80EF-53A3-4A62-AF8F-6940BE1AAB4D}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54-4A9B-9834-903BDBB1D2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{C1BCC215-ED49-45CE-A0FC-4F40F95C679B}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54-4A9B-9834-903BDBB1D2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{9DA01116-C333-4778-9436-BB4522B11FA9}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54-4A9B-9834-903BDBB1D2D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{1C19F80D-FA40-45A3-B227-E74C63CAD902}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B54-4A9B-9834-903BDBB1D2D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{7495E42E-1EC7-4138-81B6-B8D8CC621A28}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B54-4A9B-9834-903BDBB1D2D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{2EED89DD-4ECB-4751-AE1B-285C80005B46}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B54-4A9B-9834-903BDBB1D2D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{2FE11537-193E-413A-B22D-73AF6DA0A6CD}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B54-4A9B-9834-903BDBB1D2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c:v>
                </c:pt>
                <c:pt idx="8">
                  <c:v>-0.7</c:v>
                </c:pt>
                <c:pt idx="16">
                  <c:v>-1</c:v>
                </c:pt>
                <c:pt idx="24">
                  <c:v>-1.5</c:v>
                </c:pt>
                <c:pt idx="32">
                  <c:v>-1.7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B54-4A9B-9834-903BDBB1D2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{6523178C-FBEE-4CA1-9B5B-F0B8E7F795D5}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B54-4A9B-9834-903BDBB1D2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{85F34A06-4709-49A9-9265-5318DF8CAFF0}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54-4A9B-9834-903BDBB1D2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{8F85A397-7019-4E7A-A152-A10605DB364D}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54-4A9B-9834-903BDBB1D2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{93AE8C7E-3A83-41E6-9C53-E2129B6AB1CA}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54-4A9B-9834-903BDBB1D2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{D4037BEA-C2A3-48E8-9D09-510ABFE02B22}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54-4A9B-9834-903BDBB1D2D0}"/>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{BF35AC57-DE2E-433C-9200-764C4A950BC0}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B54-4A9B-9834-903BDBB1D2D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{BC7A3C6D-C0E1-46BD-BD20-D60F81DFE417}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B54-4A9B-9834-903BDBB1D2D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{D1F80848-5FB6-4900-ADE9-3949E077D29C}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B54-4A9B-9834-903BDBB1D2D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{46232CE1-A8F2-43E9-95B9-81D969F3D0C6}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B54-4A9B-9834-903BDBB1D2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7.9</c:v>
                </c:pt>
              </c:numCache>
            </c:numRef>
          </c:xVal>
          <c:yVal>
            <c:numRef>
              <c:f>公会計指標分析・財政指標組合せ分析表!$BP$77:$DC$77</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4B54-4A9B-9834-903BDBB1D2D0}"/>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2"/>
          <c:min val="4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実質公債費比率はマイナス数値が継続しており、令和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元利償還金等を算入公債費等が上回っていることから生じており、本市においては合併特例債等の交付税措置率の高い地方債の活用と、臨時財政対策債の発行抑制による元利償還金の抑制によるものである。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合併特例債については発行可能残額が残り少ないことから、新たな財源対策を調査研究する必要がある。また、臨時財政対策債については、引き続き必要最小限の借入とすることで、健全な財政状態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増加要因となる地方債現在高については、大規模事業の進捗に伴う地方債の発行により増加傾向にある。一方で公営企業債等繰入見込額については減少傾向にあり、公営企業における経営の健全化がうかが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減少要因となる充当可能財源については、財政見通しに留意した予算編成と、効率的・効果的な事業執行による充当可能基金の増により、増加傾向である。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差引で将来負担比率としてはマイナス数値となり、将来負担なしと判定されている。しかしながら、今後も大規模な普通建設事業が控えており、扶助費の増加も見込まれることから、予断が許されない状況であるため、地方債の発行抑制や、コスト削減による充当可能基金の確保を通じ、健全な財政状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埼玉県深谷市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深谷グリーンパークパティオ（屋内プール施設）の大規模改修等の実施に伴う公共施設整備基金の取り崩し（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千円）や、まちづくり振興基金の計画的な取崩（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千円）により、特定目的基金の合計残高は減少したが、決算剰余金の財政調整基金への積立（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1,587,302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効率的・効果的な予算執行による歳出抑制や交付税の増、新型コロナウイルス感染症の市税に対する影響が軽微だったことなど、近年の状況により短期的には現在の基金規模を維持できるものの、これまでの大規模事業に係る地方債の償還開始による公債費の増、定年延長の開始による人件費の増、保育料完全無償化による扶助費の増、予定されている大規模事業の実施による財政出動などの要員から、中長期的には減少となる見込みである。今後も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DX</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推進による人件費の抑制や歳入確保策の推進などを通じ、持続可能な財政運営に努める。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まちづくり振興基金：市民の連帯の強化及び地域振興を図る事業の財源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産業価値創出基金：産業の特性を活かし、付加価値を創出する事業の財源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公共施設整備基金：福寿荘の浴室等改修工事に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千円、深谷グリーンパークパティオの大規模改修工事に約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千円など、合計で約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まちづくり振興基金：自治会活動振興事業や、渋沢栄一顕彰事業など、市民の連帯の強化及び地域振興に寄与することが見込まれる事業に対し、合計で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産業価値創出基金：アグリテックや地域通貨など、基金の主旨に合致した事業に対して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66,742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千円を取り崩したが、ふるさと納税寄附金として多額の寄附があったことなどの理由により、年間で約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231,506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千円の積立を行ったため、差し引きで基金残高は増加した。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適正配置の進捗や、各公共施設の更新時期の到来による大規模改修による取崩額の増加が見込まれるため、基金残高を注視しつつ有効活用を図る。まちづくり振興基金については、一部ふるさと納税寄附金を積み立てているが、用途が渋沢栄一の顕彰に係る事業に限られているため、具体的な活用方法について検討を行い、有効活用を図る。産業価値創出基金をはじめとしたその他の特定目的金についても、各基金の目的を踏まえ、適切に管理、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効率的・効果的な予算執行による歳出抑制による決算剰余金の積立や、普通交付税の再算定に伴う追加交付により約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過去の災害対応時における財政出動の教訓から、最低でも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億円程度の基金残高を維持することとしている。令和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年度決算時点では余裕があるように見えるものの、今後予定されている大規模な普通建設事業などの状況を考慮すると、中長期的には減少していく見込であるため、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今後も中長期的な財政見通しを踏まえた予算編成やコスト削減を通じ、適正な基金規模の維持に努める。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基金運用利子の積立を行ったことで、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普通建設事業の実施にともない、地方債残高が令和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年ごろにピークを迎え、公債費が令和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億円規模となる見込みであることから、当該基金についても活用を検討し、公債費負担の抑制に努める。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90995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27825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142,383
139,203
138.37
62,640,544
55,172,334
5,968,020
31,884,471
47,582,818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年度は前年度比</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ポイントの上昇となっており、要因としては固定資産台帳の総点検を行ったことにより、誤計上されていた資産を削除したことに伴い、分子分母共に減少したものの、分子の減少額が大きかったことによる。</a:t>
          </a:r>
        </a:p>
        <a:p>
          <a:r>
            <a:rPr kumimoji="1" lang="ja-JP" altLang="en-US" sz="1100">
              <a:latin typeface="ＭＳ Ｐゴシック" panose="020B0600070205080204" pitchFamily="50" charset="-128"/>
              <a:ea typeface="ＭＳ Ｐゴシック" panose="020B0600070205080204" pitchFamily="50" charset="-128"/>
            </a:rPr>
            <a:t>　本市では公共施設適正配置計画に基づき公共施設の統廃合に着手しており、本指標を注視しつつ、計画的かつ効果的な施設の適正配置を進める。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152525" y="6486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xdr:cNvSpPr txBox="1"/>
      </xdr:nvSpPr>
      <xdr:spPr>
        <a:xfrm>
          <a:off x="786781" y="639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152525" y="60737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786781" y="5979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152525" y="56546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786781" y="55672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152525" y="52419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786781" y="5148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32893</xdr:rowOff>
    </xdr:from>
    <xdr:to>
      <xdr:col>23</xdr:col>
      <xdr:colOff>85090</xdr:colOff>
      <xdr:row>33</xdr:row>
      <xdr:rowOff>147193</xdr:rowOff>
    </xdr:to>
    <xdr:cxnSp macro="">
      <xdr:nvCxnSpPr>
        <xdr:cNvPr id="73" name="直線コネクタ 72"/>
        <xdr:cNvCxnSpPr/>
      </xdr:nvCxnSpPr>
      <xdr:spPr>
        <a:xfrm flipV="1">
          <a:off x="4300220" y="5449443"/>
          <a:ext cx="1270" cy="939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151020</xdr:rowOff>
    </xdr:from>
    <xdr:ext cx="405111" cy="259045"/>
    <xdr:sp macro="" textlink="">
      <xdr:nvSpPr>
        <xdr:cNvPr id="74" name="有形固定資産減価償却率最小値テキスト"/>
        <xdr:cNvSpPr txBox="1"/>
      </xdr:nvSpPr>
      <xdr:spPr>
        <a:xfrm>
          <a:off x="4352925" y="63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147193</xdr:rowOff>
    </xdr:from>
    <xdr:to>
      <xdr:col>23</xdr:col>
      <xdr:colOff>174625</xdr:colOff>
      <xdr:row>33</xdr:row>
      <xdr:rowOff>147193</xdr:rowOff>
    </xdr:to>
    <xdr:cxnSp macro="">
      <xdr:nvCxnSpPr>
        <xdr:cNvPr id="75" name="直線コネクタ 74"/>
        <xdr:cNvCxnSpPr/>
      </xdr:nvCxnSpPr>
      <xdr:spPr>
        <a:xfrm>
          <a:off x="4213225" y="638924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151020</xdr:rowOff>
    </xdr:from>
    <xdr:ext cx="405111" cy="259045"/>
    <xdr:sp macro="" textlink="">
      <xdr:nvSpPr>
        <xdr:cNvPr id="76" name="有形固定資産減価償却率最大値テキスト"/>
        <xdr:cNvSpPr txBox="1"/>
      </xdr:nvSpPr>
      <xdr:spPr>
        <a:xfrm>
          <a:off x="4352925" y="523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32893</xdr:rowOff>
    </xdr:from>
    <xdr:to>
      <xdr:col>23</xdr:col>
      <xdr:colOff>174625</xdr:colOff>
      <xdr:row>28</xdr:row>
      <xdr:rowOff>32893</xdr:rowOff>
    </xdr:to>
    <xdr:cxnSp macro="">
      <xdr:nvCxnSpPr>
        <xdr:cNvPr id="77" name="直線コネクタ 76"/>
        <xdr:cNvCxnSpPr/>
      </xdr:nvCxnSpPr>
      <xdr:spPr>
        <a:xfrm>
          <a:off x="4213225" y="544944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46372</xdr:rowOff>
    </xdr:from>
    <xdr:ext cx="405111" cy="259045"/>
    <xdr:sp macro="" textlink="">
      <xdr:nvSpPr>
        <xdr:cNvPr id="78" name="有形固定資産減価償却率平均値テキスト"/>
        <xdr:cNvSpPr txBox="1"/>
      </xdr:nvSpPr>
      <xdr:spPr>
        <a:xfrm>
          <a:off x="4352925" y="5628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79" name="フローチャート: 判断 78"/>
        <xdr:cNvSpPr/>
      </xdr:nvSpPr>
      <xdr:spPr>
        <a:xfrm>
          <a:off x="4251325" y="577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74041</xdr:rowOff>
    </xdr:from>
    <xdr:to>
      <xdr:col>19</xdr:col>
      <xdr:colOff>187325</xdr:colOff>
      <xdr:row>30</xdr:row>
      <xdr:rowOff>4191</xdr:rowOff>
    </xdr:to>
    <xdr:sp macro="" textlink="">
      <xdr:nvSpPr>
        <xdr:cNvPr id="80" name="フローチャート: 判断 79"/>
        <xdr:cNvSpPr/>
      </xdr:nvSpPr>
      <xdr:spPr>
        <a:xfrm>
          <a:off x="3616325" y="56556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xdr:cNvSpPr/>
      </xdr:nvSpPr>
      <xdr:spPr>
        <a:xfrm>
          <a:off x="2930525" y="56427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xdr:cNvSpPr/>
      </xdr:nvSpPr>
      <xdr:spPr>
        <a:xfrm>
          <a:off x="2244725" y="5595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137541</xdr:rowOff>
    </xdr:from>
    <xdr:to>
      <xdr:col>7</xdr:col>
      <xdr:colOff>187325</xdr:colOff>
      <xdr:row>29</xdr:row>
      <xdr:rowOff>67691</xdr:rowOff>
    </xdr:to>
    <xdr:sp macro="" textlink="">
      <xdr:nvSpPr>
        <xdr:cNvPr id="83" name="フローチャート: 判断 82"/>
        <xdr:cNvSpPr/>
      </xdr:nvSpPr>
      <xdr:spPr>
        <a:xfrm>
          <a:off x="1558925" y="55540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89" name="楕円 88"/>
        <xdr:cNvSpPr/>
      </xdr:nvSpPr>
      <xdr:spPr>
        <a:xfrm>
          <a:off x="4251325" y="58263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58056</xdr:rowOff>
    </xdr:from>
    <xdr:ext cx="405111" cy="259045"/>
    <xdr:sp macro="" textlink="">
      <xdr:nvSpPr>
        <xdr:cNvPr id="90" name="有形固定資産減価償却率該当値テキスト"/>
        <xdr:cNvSpPr txBox="1"/>
      </xdr:nvSpPr>
      <xdr:spPr>
        <a:xfrm>
          <a:off x="4352925" y="580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14859</xdr:rowOff>
    </xdr:from>
    <xdr:to>
      <xdr:col>19</xdr:col>
      <xdr:colOff>187325</xdr:colOff>
      <xdr:row>30</xdr:row>
      <xdr:rowOff>116459</xdr:rowOff>
    </xdr:to>
    <xdr:sp macro="" textlink="">
      <xdr:nvSpPr>
        <xdr:cNvPr id="91" name="楕円 90"/>
        <xdr:cNvSpPr/>
      </xdr:nvSpPr>
      <xdr:spPr>
        <a:xfrm>
          <a:off x="3616325" y="57616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65659</xdr:rowOff>
    </xdr:from>
    <xdr:to>
      <xdr:col>23</xdr:col>
      <xdr:colOff>85725</xdr:colOff>
      <xdr:row>30</xdr:row>
      <xdr:rowOff>130429</xdr:rowOff>
    </xdr:to>
    <xdr:cxnSp macro="">
      <xdr:nvCxnSpPr>
        <xdr:cNvPr id="92" name="直線コネクタ 91"/>
        <xdr:cNvCxnSpPr/>
      </xdr:nvCxnSpPr>
      <xdr:spPr>
        <a:xfrm>
          <a:off x="3667125" y="5812409"/>
          <a:ext cx="635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93" name="楕円 92"/>
        <xdr:cNvSpPr/>
      </xdr:nvSpPr>
      <xdr:spPr>
        <a:xfrm>
          <a:off x="2930525" y="5791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65659</xdr:rowOff>
    </xdr:from>
    <xdr:to>
      <xdr:col>19</xdr:col>
      <xdr:colOff>136525</xdr:colOff>
      <xdr:row>30</xdr:row>
      <xdr:rowOff>95885</xdr:rowOff>
    </xdr:to>
    <xdr:cxnSp macro="">
      <xdr:nvCxnSpPr>
        <xdr:cNvPr id="94" name="直線コネクタ 93"/>
        <xdr:cNvCxnSpPr/>
      </xdr:nvCxnSpPr>
      <xdr:spPr>
        <a:xfrm flipV="1">
          <a:off x="2981325" y="5812409"/>
          <a:ext cx="6858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164719</xdr:rowOff>
    </xdr:from>
    <xdr:to>
      <xdr:col>11</xdr:col>
      <xdr:colOff>187325</xdr:colOff>
      <xdr:row>30</xdr:row>
      <xdr:rowOff>94869</xdr:rowOff>
    </xdr:to>
    <xdr:sp macro="" textlink="">
      <xdr:nvSpPr>
        <xdr:cNvPr id="95" name="楕円 94"/>
        <xdr:cNvSpPr/>
      </xdr:nvSpPr>
      <xdr:spPr>
        <a:xfrm>
          <a:off x="2244725" y="57463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44069</xdr:rowOff>
    </xdr:from>
    <xdr:to>
      <xdr:col>15</xdr:col>
      <xdr:colOff>136525</xdr:colOff>
      <xdr:row>30</xdr:row>
      <xdr:rowOff>95885</xdr:rowOff>
    </xdr:to>
    <xdr:cxnSp macro="">
      <xdr:nvCxnSpPr>
        <xdr:cNvPr id="96" name="直線コネクタ 95"/>
        <xdr:cNvCxnSpPr/>
      </xdr:nvCxnSpPr>
      <xdr:spPr>
        <a:xfrm>
          <a:off x="2295525" y="5790819"/>
          <a:ext cx="6858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91313</xdr:rowOff>
    </xdr:from>
    <xdr:to>
      <xdr:col>7</xdr:col>
      <xdr:colOff>187325</xdr:colOff>
      <xdr:row>30</xdr:row>
      <xdr:rowOff>21463</xdr:rowOff>
    </xdr:to>
    <xdr:sp macro="" textlink="">
      <xdr:nvSpPr>
        <xdr:cNvPr id="97" name="楕円 96"/>
        <xdr:cNvSpPr/>
      </xdr:nvSpPr>
      <xdr:spPr>
        <a:xfrm>
          <a:off x="1558925" y="56729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142113</xdr:rowOff>
    </xdr:from>
    <xdr:to>
      <xdr:col>11</xdr:col>
      <xdr:colOff>136525</xdr:colOff>
      <xdr:row>30</xdr:row>
      <xdr:rowOff>44069</xdr:rowOff>
    </xdr:to>
    <xdr:cxnSp macro="">
      <xdr:nvCxnSpPr>
        <xdr:cNvPr id="98" name="直線コネクタ 97"/>
        <xdr:cNvCxnSpPr/>
      </xdr:nvCxnSpPr>
      <xdr:spPr>
        <a:xfrm>
          <a:off x="1609725" y="5723763"/>
          <a:ext cx="6858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20718</xdr:rowOff>
    </xdr:from>
    <xdr:ext cx="405111" cy="259045"/>
    <xdr:sp macro="" textlink="">
      <xdr:nvSpPr>
        <xdr:cNvPr id="99" name="n_1aveValue有形固定資産減価償却率"/>
        <xdr:cNvSpPr txBox="1"/>
      </xdr:nvSpPr>
      <xdr:spPr>
        <a:xfrm>
          <a:off x="3470919" y="5437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100" name="n_2aveValue有形固定資産減価償却率"/>
        <xdr:cNvSpPr txBox="1"/>
      </xdr:nvSpPr>
      <xdr:spPr>
        <a:xfrm>
          <a:off x="2797819" y="542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101" name="n_3aveValue有形固定資産減価償却率"/>
        <xdr:cNvSpPr txBox="1"/>
      </xdr:nvSpPr>
      <xdr:spPr>
        <a:xfrm>
          <a:off x="2112019" y="5383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84218</xdr:rowOff>
    </xdr:from>
    <xdr:ext cx="405111" cy="259045"/>
    <xdr:sp macro="" textlink="">
      <xdr:nvSpPr>
        <xdr:cNvPr id="102" name="n_4aveValue有形固定資産減価償却率"/>
        <xdr:cNvSpPr txBox="1"/>
      </xdr:nvSpPr>
      <xdr:spPr>
        <a:xfrm>
          <a:off x="1426219" y="5335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107586</xdr:rowOff>
    </xdr:from>
    <xdr:ext cx="405111" cy="259045"/>
    <xdr:sp macro="" textlink="">
      <xdr:nvSpPr>
        <xdr:cNvPr id="103" name="n_1mainValue有形固定資産減価償却率"/>
        <xdr:cNvSpPr txBox="1"/>
      </xdr:nvSpPr>
      <xdr:spPr>
        <a:xfrm>
          <a:off x="3470919" y="5854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104" name="n_2mainValue有形固定資産減価償却率"/>
        <xdr:cNvSpPr txBox="1"/>
      </xdr:nvSpPr>
      <xdr:spPr>
        <a:xfrm>
          <a:off x="2797819" y="588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85996</xdr:rowOff>
    </xdr:from>
    <xdr:ext cx="405111" cy="259045"/>
    <xdr:sp macro="" textlink="">
      <xdr:nvSpPr>
        <xdr:cNvPr id="105" name="n_3mainValue有形固定資産減価償却率"/>
        <xdr:cNvSpPr txBox="1"/>
      </xdr:nvSpPr>
      <xdr:spPr>
        <a:xfrm>
          <a:off x="2112019" y="58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12590</xdr:rowOff>
    </xdr:from>
    <xdr:ext cx="405111" cy="259045"/>
    <xdr:sp macro="" textlink="">
      <xdr:nvSpPr>
        <xdr:cNvPr id="106" name="n_4mainValue有形固定資産減価償却率"/>
        <xdr:cNvSpPr txBox="1"/>
      </xdr:nvSpPr>
      <xdr:spPr>
        <a:xfrm>
          <a:off x="1426219" y="575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422.0%</a:t>
          </a:r>
          <a:r>
            <a:rPr kumimoji="1" lang="ja-JP" altLang="en-US" sz="1100">
              <a:latin typeface="ＭＳ Ｐゴシック" panose="020B0600070205080204" pitchFamily="50" charset="-128"/>
              <a:ea typeface="ＭＳ Ｐゴシック" panose="020B0600070205080204" pitchFamily="50" charset="-128"/>
            </a:rPr>
            <a:t>となっており、類似団体平均と比較して前年同様良好な数値を維持している。主な要因としては、将来負担額から差し引く充当可能基金が他市と比べて大きいことが考えられる。</a:t>
          </a:r>
        </a:p>
        <a:p>
          <a:r>
            <a:rPr kumimoji="1" lang="ja-JP" altLang="en-US" sz="1100">
              <a:latin typeface="ＭＳ Ｐゴシック" panose="020B0600070205080204" pitchFamily="50" charset="-128"/>
              <a:ea typeface="ＭＳ Ｐゴシック" panose="020B0600070205080204" pitchFamily="50" charset="-128"/>
            </a:rPr>
            <a:t>　また一方で前年度数値と比較して大きく改善しているが、令和３年度については地方交付税や臨時財政対策債の増加により、分母の増加要因である経常的一般財源等（歳入）が増加したものである。これらは短期的な要因である可能性があるため、引き続き指標に注視していく。</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xdr:cNvSpPr txBox="1"/>
      </xdr:nvSpPr>
      <xdr:spPr>
        <a:xfrm>
          <a:off x="9758836" y="5082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xdr:cNvSpPr txBox="1"/>
      </xdr:nvSpPr>
      <xdr:spPr>
        <a:xfrm>
          <a:off x="9861428" y="4735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71565</xdr:rowOff>
    </xdr:from>
    <xdr:to>
      <xdr:col>76</xdr:col>
      <xdr:colOff>21589</xdr:colOff>
      <xdr:row>34</xdr:row>
      <xdr:rowOff>66421</xdr:rowOff>
    </xdr:to>
    <xdr:cxnSp macro="">
      <xdr:nvCxnSpPr>
        <xdr:cNvPr id="136" name="直線コネクタ 135"/>
        <xdr:cNvCxnSpPr/>
      </xdr:nvCxnSpPr>
      <xdr:spPr>
        <a:xfrm flipV="1">
          <a:off x="13323570" y="5323015"/>
          <a:ext cx="1269" cy="115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70248</xdr:rowOff>
    </xdr:from>
    <xdr:ext cx="469744" cy="259045"/>
    <xdr:sp macro="" textlink="">
      <xdr:nvSpPr>
        <xdr:cNvPr id="137" name="債務償還比率最小値テキスト"/>
        <xdr:cNvSpPr txBox="1"/>
      </xdr:nvSpPr>
      <xdr:spPr>
        <a:xfrm>
          <a:off x="13376275" y="647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66421</xdr:rowOff>
    </xdr:from>
    <xdr:to>
      <xdr:col>76</xdr:col>
      <xdr:colOff>111125</xdr:colOff>
      <xdr:row>34</xdr:row>
      <xdr:rowOff>66421</xdr:rowOff>
    </xdr:to>
    <xdr:cxnSp macro="">
      <xdr:nvCxnSpPr>
        <xdr:cNvPr id="138" name="直線コネクタ 137"/>
        <xdr:cNvCxnSpPr/>
      </xdr:nvCxnSpPr>
      <xdr:spPr>
        <a:xfrm>
          <a:off x="13255625" y="64735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18242</xdr:rowOff>
    </xdr:from>
    <xdr:ext cx="469744" cy="259045"/>
    <xdr:sp macro="" textlink="">
      <xdr:nvSpPr>
        <xdr:cNvPr id="139" name="債務償還比率最大値テキスト"/>
        <xdr:cNvSpPr txBox="1"/>
      </xdr:nvSpPr>
      <xdr:spPr>
        <a:xfrm>
          <a:off x="13376275" y="5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71565</xdr:rowOff>
    </xdr:from>
    <xdr:to>
      <xdr:col>76</xdr:col>
      <xdr:colOff>111125</xdr:colOff>
      <xdr:row>27</xdr:row>
      <xdr:rowOff>71565</xdr:rowOff>
    </xdr:to>
    <xdr:cxnSp macro="">
      <xdr:nvCxnSpPr>
        <xdr:cNvPr id="140" name="直線コネクタ 139"/>
        <xdr:cNvCxnSpPr/>
      </xdr:nvCxnSpPr>
      <xdr:spPr>
        <a:xfrm>
          <a:off x="13255625" y="5323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78207</xdr:rowOff>
    </xdr:from>
    <xdr:ext cx="469744" cy="259045"/>
    <xdr:sp macro="" textlink="">
      <xdr:nvSpPr>
        <xdr:cNvPr id="141" name="債務償還比率平均値テキスト"/>
        <xdr:cNvSpPr txBox="1"/>
      </xdr:nvSpPr>
      <xdr:spPr>
        <a:xfrm>
          <a:off x="13376275" y="582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99780</xdr:rowOff>
    </xdr:from>
    <xdr:to>
      <xdr:col>76</xdr:col>
      <xdr:colOff>73025</xdr:colOff>
      <xdr:row>31</xdr:row>
      <xdr:rowOff>29930</xdr:rowOff>
    </xdr:to>
    <xdr:sp macro="" textlink="">
      <xdr:nvSpPr>
        <xdr:cNvPr id="142" name="フローチャート: 判断 141"/>
        <xdr:cNvSpPr/>
      </xdr:nvSpPr>
      <xdr:spPr>
        <a:xfrm>
          <a:off x="13293725" y="5846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110945</xdr:rowOff>
    </xdr:from>
    <xdr:to>
      <xdr:col>72</xdr:col>
      <xdr:colOff>123825</xdr:colOff>
      <xdr:row>32</xdr:row>
      <xdr:rowOff>41095</xdr:rowOff>
    </xdr:to>
    <xdr:sp macro="" textlink="">
      <xdr:nvSpPr>
        <xdr:cNvPr id="143" name="フローチャート: 判断 142"/>
        <xdr:cNvSpPr/>
      </xdr:nvSpPr>
      <xdr:spPr>
        <a:xfrm>
          <a:off x="12639675" y="6022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149987</xdr:rowOff>
    </xdr:from>
    <xdr:to>
      <xdr:col>68</xdr:col>
      <xdr:colOff>123825</xdr:colOff>
      <xdr:row>32</xdr:row>
      <xdr:rowOff>80137</xdr:rowOff>
    </xdr:to>
    <xdr:sp macro="" textlink="">
      <xdr:nvSpPr>
        <xdr:cNvPr id="144" name="フローチャート: 判断 143"/>
        <xdr:cNvSpPr/>
      </xdr:nvSpPr>
      <xdr:spPr>
        <a:xfrm>
          <a:off x="11953875" y="60618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60748</xdr:rowOff>
    </xdr:from>
    <xdr:to>
      <xdr:col>64</xdr:col>
      <xdr:colOff>123825</xdr:colOff>
      <xdr:row>31</xdr:row>
      <xdr:rowOff>162348</xdr:rowOff>
    </xdr:to>
    <xdr:sp macro="" textlink="">
      <xdr:nvSpPr>
        <xdr:cNvPr id="145" name="フローチャート: 判断 144"/>
        <xdr:cNvSpPr/>
      </xdr:nvSpPr>
      <xdr:spPr>
        <a:xfrm>
          <a:off x="11268075" y="59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46" name="フローチャート: 判断 145"/>
        <xdr:cNvSpPr/>
      </xdr:nvSpPr>
      <xdr:spPr>
        <a:xfrm>
          <a:off x="10582275" y="5955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89323</xdr:rowOff>
    </xdr:from>
    <xdr:to>
      <xdr:col>76</xdr:col>
      <xdr:colOff>73025</xdr:colOff>
      <xdr:row>29</xdr:row>
      <xdr:rowOff>19473</xdr:rowOff>
    </xdr:to>
    <xdr:sp macro="" textlink="">
      <xdr:nvSpPr>
        <xdr:cNvPr id="152" name="楕円 151"/>
        <xdr:cNvSpPr/>
      </xdr:nvSpPr>
      <xdr:spPr>
        <a:xfrm>
          <a:off x="13293725" y="550587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112200</xdr:rowOff>
    </xdr:from>
    <xdr:ext cx="469744" cy="259045"/>
    <xdr:sp macro="" textlink="">
      <xdr:nvSpPr>
        <xdr:cNvPr id="153" name="債務償還比率該当値テキスト"/>
        <xdr:cNvSpPr txBox="1"/>
      </xdr:nvSpPr>
      <xdr:spPr>
        <a:xfrm>
          <a:off x="13376275" y="536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160041</xdr:rowOff>
    </xdr:from>
    <xdr:to>
      <xdr:col>72</xdr:col>
      <xdr:colOff>123825</xdr:colOff>
      <xdr:row>30</xdr:row>
      <xdr:rowOff>90191</xdr:rowOff>
    </xdr:to>
    <xdr:sp macro="" textlink="">
      <xdr:nvSpPr>
        <xdr:cNvPr id="154" name="楕円 153"/>
        <xdr:cNvSpPr/>
      </xdr:nvSpPr>
      <xdr:spPr>
        <a:xfrm>
          <a:off x="12639675" y="57416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140123</xdr:rowOff>
    </xdr:from>
    <xdr:to>
      <xdr:col>76</xdr:col>
      <xdr:colOff>22225</xdr:colOff>
      <xdr:row>30</xdr:row>
      <xdr:rowOff>39391</xdr:rowOff>
    </xdr:to>
    <xdr:cxnSp macro="">
      <xdr:nvCxnSpPr>
        <xdr:cNvPr id="155" name="直線コネクタ 154"/>
        <xdr:cNvCxnSpPr/>
      </xdr:nvCxnSpPr>
      <xdr:spPr>
        <a:xfrm flipV="1">
          <a:off x="12690475" y="5556673"/>
          <a:ext cx="635000" cy="22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83037</xdr:rowOff>
    </xdr:from>
    <xdr:to>
      <xdr:col>68</xdr:col>
      <xdr:colOff>123825</xdr:colOff>
      <xdr:row>30</xdr:row>
      <xdr:rowOff>13187</xdr:rowOff>
    </xdr:to>
    <xdr:sp macro="" textlink="">
      <xdr:nvSpPr>
        <xdr:cNvPr id="156" name="楕円 155"/>
        <xdr:cNvSpPr/>
      </xdr:nvSpPr>
      <xdr:spPr>
        <a:xfrm>
          <a:off x="11953875" y="56646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133837</xdr:rowOff>
    </xdr:from>
    <xdr:to>
      <xdr:col>72</xdr:col>
      <xdr:colOff>73025</xdr:colOff>
      <xdr:row>30</xdr:row>
      <xdr:rowOff>39391</xdr:rowOff>
    </xdr:to>
    <xdr:cxnSp macro="">
      <xdr:nvCxnSpPr>
        <xdr:cNvPr id="157" name="直線コネクタ 156"/>
        <xdr:cNvCxnSpPr/>
      </xdr:nvCxnSpPr>
      <xdr:spPr>
        <a:xfrm>
          <a:off x="12004675" y="5715487"/>
          <a:ext cx="685800" cy="70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142759</xdr:rowOff>
    </xdr:from>
    <xdr:to>
      <xdr:col>64</xdr:col>
      <xdr:colOff>123825</xdr:colOff>
      <xdr:row>29</xdr:row>
      <xdr:rowOff>72909</xdr:rowOff>
    </xdr:to>
    <xdr:sp macro="" textlink="">
      <xdr:nvSpPr>
        <xdr:cNvPr id="158" name="楕円 157"/>
        <xdr:cNvSpPr/>
      </xdr:nvSpPr>
      <xdr:spPr>
        <a:xfrm>
          <a:off x="11268075" y="55593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22109</xdr:rowOff>
    </xdr:from>
    <xdr:to>
      <xdr:col>68</xdr:col>
      <xdr:colOff>73025</xdr:colOff>
      <xdr:row>29</xdr:row>
      <xdr:rowOff>133837</xdr:rowOff>
    </xdr:to>
    <xdr:cxnSp macro="">
      <xdr:nvCxnSpPr>
        <xdr:cNvPr id="159" name="直線コネクタ 158"/>
        <xdr:cNvCxnSpPr/>
      </xdr:nvCxnSpPr>
      <xdr:spPr>
        <a:xfrm>
          <a:off x="11318875" y="5603759"/>
          <a:ext cx="685800" cy="11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48842</xdr:rowOff>
    </xdr:from>
    <xdr:to>
      <xdr:col>60</xdr:col>
      <xdr:colOff>123825</xdr:colOff>
      <xdr:row>28</xdr:row>
      <xdr:rowOff>150442</xdr:rowOff>
    </xdr:to>
    <xdr:sp macro="" textlink="">
      <xdr:nvSpPr>
        <xdr:cNvPr id="160" name="楕円 159"/>
        <xdr:cNvSpPr/>
      </xdr:nvSpPr>
      <xdr:spPr>
        <a:xfrm>
          <a:off x="10582275" y="54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99642</xdr:rowOff>
    </xdr:from>
    <xdr:to>
      <xdr:col>64</xdr:col>
      <xdr:colOff>73025</xdr:colOff>
      <xdr:row>29</xdr:row>
      <xdr:rowOff>22109</xdr:rowOff>
    </xdr:to>
    <xdr:cxnSp macro="">
      <xdr:nvCxnSpPr>
        <xdr:cNvPr id="161" name="直線コネクタ 160"/>
        <xdr:cNvCxnSpPr/>
      </xdr:nvCxnSpPr>
      <xdr:spPr>
        <a:xfrm>
          <a:off x="10633075" y="5516192"/>
          <a:ext cx="685800" cy="8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32222</xdr:rowOff>
    </xdr:from>
    <xdr:ext cx="469744" cy="259045"/>
    <xdr:sp macro="" textlink="">
      <xdr:nvSpPr>
        <xdr:cNvPr id="162" name="n_1aveValue債務償還比率"/>
        <xdr:cNvSpPr txBox="1"/>
      </xdr:nvSpPr>
      <xdr:spPr>
        <a:xfrm>
          <a:off x="12461952" y="61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71264</xdr:rowOff>
    </xdr:from>
    <xdr:ext cx="469744" cy="259045"/>
    <xdr:sp macro="" textlink="">
      <xdr:nvSpPr>
        <xdr:cNvPr id="163" name="n_2aveValue債務償還比率"/>
        <xdr:cNvSpPr txBox="1"/>
      </xdr:nvSpPr>
      <xdr:spPr>
        <a:xfrm>
          <a:off x="11788852" y="61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153475</xdr:rowOff>
    </xdr:from>
    <xdr:ext cx="469744" cy="259045"/>
    <xdr:sp macro="" textlink="">
      <xdr:nvSpPr>
        <xdr:cNvPr id="164" name="n_3aveValue債務償還比率"/>
        <xdr:cNvSpPr txBox="1"/>
      </xdr:nvSpPr>
      <xdr:spPr>
        <a:xfrm>
          <a:off x="11103052" y="606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136743</xdr:rowOff>
    </xdr:from>
    <xdr:ext cx="469744" cy="259045"/>
    <xdr:sp macro="" textlink="">
      <xdr:nvSpPr>
        <xdr:cNvPr id="165" name="n_4aveValue債務償還比率"/>
        <xdr:cNvSpPr txBox="1"/>
      </xdr:nvSpPr>
      <xdr:spPr>
        <a:xfrm>
          <a:off x="10417252" y="604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106718</xdr:rowOff>
    </xdr:from>
    <xdr:ext cx="469744" cy="259045"/>
    <xdr:sp macro="" textlink="">
      <xdr:nvSpPr>
        <xdr:cNvPr id="166" name="n_1mainValue債務償還比率"/>
        <xdr:cNvSpPr txBox="1"/>
      </xdr:nvSpPr>
      <xdr:spPr>
        <a:xfrm>
          <a:off x="12461952" y="552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29714</xdr:rowOff>
    </xdr:from>
    <xdr:ext cx="469744" cy="259045"/>
    <xdr:sp macro="" textlink="">
      <xdr:nvSpPr>
        <xdr:cNvPr id="167" name="n_2mainValue債務償還比率"/>
        <xdr:cNvSpPr txBox="1"/>
      </xdr:nvSpPr>
      <xdr:spPr>
        <a:xfrm>
          <a:off x="11788852" y="544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89436</xdr:rowOff>
    </xdr:from>
    <xdr:ext cx="469744" cy="259045"/>
    <xdr:sp macro="" textlink="">
      <xdr:nvSpPr>
        <xdr:cNvPr id="168" name="n_3mainValue債務償還比率"/>
        <xdr:cNvSpPr txBox="1"/>
      </xdr:nvSpPr>
      <xdr:spPr>
        <a:xfrm>
          <a:off x="11103052" y="534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166969</xdr:rowOff>
    </xdr:from>
    <xdr:ext cx="469744" cy="259045"/>
    <xdr:sp macro="" textlink="">
      <xdr:nvSpPr>
        <xdr:cNvPr id="169" name="n_4mainValue債務償還比率"/>
        <xdr:cNvSpPr txBox="1"/>
      </xdr:nvSpPr>
      <xdr:spPr>
        <a:xfrm>
          <a:off x="10417252" y="52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142,383
139,203
138.37
62,640,544
55,172,334
5,968,020
31,884,471
47,582,818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78486</xdr:rowOff>
    </xdr:from>
    <xdr:to>
      <xdr:col>24</xdr:col>
      <xdr:colOff>62865</xdr:colOff>
      <xdr:row>41</xdr:row>
      <xdr:rowOff>60198</xdr:rowOff>
    </xdr:to>
    <xdr:cxnSp macro="">
      <xdr:nvCxnSpPr>
        <xdr:cNvPr id="55" name="直線コネクタ 54"/>
        <xdr:cNvCxnSpPr/>
      </xdr:nvCxnSpPr>
      <xdr:spPr>
        <a:xfrm flipV="1">
          <a:off x="4177665" y="5863336"/>
          <a:ext cx="0" cy="972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64025</xdr:rowOff>
    </xdr:from>
    <xdr:ext cx="405111" cy="259045"/>
    <xdr:sp macro="" textlink="">
      <xdr:nvSpPr>
        <xdr:cNvPr id="56" name="【道路】&#10;有形固定資産減価償却率最小値テキスト"/>
        <xdr:cNvSpPr txBox="1"/>
      </xdr:nvSpPr>
      <xdr:spPr>
        <a:xfrm>
          <a:off x="4216400" y="6839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60198</xdr:rowOff>
    </xdr:from>
    <xdr:to>
      <xdr:col>24</xdr:col>
      <xdr:colOff>152400</xdr:colOff>
      <xdr:row>41</xdr:row>
      <xdr:rowOff>60198</xdr:rowOff>
    </xdr:to>
    <xdr:cxnSp macro="">
      <xdr:nvCxnSpPr>
        <xdr:cNvPr id="57" name="直線コネクタ 56"/>
        <xdr:cNvCxnSpPr/>
      </xdr:nvCxnSpPr>
      <xdr:spPr>
        <a:xfrm>
          <a:off x="4108450" y="68356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25163</xdr:rowOff>
    </xdr:from>
    <xdr:ext cx="405111" cy="259045"/>
    <xdr:sp macro="" textlink="">
      <xdr:nvSpPr>
        <xdr:cNvPr id="58" name="【道路】&#10;有形固定資産減価償却率最大値テキスト"/>
        <xdr:cNvSpPr txBox="1"/>
      </xdr:nvSpPr>
      <xdr:spPr>
        <a:xfrm>
          <a:off x="4216400" y="564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78486</xdr:rowOff>
    </xdr:from>
    <xdr:to>
      <xdr:col>24</xdr:col>
      <xdr:colOff>152400</xdr:colOff>
      <xdr:row>35</xdr:row>
      <xdr:rowOff>78486</xdr:rowOff>
    </xdr:to>
    <xdr:cxnSp macro="">
      <xdr:nvCxnSpPr>
        <xdr:cNvPr id="59" name="直線コネクタ 58"/>
        <xdr:cNvCxnSpPr/>
      </xdr:nvCxnSpPr>
      <xdr:spPr>
        <a:xfrm>
          <a:off x="4108450" y="5863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123715</xdr:rowOff>
    </xdr:from>
    <xdr:ext cx="405111" cy="259045"/>
    <xdr:sp macro="" textlink="">
      <xdr:nvSpPr>
        <xdr:cNvPr id="60" name="【道路】&#10;有形固定資産減価償却率平均値テキスト"/>
        <xdr:cNvSpPr txBox="1"/>
      </xdr:nvSpPr>
      <xdr:spPr>
        <a:xfrm>
          <a:off x="4216400" y="6073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61" name="フローチャート: 判断 60"/>
        <xdr:cNvSpPr/>
      </xdr:nvSpPr>
      <xdr:spPr>
        <a:xfrm>
          <a:off x="4127500" y="62158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2" name="フローチャート: 判断 61"/>
        <xdr:cNvSpPr/>
      </xdr:nvSpPr>
      <xdr:spPr>
        <a:xfrm>
          <a:off x="3384550" y="61125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3" name="フローチャート: 判断 62"/>
        <xdr:cNvSpPr/>
      </xdr:nvSpPr>
      <xdr:spPr>
        <a:xfrm>
          <a:off x="2571750" y="6021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778000" y="59314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96266</xdr:rowOff>
    </xdr:from>
    <xdr:to>
      <xdr:col>6</xdr:col>
      <xdr:colOff>38100</xdr:colOff>
      <xdr:row>36</xdr:row>
      <xdr:rowOff>26416</xdr:rowOff>
    </xdr:to>
    <xdr:sp macro="" textlink="">
      <xdr:nvSpPr>
        <xdr:cNvPr id="65" name="フローチャート: 判断 64"/>
        <xdr:cNvSpPr/>
      </xdr:nvSpPr>
      <xdr:spPr>
        <a:xfrm>
          <a:off x="984250" y="58811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71" name="楕円 70"/>
        <xdr:cNvSpPr/>
      </xdr:nvSpPr>
      <xdr:spPr>
        <a:xfrm>
          <a:off x="4127500" y="64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168419</xdr:rowOff>
    </xdr:from>
    <xdr:ext cx="405111" cy="259045"/>
    <xdr:sp macro="" textlink="">
      <xdr:nvSpPr>
        <xdr:cNvPr id="72" name="【道路】&#10;有形固定資産減価償却率該当値テキスト"/>
        <xdr:cNvSpPr txBox="1"/>
      </xdr:nvSpPr>
      <xdr:spPr>
        <a:xfrm>
          <a:off x="42164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84836</xdr:rowOff>
    </xdr:from>
    <xdr:to>
      <xdr:col>20</xdr:col>
      <xdr:colOff>38100</xdr:colOff>
      <xdr:row>39</xdr:row>
      <xdr:rowOff>14986</xdr:rowOff>
    </xdr:to>
    <xdr:sp macro="" textlink="">
      <xdr:nvSpPr>
        <xdr:cNvPr id="73" name="楕円 72"/>
        <xdr:cNvSpPr/>
      </xdr:nvSpPr>
      <xdr:spPr>
        <a:xfrm>
          <a:off x="3384550" y="63649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135636</xdr:rowOff>
    </xdr:from>
    <xdr:to>
      <xdr:col>24</xdr:col>
      <xdr:colOff>63500</xdr:colOff>
      <xdr:row>39</xdr:row>
      <xdr:rowOff>69342</xdr:rowOff>
    </xdr:to>
    <xdr:cxnSp macro="">
      <xdr:nvCxnSpPr>
        <xdr:cNvPr id="74" name="直線コネクタ 73"/>
        <xdr:cNvCxnSpPr/>
      </xdr:nvCxnSpPr>
      <xdr:spPr>
        <a:xfrm>
          <a:off x="3429000" y="6415786"/>
          <a:ext cx="7493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16256</xdr:rowOff>
    </xdr:from>
    <xdr:to>
      <xdr:col>15</xdr:col>
      <xdr:colOff>101600</xdr:colOff>
      <xdr:row>38</xdr:row>
      <xdr:rowOff>117856</xdr:rowOff>
    </xdr:to>
    <xdr:sp macro="" textlink="">
      <xdr:nvSpPr>
        <xdr:cNvPr id="75" name="楕円 74"/>
        <xdr:cNvSpPr/>
      </xdr:nvSpPr>
      <xdr:spPr>
        <a:xfrm>
          <a:off x="2571750" y="62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67056</xdr:rowOff>
    </xdr:from>
    <xdr:to>
      <xdr:col>19</xdr:col>
      <xdr:colOff>177800</xdr:colOff>
      <xdr:row>38</xdr:row>
      <xdr:rowOff>135636</xdr:rowOff>
    </xdr:to>
    <xdr:cxnSp macro="">
      <xdr:nvCxnSpPr>
        <xdr:cNvPr id="76" name="直線コネクタ 75"/>
        <xdr:cNvCxnSpPr/>
      </xdr:nvCxnSpPr>
      <xdr:spPr>
        <a:xfrm>
          <a:off x="2622550" y="6347206"/>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123698</xdr:rowOff>
    </xdr:from>
    <xdr:to>
      <xdr:col>10</xdr:col>
      <xdr:colOff>165100</xdr:colOff>
      <xdr:row>38</xdr:row>
      <xdr:rowOff>53848</xdr:rowOff>
    </xdr:to>
    <xdr:sp macro="" textlink="">
      <xdr:nvSpPr>
        <xdr:cNvPr id="77" name="楕円 76"/>
        <xdr:cNvSpPr/>
      </xdr:nvSpPr>
      <xdr:spPr>
        <a:xfrm>
          <a:off x="1778000" y="62387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3048</xdr:rowOff>
    </xdr:from>
    <xdr:to>
      <xdr:col>15</xdr:col>
      <xdr:colOff>50800</xdr:colOff>
      <xdr:row>38</xdr:row>
      <xdr:rowOff>67056</xdr:rowOff>
    </xdr:to>
    <xdr:cxnSp macro="">
      <xdr:nvCxnSpPr>
        <xdr:cNvPr id="78" name="直線コネクタ 77"/>
        <xdr:cNvCxnSpPr/>
      </xdr:nvCxnSpPr>
      <xdr:spPr>
        <a:xfrm>
          <a:off x="1828800" y="6283198"/>
          <a:ext cx="79375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36830</xdr:rowOff>
    </xdr:from>
    <xdr:to>
      <xdr:col>6</xdr:col>
      <xdr:colOff>38100</xdr:colOff>
      <xdr:row>37</xdr:row>
      <xdr:rowOff>138430</xdr:rowOff>
    </xdr:to>
    <xdr:sp macro="" textlink="">
      <xdr:nvSpPr>
        <xdr:cNvPr id="79" name="楕円 78"/>
        <xdr:cNvSpPr/>
      </xdr:nvSpPr>
      <xdr:spPr>
        <a:xfrm>
          <a:off x="984250" y="61518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87630</xdr:rowOff>
    </xdr:from>
    <xdr:to>
      <xdr:col>10</xdr:col>
      <xdr:colOff>114300</xdr:colOff>
      <xdr:row>38</xdr:row>
      <xdr:rowOff>3048</xdr:rowOff>
    </xdr:to>
    <xdr:cxnSp macro="">
      <xdr:nvCxnSpPr>
        <xdr:cNvPr id="80" name="直線コネクタ 79"/>
        <xdr:cNvCxnSpPr/>
      </xdr:nvCxnSpPr>
      <xdr:spPr>
        <a:xfrm>
          <a:off x="1028700" y="6202680"/>
          <a:ext cx="80010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1" name="n_1aveValue【道路】&#10;有形固定資産減価償却率"/>
        <xdr:cNvSpPr txBox="1"/>
      </xdr:nvSpPr>
      <xdr:spPr>
        <a:xfrm>
          <a:off x="3239144" y="589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2" name="n_2aveValue【道路】&#10;有形固定資産減価償却率"/>
        <xdr:cNvSpPr txBox="1"/>
      </xdr:nvSpPr>
      <xdr:spPr>
        <a:xfrm>
          <a:off x="2439044" y="580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645294" y="571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42943</xdr:rowOff>
    </xdr:from>
    <xdr:ext cx="405111" cy="259045"/>
    <xdr:sp macro="" textlink="">
      <xdr:nvSpPr>
        <xdr:cNvPr id="84" name="n_4aveValue【道路】&#10;有形固定資産減価償却率"/>
        <xdr:cNvSpPr txBox="1"/>
      </xdr:nvSpPr>
      <xdr:spPr>
        <a:xfrm>
          <a:off x="851544" y="566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6113</xdr:rowOff>
    </xdr:from>
    <xdr:ext cx="405111" cy="259045"/>
    <xdr:sp macro="" textlink="">
      <xdr:nvSpPr>
        <xdr:cNvPr id="85" name="n_1mainValue【道路】&#10;有形固定資産減価償却率"/>
        <xdr:cNvSpPr txBox="1"/>
      </xdr:nvSpPr>
      <xdr:spPr>
        <a:xfrm>
          <a:off x="3239144" y="645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108983</xdr:rowOff>
    </xdr:from>
    <xdr:ext cx="405111" cy="259045"/>
    <xdr:sp macro="" textlink="">
      <xdr:nvSpPr>
        <xdr:cNvPr id="86" name="n_2mainValue【道路】&#10;有形固定資産減価償却率"/>
        <xdr:cNvSpPr txBox="1"/>
      </xdr:nvSpPr>
      <xdr:spPr>
        <a:xfrm>
          <a:off x="2439044" y="6389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44975</xdr:rowOff>
    </xdr:from>
    <xdr:ext cx="405111" cy="259045"/>
    <xdr:sp macro="" textlink="">
      <xdr:nvSpPr>
        <xdr:cNvPr id="87" name="n_3mainValue【道路】&#10;有形固定資産減価償却率"/>
        <xdr:cNvSpPr txBox="1"/>
      </xdr:nvSpPr>
      <xdr:spPr>
        <a:xfrm>
          <a:off x="1645294" y="6325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129557</xdr:rowOff>
    </xdr:from>
    <xdr:ext cx="405111" cy="259045"/>
    <xdr:sp macro="" textlink="">
      <xdr:nvSpPr>
        <xdr:cNvPr id="88" name="n_4mainValue【道路】&#10;有形固定資産減価償却率"/>
        <xdr:cNvSpPr txBox="1"/>
      </xdr:nvSpPr>
      <xdr:spPr>
        <a:xfrm>
          <a:off x="8515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5482151" y="6772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32949</xdr:rowOff>
    </xdr:from>
    <xdr:to>
      <xdr:col>54</xdr:col>
      <xdr:colOff>189865</xdr:colOff>
      <xdr:row>41</xdr:row>
      <xdr:rowOff>90053</xdr:rowOff>
    </xdr:to>
    <xdr:cxnSp macro="">
      <xdr:nvCxnSpPr>
        <xdr:cNvPr id="111" name="直線コネクタ 110"/>
        <xdr:cNvCxnSpPr/>
      </xdr:nvCxnSpPr>
      <xdr:spPr>
        <a:xfrm flipV="1">
          <a:off x="9429115" y="5652699"/>
          <a:ext cx="0" cy="1212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93880</xdr:rowOff>
    </xdr:from>
    <xdr:ext cx="534377" cy="259045"/>
    <xdr:sp macro="" textlink="">
      <xdr:nvSpPr>
        <xdr:cNvPr id="112" name="【道路】&#10;一人当たり延長最小値テキスト"/>
        <xdr:cNvSpPr txBox="1"/>
      </xdr:nvSpPr>
      <xdr:spPr>
        <a:xfrm>
          <a:off x="9467850" y="686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90053</xdr:rowOff>
    </xdr:from>
    <xdr:to>
      <xdr:col>55</xdr:col>
      <xdr:colOff>88900</xdr:colOff>
      <xdr:row>41</xdr:row>
      <xdr:rowOff>90053</xdr:rowOff>
    </xdr:to>
    <xdr:cxnSp macro="">
      <xdr:nvCxnSpPr>
        <xdr:cNvPr id="113" name="直線コネクタ 112"/>
        <xdr:cNvCxnSpPr/>
      </xdr:nvCxnSpPr>
      <xdr:spPr>
        <a:xfrm>
          <a:off x="9359900" y="68655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151076</xdr:rowOff>
    </xdr:from>
    <xdr:ext cx="534377" cy="259045"/>
    <xdr:sp macro="" textlink="">
      <xdr:nvSpPr>
        <xdr:cNvPr id="114" name="【道路】&#10;一人当たり延長最大値テキスト"/>
        <xdr:cNvSpPr txBox="1"/>
      </xdr:nvSpPr>
      <xdr:spPr>
        <a:xfrm>
          <a:off x="9467850" y="544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32949</xdr:rowOff>
    </xdr:from>
    <xdr:to>
      <xdr:col>55</xdr:col>
      <xdr:colOff>88900</xdr:colOff>
      <xdr:row>34</xdr:row>
      <xdr:rowOff>32949</xdr:rowOff>
    </xdr:to>
    <xdr:cxnSp macro="">
      <xdr:nvCxnSpPr>
        <xdr:cNvPr id="115" name="直線コネクタ 114"/>
        <xdr:cNvCxnSpPr/>
      </xdr:nvCxnSpPr>
      <xdr:spPr>
        <a:xfrm>
          <a:off x="9359900" y="56526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170578</xdr:rowOff>
    </xdr:from>
    <xdr:ext cx="534377" cy="259045"/>
    <xdr:sp macro="" textlink="">
      <xdr:nvSpPr>
        <xdr:cNvPr id="116" name="【道路】&#10;一人当たり延長平均値テキスト"/>
        <xdr:cNvSpPr txBox="1"/>
      </xdr:nvSpPr>
      <xdr:spPr>
        <a:xfrm>
          <a:off x="9467850" y="627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147701</xdr:rowOff>
    </xdr:from>
    <xdr:to>
      <xdr:col>55</xdr:col>
      <xdr:colOff>50800</xdr:colOff>
      <xdr:row>39</xdr:row>
      <xdr:rowOff>77851</xdr:rowOff>
    </xdr:to>
    <xdr:sp macro="" textlink="">
      <xdr:nvSpPr>
        <xdr:cNvPr id="117" name="フローチャート: 判断 116"/>
        <xdr:cNvSpPr/>
      </xdr:nvSpPr>
      <xdr:spPr>
        <a:xfrm>
          <a:off x="9398000" y="64278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5146</xdr:rowOff>
    </xdr:from>
    <xdr:to>
      <xdr:col>50</xdr:col>
      <xdr:colOff>165100</xdr:colOff>
      <xdr:row>41</xdr:row>
      <xdr:rowOff>106746</xdr:rowOff>
    </xdr:to>
    <xdr:sp macro="" textlink="">
      <xdr:nvSpPr>
        <xdr:cNvPr id="118" name="フローチャート: 判断 117"/>
        <xdr:cNvSpPr/>
      </xdr:nvSpPr>
      <xdr:spPr>
        <a:xfrm>
          <a:off x="8636000" y="678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122281</xdr:rowOff>
    </xdr:from>
    <xdr:to>
      <xdr:col>46</xdr:col>
      <xdr:colOff>38100</xdr:colOff>
      <xdr:row>41</xdr:row>
      <xdr:rowOff>52431</xdr:rowOff>
    </xdr:to>
    <xdr:sp macro="" textlink="">
      <xdr:nvSpPr>
        <xdr:cNvPr id="119" name="フローチャート: 判断 118"/>
        <xdr:cNvSpPr/>
      </xdr:nvSpPr>
      <xdr:spPr>
        <a:xfrm>
          <a:off x="7842250" y="67326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129413</xdr:rowOff>
    </xdr:from>
    <xdr:to>
      <xdr:col>41</xdr:col>
      <xdr:colOff>101600</xdr:colOff>
      <xdr:row>41</xdr:row>
      <xdr:rowOff>59563</xdr:rowOff>
    </xdr:to>
    <xdr:sp macro="" textlink="">
      <xdr:nvSpPr>
        <xdr:cNvPr id="120" name="フローチャート: 判断 119"/>
        <xdr:cNvSpPr/>
      </xdr:nvSpPr>
      <xdr:spPr>
        <a:xfrm>
          <a:off x="7029450" y="67397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138283</xdr:rowOff>
    </xdr:from>
    <xdr:to>
      <xdr:col>36</xdr:col>
      <xdr:colOff>165100</xdr:colOff>
      <xdr:row>41</xdr:row>
      <xdr:rowOff>68433</xdr:rowOff>
    </xdr:to>
    <xdr:sp macro="" textlink="">
      <xdr:nvSpPr>
        <xdr:cNvPr id="121" name="フローチャート: 判断 120"/>
        <xdr:cNvSpPr/>
      </xdr:nvSpPr>
      <xdr:spPr>
        <a:xfrm>
          <a:off x="6235700" y="674863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163200</xdr:rowOff>
    </xdr:from>
    <xdr:to>
      <xdr:col>55</xdr:col>
      <xdr:colOff>50800</xdr:colOff>
      <xdr:row>40</xdr:row>
      <xdr:rowOff>93350</xdr:rowOff>
    </xdr:to>
    <xdr:sp macro="" textlink="">
      <xdr:nvSpPr>
        <xdr:cNvPr id="127" name="楕円 126"/>
        <xdr:cNvSpPr/>
      </xdr:nvSpPr>
      <xdr:spPr>
        <a:xfrm>
          <a:off x="9398000" y="6608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141627</xdr:rowOff>
    </xdr:from>
    <xdr:ext cx="534377" cy="259045"/>
    <xdr:sp macro="" textlink="">
      <xdr:nvSpPr>
        <xdr:cNvPr id="128" name="【道路】&#10;一人当たり延長該当値テキスト"/>
        <xdr:cNvSpPr txBox="1"/>
      </xdr:nvSpPr>
      <xdr:spPr>
        <a:xfrm>
          <a:off x="9467850" y="65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163657</xdr:rowOff>
    </xdr:from>
    <xdr:to>
      <xdr:col>50</xdr:col>
      <xdr:colOff>165100</xdr:colOff>
      <xdr:row>40</xdr:row>
      <xdr:rowOff>93807</xdr:rowOff>
    </xdr:to>
    <xdr:sp macro="" textlink="">
      <xdr:nvSpPr>
        <xdr:cNvPr id="129" name="楕円 128"/>
        <xdr:cNvSpPr/>
      </xdr:nvSpPr>
      <xdr:spPr>
        <a:xfrm>
          <a:off x="8636000" y="6608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42550</xdr:rowOff>
    </xdr:from>
    <xdr:to>
      <xdr:col>55</xdr:col>
      <xdr:colOff>0</xdr:colOff>
      <xdr:row>40</xdr:row>
      <xdr:rowOff>43007</xdr:rowOff>
    </xdr:to>
    <xdr:cxnSp macro="">
      <xdr:nvCxnSpPr>
        <xdr:cNvPr id="130" name="直線コネクタ 129"/>
        <xdr:cNvCxnSpPr/>
      </xdr:nvCxnSpPr>
      <xdr:spPr>
        <a:xfrm flipV="1">
          <a:off x="8686800" y="6652900"/>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167132</xdr:rowOff>
    </xdr:from>
    <xdr:to>
      <xdr:col>46</xdr:col>
      <xdr:colOff>38100</xdr:colOff>
      <xdr:row>40</xdr:row>
      <xdr:rowOff>97282</xdr:rowOff>
    </xdr:to>
    <xdr:sp macro="" textlink="">
      <xdr:nvSpPr>
        <xdr:cNvPr id="131" name="楕円 130"/>
        <xdr:cNvSpPr/>
      </xdr:nvSpPr>
      <xdr:spPr>
        <a:xfrm>
          <a:off x="7842250" y="66123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43007</xdr:rowOff>
    </xdr:from>
    <xdr:to>
      <xdr:col>50</xdr:col>
      <xdr:colOff>114300</xdr:colOff>
      <xdr:row>40</xdr:row>
      <xdr:rowOff>46482</xdr:rowOff>
    </xdr:to>
    <xdr:cxnSp macro="">
      <xdr:nvCxnSpPr>
        <xdr:cNvPr id="132" name="直線コネクタ 131"/>
        <xdr:cNvCxnSpPr/>
      </xdr:nvCxnSpPr>
      <xdr:spPr>
        <a:xfrm flipV="1">
          <a:off x="7886700" y="6653357"/>
          <a:ext cx="8001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168412</xdr:rowOff>
    </xdr:from>
    <xdr:to>
      <xdr:col>41</xdr:col>
      <xdr:colOff>101600</xdr:colOff>
      <xdr:row>40</xdr:row>
      <xdr:rowOff>98562</xdr:rowOff>
    </xdr:to>
    <xdr:sp macro="" textlink="">
      <xdr:nvSpPr>
        <xdr:cNvPr id="133" name="楕円 132"/>
        <xdr:cNvSpPr/>
      </xdr:nvSpPr>
      <xdr:spPr>
        <a:xfrm>
          <a:off x="7029450" y="66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46482</xdr:rowOff>
    </xdr:from>
    <xdr:to>
      <xdr:col>45</xdr:col>
      <xdr:colOff>177800</xdr:colOff>
      <xdr:row>40</xdr:row>
      <xdr:rowOff>47762</xdr:rowOff>
    </xdr:to>
    <xdr:cxnSp macro="">
      <xdr:nvCxnSpPr>
        <xdr:cNvPr id="134" name="直線コネクタ 133"/>
        <xdr:cNvCxnSpPr/>
      </xdr:nvCxnSpPr>
      <xdr:spPr>
        <a:xfrm flipV="1">
          <a:off x="7080250" y="6656832"/>
          <a:ext cx="80645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985</xdr:rowOff>
    </xdr:from>
    <xdr:to>
      <xdr:col>36</xdr:col>
      <xdr:colOff>165100</xdr:colOff>
      <xdr:row>40</xdr:row>
      <xdr:rowOff>102585</xdr:rowOff>
    </xdr:to>
    <xdr:sp macro="" textlink="">
      <xdr:nvSpPr>
        <xdr:cNvPr id="135" name="楕円 134"/>
        <xdr:cNvSpPr/>
      </xdr:nvSpPr>
      <xdr:spPr>
        <a:xfrm>
          <a:off x="6235700" y="66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47762</xdr:rowOff>
    </xdr:from>
    <xdr:to>
      <xdr:col>41</xdr:col>
      <xdr:colOff>50800</xdr:colOff>
      <xdr:row>40</xdr:row>
      <xdr:rowOff>51785</xdr:rowOff>
    </xdr:to>
    <xdr:cxnSp macro="">
      <xdr:nvCxnSpPr>
        <xdr:cNvPr id="136" name="直線コネクタ 135"/>
        <xdr:cNvCxnSpPr/>
      </xdr:nvCxnSpPr>
      <xdr:spPr>
        <a:xfrm flipV="1">
          <a:off x="6286500" y="6658112"/>
          <a:ext cx="79375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97873</xdr:rowOff>
    </xdr:from>
    <xdr:ext cx="534377" cy="259045"/>
    <xdr:sp macro="" textlink="">
      <xdr:nvSpPr>
        <xdr:cNvPr id="137" name="n_1aveValue【道路】&#10;一人当たり延長"/>
        <xdr:cNvSpPr txBox="1"/>
      </xdr:nvSpPr>
      <xdr:spPr>
        <a:xfrm>
          <a:off x="8425961" y="687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43558</xdr:rowOff>
    </xdr:from>
    <xdr:ext cx="534377" cy="259045"/>
    <xdr:sp macro="" textlink="">
      <xdr:nvSpPr>
        <xdr:cNvPr id="138" name="n_2aveValue【道路】&#10;一人当たり延長"/>
        <xdr:cNvSpPr txBox="1"/>
      </xdr:nvSpPr>
      <xdr:spPr>
        <a:xfrm>
          <a:off x="7644911" y="68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50690</xdr:rowOff>
    </xdr:from>
    <xdr:ext cx="534377" cy="259045"/>
    <xdr:sp macro="" textlink="">
      <xdr:nvSpPr>
        <xdr:cNvPr id="139" name="n_3aveValue【道路】&#10;一人当たり延長"/>
        <xdr:cNvSpPr txBox="1"/>
      </xdr:nvSpPr>
      <xdr:spPr>
        <a:xfrm>
          <a:off x="6851161" y="68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59560</xdr:rowOff>
    </xdr:from>
    <xdr:ext cx="534377" cy="259045"/>
    <xdr:sp macro="" textlink="">
      <xdr:nvSpPr>
        <xdr:cNvPr id="140" name="n_4aveValue【道路】&#10;一人当たり延長"/>
        <xdr:cNvSpPr txBox="1"/>
      </xdr:nvSpPr>
      <xdr:spPr>
        <a:xfrm>
          <a:off x="6038361" y="68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110334</xdr:rowOff>
    </xdr:from>
    <xdr:ext cx="534377" cy="259045"/>
    <xdr:sp macro="" textlink="">
      <xdr:nvSpPr>
        <xdr:cNvPr id="141" name="n_1mainValue【道路】&#10;一人当たり延長"/>
        <xdr:cNvSpPr txBox="1"/>
      </xdr:nvSpPr>
      <xdr:spPr>
        <a:xfrm>
          <a:off x="8425961" y="63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113809</xdr:rowOff>
    </xdr:from>
    <xdr:ext cx="534377" cy="259045"/>
    <xdr:sp macro="" textlink="">
      <xdr:nvSpPr>
        <xdr:cNvPr id="142" name="n_2mainValue【道路】&#10;一人当たり延長"/>
        <xdr:cNvSpPr txBox="1"/>
      </xdr:nvSpPr>
      <xdr:spPr>
        <a:xfrm>
          <a:off x="7644911" y="63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115089</xdr:rowOff>
    </xdr:from>
    <xdr:ext cx="534377" cy="259045"/>
    <xdr:sp macro="" textlink="">
      <xdr:nvSpPr>
        <xdr:cNvPr id="143" name="n_3mainValue【道路】&#10;一人当たり延長"/>
        <xdr:cNvSpPr txBox="1"/>
      </xdr:nvSpPr>
      <xdr:spPr>
        <a:xfrm>
          <a:off x="6851161" y="639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119112</xdr:rowOff>
    </xdr:from>
    <xdr:ext cx="534377" cy="259045"/>
    <xdr:sp macro="" textlink="">
      <xdr:nvSpPr>
        <xdr:cNvPr id="144" name="n_4mainValue【道路】&#10;一人当たり延長"/>
        <xdr:cNvSpPr txBox="1"/>
      </xdr:nvSpPr>
      <xdr:spPr>
        <a:xfrm>
          <a:off x="6038361" y="63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64</xdr:row>
      <xdr:rowOff>100584</xdr:rowOff>
    </xdr:to>
    <xdr:cxnSp macro="">
      <xdr:nvCxnSpPr>
        <xdr:cNvPr id="167" name="直線コネクタ 166"/>
        <xdr:cNvCxnSpPr/>
      </xdr:nvCxnSpPr>
      <xdr:spPr>
        <a:xfrm flipV="1">
          <a:off x="4177665" y="9125712"/>
          <a:ext cx="0" cy="154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8" name="【橋りょう・トンネル】&#10;有形固定資産減価償却率最小値テキスト"/>
        <xdr:cNvSpPr txBox="1"/>
      </xdr:nvSpPr>
      <xdr:spPr>
        <a:xfrm>
          <a:off x="4216400" y="1067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9" name="直線コネクタ 168"/>
        <xdr:cNvCxnSpPr/>
      </xdr:nvCxnSpPr>
      <xdr:spPr>
        <a:xfrm>
          <a:off x="4108450" y="10673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70" name="【橋りょう・トンネル】&#10;有形固定資産減価償却率最大値テキスト"/>
        <xdr:cNvSpPr txBox="1"/>
      </xdr:nvSpPr>
      <xdr:spPr>
        <a:xfrm>
          <a:off x="4216400" y="891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71" name="直線コネクタ 170"/>
        <xdr:cNvCxnSpPr/>
      </xdr:nvCxnSpPr>
      <xdr:spPr>
        <a:xfrm>
          <a:off x="4108450" y="91257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72" name="【橋りょう・トンネル】&#10;有形固定資産減価償却率平均値テキスト"/>
        <xdr:cNvSpPr txBox="1"/>
      </xdr:nvSpPr>
      <xdr:spPr>
        <a:xfrm>
          <a:off x="4216400" y="9800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3" name="フローチャート: 判断 172"/>
        <xdr:cNvSpPr/>
      </xdr:nvSpPr>
      <xdr:spPr>
        <a:xfrm>
          <a:off x="412750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74" name="フローチャート: 判断 173"/>
        <xdr:cNvSpPr/>
      </xdr:nvSpPr>
      <xdr:spPr>
        <a:xfrm>
          <a:off x="3384550" y="96593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77216</xdr:rowOff>
    </xdr:from>
    <xdr:to>
      <xdr:col>15</xdr:col>
      <xdr:colOff>101600</xdr:colOff>
      <xdr:row>59</xdr:row>
      <xdr:rowOff>7366</xdr:rowOff>
    </xdr:to>
    <xdr:sp macro="" textlink="">
      <xdr:nvSpPr>
        <xdr:cNvPr id="175" name="フローチャート: 判断 174"/>
        <xdr:cNvSpPr/>
      </xdr:nvSpPr>
      <xdr:spPr>
        <a:xfrm>
          <a:off x="2571750" y="96593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31496</xdr:rowOff>
    </xdr:from>
    <xdr:to>
      <xdr:col>10</xdr:col>
      <xdr:colOff>165100</xdr:colOff>
      <xdr:row>58</xdr:row>
      <xdr:rowOff>133096</xdr:rowOff>
    </xdr:to>
    <xdr:sp macro="" textlink="">
      <xdr:nvSpPr>
        <xdr:cNvPr id="176" name="フローチャート: 判断 175"/>
        <xdr:cNvSpPr/>
      </xdr:nvSpPr>
      <xdr:spPr>
        <a:xfrm>
          <a:off x="1778000" y="96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166370</xdr:rowOff>
    </xdr:from>
    <xdr:to>
      <xdr:col>6</xdr:col>
      <xdr:colOff>38100</xdr:colOff>
      <xdr:row>58</xdr:row>
      <xdr:rowOff>96520</xdr:rowOff>
    </xdr:to>
    <xdr:sp macro="" textlink="">
      <xdr:nvSpPr>
        <xdr:cNvPr id="177" name="フローチャート: 判断 176"/>
        <xdr:cNvSpPr/>
      </xdr:nvSpPr>
      <xdr:spPr>
        <a:xfrm>
          <a:off x="984250" y="95834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77216</xdr:rowOff>
    </xdr:from>
    <xdr:to>
      <xdr:col>24</xdr:col>
      <xdr:colOff>114300</xdr:colOff>
      <xdr:row>59</xdr:row>
      <xdr:rowOff>7366</xdr:rowOff>
    </xdr:to>
    <xdr:sp macro="" textlink="">
      <xdr:nvSpPr>
        <xdr:cNvPr id="183" name="楕円 182"/>
        <xdr:cNvSpPr/>
      </xdr:nvSpPr>
      <xdr:spPr>
        <a:xfrm>
          <a:off x="4127500" y="96593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100093</xdr:rowOff>
    </xdr:from>
    <xdr:ext cx="405111" cy="259045"/>
    <xdr:sp macro="" textlink="">
      <xdr:nvSpPr>
        <xdr:cNvPr id="184" name="【橋りょう・トンネル】&#10;有形固定資産減価償却率該当値テキスト"/>
        <xdr:cNvSpPr txBox="1"/>
      </xdr:nvSpPr>
      <xdr:spPr>
        <a:xfrm>
          <a:off x="4216400" y="9517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26924</xdr:rowOff>
    </xdr:from>
    <xdr:to>
      <xdr:col>20</xdr:col>
      <xdr:colOff>38100</xdr:colOff>
      <xdr:row>58</xdr:row>
      <xdr:rowOff>128524</xdr:rowOff>
    </xdr:to>
    <xdr:sp macro="" textlink="">
      <xdr:nvSpPr>
        <xdr:cNvPr id="185" name="楕円 184"/>
        <xdr:cNvSpPr/>
      </xdr:nvSpPr>
      <xdr:spPr>
        <a:xfrm>
          <a:off x="3384550" y="96090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77724</xdr:rowOff>
    </xdr:from>
    <xdr:to>
      <xdr:col>24</xdr:col>
      <xdr:colOff>63500</xdr:colOff>
      <xdr:row>58</xdr:row>
      <xdr:rowOff>128016</xdr:rowOff>
    </xdr:to>
    <xdr:cxnSp macro="">
      <xdr:nvCxnSpPr>
        <xdr:cNvPr id="186" name="直線コネクタ 185"/>
        <xdr:cNvCxnSpPr/>
      </xdr:nvCxnSpPr>
      <xdr:spPr>
        <a:xfrm>
          <a:off x="3429000" y="9659874"/>
          <a:ext cx="7493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36068</xdr:rowOff>
    </xdr:from>
    <xdr:to>
      <xdr:col>15</xdr:col>
      <xdr:colOff>101600</xdr:colOff>
      <xdr:row>58</xdr:row>
      <xdr:rowOff>137668</xdr:rowOff>
    </xdr:to>
    <xdr:sp macro="" textlink="">
      <xdr:nvSpPr>
        <xdr:cNvPr id="187" name="楕円 186"/>
        <xdr:cNvSpPr/>
      </xdr:nvSpPr>
      <xdr:spPr>
        <a:xfrm>
          <a:off x="2571750" y="96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77724</xdr:rowOff>
    </xdr:from>
    <xdr:to>
      <xdr:col>19</xdr:col>
      <xdr:colOff>177800</xdr:colOff>
      <xdr:row>58</xdr:row>
      <xdr:rowOff>86868</xdr:rowOff>
    </xdr:to>
    <xdr:cxnSp macro="">
      <xdr:nvCxnSpPr>
        <xdr:cNvPr id="188" name="直線コネクタ 187"/>
        <xdr:cNvCxnSpPr/>
      </xdr:nvCxnSpPr>
      <xdr:spPr>
        <a:xfrm flipV="1">
          <a:off x="2622550" y="9659874"/>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1778</xdr:rowOff>
    </xdr:from>
    <xdr:to>
      <xdr:col>10</xdr:col>
      <xdr:colOff>165100</xdr:colOff>
      <xdr:row>59</xdr:row>
      <xdr:rowOff>103378</xdr:rowOff>
    </xdr:to>
    <xdr:sp macro="" textlink="">
      <xdr:nvSpPr>
        <xdr:cNvPr id="189" name="楕円 188"/>
        <xdr:cNvSpPr/>
      </xdr:nvSpPr>
      <xdr:spPr>
        <a:xfrm>
          <a:off x="1778000" y="97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86868</xdr:rowOff>
    </xdr:from>
    <xdr:to>
      <xdr:col>15</xdr:col>
      <xdr:colOff>50800</xdr:colOff>
      <xdr:row>59</xdr:row>
      <xdr:rowOff>52578</xdr:rowOff>
    </xdr:to>
    <xdr:cxnSp macro="">
      <xdr:nvCxnSpPr>
        <xdr:cNvPr id="190" name="直線コネクタ 189"/>
        <xdr:cNvCxnSpPr/>
      </xdr:nvCxnSpPr>
      <xdr:spPr>
        <a:xfrm flipV="1">
          <a:off x="1828800" y="9669018"/>
          <a:ext cx="79375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159512</xdr:rowOff>
    </xdr:from>
    <xdr:to>
      <xdr:col>6</xdr:col>
      <xdr:colOff>38100</xdr:colOff>
      <xdr:row>59</xdr:row>
      <xdr:rowOff>89662</xdr:rowOff>
    </xdr:to>
    <xdr:sp macro="" textlink="">
      <xdr:nvSpPr>
        <xdr:cNvPr id="191" name="楕円 190"/>
        <xdr:cNvSpPr/>
      </xdr:nvSpPr>
      <xdr:spPr>
        <a:xfrm>
          <a:off x="984250" y="97416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38862</xdr:rowOff>
    </xdr:from>
    <xdr:to>
      <xdr:col>10</xdr:col>
      <xdr:colOff>114300</xdr:colOff>
      <xdr:row>59</xdr:row>
      <xdr:rowOff>52578</xdr:rowOff>
    </xdr:to>
    <xdr:cxnSp macro="">
      <xdr:nvCxnSpPr>
        <xdr:cNvPr id="192" name="直線コネクタ 191"/>
        <xdr:cNvCxnSpPr/>
      </xdr:nvCxnSpPr>
      <xdr:spPr>
        <a:xfrm>
          <a:off x="1028700" y="9786112"/>
          <a:ext cx="8001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169943</xdr:rowOff>
    </xdr:from>
    <xdr:ext cx="405111" cy="259045"/>
    <xdr:sp macro="" textlink="">
      <xdr:nvSpPr>
        <xdr:cNvPr id="193" name="n_1aveValue【橋りょう・トンネル】&#10;有形固定資産減価償却率"/>
        <xdr:cNvSpPr txBox="1"/>
      </xdr:nvSpPr>
      <xdr:spPr>
        <a:xfrm>
          <a:off x="3239144" y="9745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169943</xdr:rowOff>
    </xdr:from>
    <xdr:ext cx="405111" cy="259045"/>
    <xdr:sp macro="" textlink="">
      <xdr:nvSpPr>
        <xdr:cNvPr id="194" name="n_2aveValue【橋りょう・トンネル】&#10;有形固定資産減価償却率"/>
        <xdr:cNvSpPr txBox="1"/>
      </xdr:nvSpPr>
      <xdr:spPr>
        <a:xfrm>
          <a:off x="2439044" y="9745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149623</xdr:rowOff>
    </xdr:from>
    <xdr:ext cx="405111" cy="259045"/>
    <xdr:sp macro="" textlink="">
      <xdr:nvSpPr>
        <xdr:cNvPr id="195" name="n_3aveValue【橋りょう・トンネル】&#10;有形固定資産減価償却率"/>
        <xdr:cNvSpPr txBox="1"/>
      </xdr:nvSpPr>
      <xdr:spPr>
        <a:xfrm>
          <a:off x="1645294" y="940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196" name="n_4aveValue【橋りょう・トンネル】&#10;有形固定資産減価償却率"/>
        <xdr:cNvSpPr txBox="1"/>
      </xdr:nvSpPr>
      <xdr:spPr>
        <a:xfrm>
          <a:off x="851544"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145051</xdr:rowOff>
    </xdr:from>
    <xdr:ext cx="405111" cy="259045"/>
    <xdr:sp macro="" textlink="">
      <xdr:nvSpPr>
        <xdr:cNvPr id="197" name="n_1mainValue【橋りょう・トンネル】&#10;有形固定資産減価償却率"/>
        <xdr:cNvSpPr txBox="1"/>
      </xdr:nvSpPr>
      <xdr:spPr>
        <a:xfrm>
          <a:off x="3239144"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154195</xdr:rowOff>
    </xdr:from>
    <xdr:ext cx="405111" cy="259045"/>
    <xdr:sp macro="" textlink="">
      <xdr:nvSpPr>
        <xdr:cNvPr id="198" name="n_2mainValue【橋りょう・トンネル】&#10;有形固定資産減価償却率"/>
        <xdr:cNvSpPr txBox="1"/>
      </xdr:nvSpPr>
      <xdr:spPr>
        <a:xfrm>
          <a:off x="2439044" y="940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94505</xdr:rowOff>
    </xdr:from>
    <xdr:ext cx="405111" cy="259045"/>
    <xdr:sp macro="" textlink="">
      <xdr:nvSpPr>
        <xdr:cNvPr id="199" name="n_3mainValue【橋りょう・トンネル】&#10;有形固定資産減価償却率"/>
        <xdr:cNvSpPr txBox="1"/>
      </xdr:nvSpPr>
      <xdr:spPr>
        <a:xfrm>
          <a:off x="1645294" y="984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80789</xdr:rowOff>
    </xdr:from>
    <xdr:ext cx="405111" cy="259045"/>
    <xdr:sp macro="" textlink="">
      <xdr:nvSpPr>
        <xdr:cNvPr id="200" name="n_4mainValue【橋りょう・トンネル】&#10;有形固定資産減価償却率"/>
        <xdr:cNvSpPr txBox="1"/>
      </xdr:nvSpPr>
      <xdr:spPr>
        <a:xfrm>
          <a:off x="851544" y="9828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4" name="テキスト ボックス 213"/>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6" name="テキスト ボックス 215"/>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8" name="テキスト ボックス 217"/>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0" name="テキスト ボックス 219"/>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2" name="テキスト ボックス 221"/>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2895</xdr:rowOff>
    </xdr:from>
    <xdr:to>
      <xdr:col>54</xdr:col>
      <xdr:colOff>189865</xdr:colOff>
      <xdr:row>64</xdr:row>
      <xdr:rowOff>85182</xdr:rowOff>
    </xdr:to>
    <xdr:cxnSp macro="">
      <xdr:nvCxnSpPr>
        <xdr:cNvPr id="226" name="直線コネクタ 225"/>
        <xdr:cNvCxnSpPr/>
      </xdr:nvCxnSpPr>
      <xdr:spPr>
        <a:xfrm flipV="1">
          <a:off x="9429115" y="9089745"/>
          <a:ext cx="0" cy="156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89009</xdr:rowOff>
    </xdr:from>
    <xdr:ext cx="534377" cy="259045"/>
    <xdr:sp macro="" textlink="">
      <xdr:nvSpPr>
        <xdr:cNvPr id="227" name="【橋りょう・トンネル】&#10;一人当たり有形固定資産（償却資産）額最小値テキスト"/>
        <xdr:cNvSpPr txBox="1"/>
      </xdr:nvSpPr>
      <xdr:spPr>
        <a:xfrm>
          <a:off x="9467850" y="1066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85182</xdr:rowOff>
    </xdr:from>
    <xdr:to>
      <xdr:col>55</xdr:col>
      <xdr:colOff>88900</xdr:colOff>
      <xdr:row>64</xdr:row>
      <xdr:rowOff>85182</xdr:rowOff>
    </xdr:to>
    <xdr:cxnSp macro="">
      <xdr:nvCxnSpPr>
        <xdr:cNvPr id="228" name="直線コネクタ 227"/>
        <xdr:cNvCxnSpPr/>
      </xdr:nvCxnSpPr>
      <xdr:spPr>
        <a:xfrm>
          <a:off x="9359900" y="106579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121022</xdr:rowOff>
    </xdr:from>
    <xdr:ext cx="690189" cy="259045"/>
    <xdr:sp macro="" textlink="">
      <xdr:nvSpPr>
        <xdr:cNvPr id="229" name="【橋りょう・トンネル】&#10;一人当たり有形固定資産（償却資産）額最大値テキスト"/>
        <xdr:cNvSpPr txBox="1"/>
      </xdr:nvSpPr>
      <xdr:spPr>
        <a:xfrm>
          <a:off x="9467850" y="88776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2895</xdr:rowOff>
    </xdr:from>
    <xdr:to>
      <xdr:col>55</xdr:col>
      <xdr:colOff>88900</xdr:colOff>
      <xdr:row>55</xdr:row>
      <xdr:rowOff>2895</xdr:rowOff>
    </xdr:to>
    <xdr:cxnSp macro="">
      <xdr:nvCxnSpPr>
        <xdr:cNvPr id="230" name="直線コネクタ 229"/>
        <xdr:cNvCxnSpPr/>
      </xdr:nvCxnSpPr>
      <xdr:spPr>
        <a:xfrm>
          <a:off x="9359900" y="90897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154738</xdr:rowOff>
    </xdr:from>
    <xdr:ext cx="599010" cy="259045"/>
    <xdr:sp macro="" textlink="">
      <xdr:nvSpPr>
        <xdr:cNvPr id="231" name="【橋りょう・トンネル】&#10;一人当たり有形固定資産（償却資産）額平均値テキスト"/>
        <xdr:cNvSpPr txBox="1"/>
      </xdr:nvSpPr>
      <xdr:spPr>
        <a:xfrm>
          <a:off x="9467850" y="1006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131861</xdr:rowOff>
    </xdr:from>
    <xdr:to>
      <xdr:col>55</xdr:col>
      <xdr:colOff>50800</xdr:colOff>
      <xdr:row>62</xdr:row>
      <xdr:rowOff>62011</xdr:rowOff>
    </xdr:to>
    <xdr:sp macro="" textlink="">
      <xdr:nvSpPr>
        <xdr:cNvPr id="232" name="フローチャート: 判断 231"/>
        <xdr:cNvSpPr/>
      </xdr:nvSpPr>
      <xdr:spPr>
        <a:xfrm>
          <a:off x="9398000" y="102093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113764</xdr:rowOff>
    </xdr:from>
    <xdr:to>
      <xdr:col>50</xdr:col>
      <xdr:colOff>165100</xdr:colOff>
      <xdr:row>63</xdr:row>
      <xdr:rowOff>43914</xdr:rowOff>
    </xdr:to>
    <xdr:sp macro="" textlink="">
      <xdr:nvSpPr>
        <xdr:cNvPr id="233" name="フローチャート: 判断 232"/>
        <xdr:cNvSpPr/>
      </xdr:nvSpPr>
      <xdr:spPr>
        <a:xfrm>
          <a:off x="8636000" y="10356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77357</xdr:rowOff>
    </xdr:from>
    <xdr:to>
      <xdr:col>46</xdr:col>
      <xdr:colOff>38100</xdr:colOff>
      <xdr:row>63</xdr:row>
      <xdr:rowOff>7507</xdr:rowOff>
    </xdr:to>
    <xdr:sp macro="" textlink="">
      <xdr:nvSpPr>
        <xdr:cNvPr id="234" name="フローチャート: 判断 233"/>
        <xdr:cNvSpPr/>
      </xdr:nvSpPr>
      <xdr:spPr>
        <a:xfrm>
          <a:off x="7842250" y="103199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79936</xdr:rowOff>
    </xdr:from>
    <xdr:to>
      <xdr:col>41</xdr:col>
      <xdr:colOff>101600</xdr:colOff>
      <xdr:row>63</xdr:row>
      <xdr:rowOff>10086</xdr:rowOff>
    </xdr:to>
    <xdr:sp macro="" textlink="">
      <xdr:nvSpPr>
        <xdr:cNvPr id="235" name="フローチャート: 判断 234"/>
        <xdr:cNvSpPr/>
      </xdr:nvSpPr>
      <xdr:spPr>
        <a:xfrm>
          <a:off x="7029450" y="10322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72716</xdr:rowOff>
    </xdr:from>
    <xdr:to>
      <xdr:col>36</xdr:col>
      <xdr:colOff>165100</xdr:colOff>
      <xdr:row>63</xdr:row>
      <xdr:rowOff>2866</xdr:rowOff>
    </xdr:to>
    <xdr:sp macro="" textlink="">
      <xdr:nvSpPr>
        <xdr:cNvPr id="236" name="フローチャート: 判断 235"/>
        <xdr:cNvSpPr/>
      </xdr:nvSpPr>
      <xdr:spPr>
        <a:xfrm>
          <a:off x="6235700" y="1031526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28599</xdr:rowOff>
    </xdr:from>
    <xdr:to>
      <xdr:col>55</xdr:col>
      <xdr:colOff>50800</xdr:colOff>
      <xdr:row>64</xdr:row>
      <xdr:rowOff>130199</xdr:rowOff>
    </xdr:to>
    <xdr:sp macro="" textlink="">
      <xdr:nvSpPr>
        <xdr:cNvPr id="242" name="楕円 241"/>
        <xdr:cNvSpPr/>
      </xdr:nvSpPr>
      <xdr:spPr>
        <a:xfrm>
          <a:off x="9398000" y="106013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114976</xdr:rowOff>
    </xdr:from>
    <xdr:ext cx="534377" cy="259045"/>
    <xdr:sp macro="" textlink="">
      <xdr:nvSpPr>
        <xdr:cNvPr id="243" name="【橋りょう・トンネル】&#10;一人当たり有形固定資産（償却資産）額該当値テキスト"/>
        <xdr:cNvSpPr txBox="1"/>
      </xdr:nvSpPr>
      <xdr:spPr>
        <a:xfrm>
          <a:off x="9467850" y="1052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29235</xdr:rowOff>
    </xdr:from>
    <xdr:to>
      <xdr:col>50</xdr:col>
      <xdr:colOff>165100</xdr:colOff>
      <xdr:row>64</xdr:row>
      <xdr:rowOff>130835</xdr:rowOff>
    </xdr:to>
    <xdr:sp macro="" textlink="">
      <xdr:nvSpPr>
        <xdr:cNvPr id="244" name="楕円 243"/>
        <xdr:cNvSpPr/>
      </xdr:nvSpPr>
      <xdr:spPr>
        <a:xfrm>
          <a:off x="8636000" y="106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79399</xdr:rowOff>
    </xdr:from>
    <xdr:to>
      <xdr:col>55</xdr:col>
      <xdr:colOff>0</xdr:colOff>
      <xdr:row>64</xdr:row>
      <xdr:rowOff>80035</xdr:rowOff>
    </xdr:to>
    <xdr:cxnSp macro="">
      <xdr:nvCxnSpPr>
        <xdr:cNvPr id="245" name="直線コネクタ 244"/>
        <xdr:cNvCxnSpPr/>
      </xdr:nvCxnSpPr>
      <xdr:spPr>
        <a:xfrm flipV="1">
          <a:off x="8686800" y="10652149"/>
          <a:ext cx="74295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30797</xdr:rowOff>
    </xdr:from>
    <xdr:to>
      <xdr:col>46</xdr:col>
      <xdr:colOff>38100</xdr:colOff>
      <xdr:row>64</xdr:row>
      <xdr:rowOff>132397</xdr:rowOff>
    </xdr:to>
    <xdr:sp macro="" textlink="">
      <xdr:nvSpPr>
        <xdr:cNvPr id="246" name="楕円 245"/>
        <xdr:cNvSpPr/>
      </xdr:nvSpPr>
      <xdr:spPr>
        <a:xfrm>
          <a:off x="7842250" y="106035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80035</xdr:rowOff>
    </xdr:from>
    <xdr:to>
      <xdr:col>50</xdr:col>
      <xdr:colOff>114300</xdr:colOff>
      <xdr:row>64</xdr:row>
      <xdr:rowOff>81597</xdr:rowOff>
    </xdr:to>
    <xdr:cxnSp macro="">
      <xdr:nvCxnSpPr>
        <xdr:cNvPr id="247" name="直線コネクタ 246"/>
        <xdr:cNvCxnSpPr/>
      </xdr:nvCxnSpPr>
      <xdr:spPr>
        <a:xfrm flipV="1">
          <a:off x="7886700" y="10652785"/>
          <a:ext cx="8001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34158</xdr:rowOff>
    </xdr:from>
    <xdr:to>
      <xdr:col>41</xdr:col>
      <xdr:colOff>101600</xdr:colOff>
      <xdr:row>64</xdr:row>
      <xdr:rowOff>135758</xdr:rowOff>
    </xdr:to>
    <xdr:sp macro="" textlink="">
      <xdr:nvSpPr>
        <xdr:cNvPr id="248" name="楕円 247"/>
        <xdr:cNvSpPr/>
      </xdr:nvSpPr>
      <xdr:spPr>
        <a:xfrm>
          <a:off x="7029450" y="1060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81597</xdr:rowOff>
    </xdr:from>
    <xdr:to>
      <xdr:col>45</xdr:col>
      <xdr:colOff>177800</xdr:colOff>
      <xdr:row>64</xdr:row>
      <xdr:rowOff>84958</xdr:rowOff>
    </xdr:to>
    <xdr:cxnSp macro="">
      <xdr:nvCxnSpPr>
        <xdr:cNvPr id="249" name="直線コネクタ 248"/>
        <xdr:cNvCxnSpPr/>
      </xdr:nvCxnSpPr>
      <xdr:spPr>
        <a:xfrm flipV="1">
          <a:off x="7080250" y="10654347"/>
          <a:ext cx="806450" cy="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35312</xdr:rowOff>
    </xdr:from>
    <xdr:to>
      <xdr:col>36</xdr:col>
      <xdr:colOff>165100</xdr:colOff>
      <xdr:row>64</xdr:row>
      <xdr:rowOff>136912</xdr:rowOff>
    </xdr:to>
    <xdr:sp macro="" textlink="">
      <xdr:nvSpPr>
        <xdr:cNvPr id="250" name="楕円 249"/>
        <xdr:cNvSpPr/>
      </xdr:nvSpPr>
      <xdr:spPr>
        <a:xfrm>
          <a:off x="6235700" y="106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84958</xdr:rowOff>
    </xdr:from>
    <xdr:to>
      <xdr:col>41</xdr:col>
      <xdr:colOff>50800</xdr:colOff>
      <xdr:row>64</xdr:row>
      <xdr:rowOff>86112</xdr:rowOff>
    </xdr:to>
    <xdr:cxnSp macro="">
      <xdr:nvCxnSpPr>
        <xdr:cNvPr id="251" name="直線コネクタ 250"/>
        <xdr:cNvCxnSpPr/>
      </xdr:nvCxnSpPr>
      <xdr:spPr>
        <a:xfrm flipV="1">
          <a:off x="6286500" y="10657708"/>
          <a:ext cx="79375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60441</xdr:rowOff>
    </xdr:from>
    <xdr:ext cx="599010" cy="259045"/>
    <xdr:sp macro="" textlink="">
      <xdr:nvSpPr>
        <xdr:cNvPr id="252" name="n_1aveValue【橋りょう・トンネル】&#10;一人当たり有形固定資産（償却資産）額"/>
        <xdr:cNvSpPr txBox="1"/>
      </xdr:nvSpPr>
      <xdr:spPr>
        <a:xfrm>
          <a:off x="8399995" y="1013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24034</xdr:rowOff>
    </xdr:from>
    <xdr:ext cx="599010" cy="259045"/>
    <xdr:sp macro="" textlink="">
      <xdr:nvSpPr>
        <xdr:cNvPr id="253" name="n_2aveValue【橋りょう・トンネル】&#10;一人当たり有形固定資産（償却資産）額"/>
        <xdr:cNvSpPr txBox="1"/>
      </xdr:nvSpPr>
      <xdr:spPr>
        <a:xfrm>
          <a:off x="7612595" y="1010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26613</xdr:rowOff>
    </xdr:from>
    <xdr:ext cx="599010" cy="259045"/>
    <xdr:sp macro="" textlink="">
      <xdr:nvSpPr>
        <xdr:cNvPr id="254" name="n_3aveValue【橋りょう・トンネル】&#10;一人当たり有形固定資産（償却資産）額"/>
        <xdr:cNvSpPr txBox="1"/>
      </xdr:nvSpPr>
      <xdr:spPr>
        <a:xfrm>
          <a:off x="6818845" y="1010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19393</xdr:rowOff>
    </xdr:from>
    <xdr:ext cx="599010" cy="259045"/>
    <xdr:sp macro="" textlink="">
      <xdr:nvSpPr>
        <xdr:cNvPr id="255" name="n_4aveValue【橋りょう・トンネル】&#10;一人当たり有形固定資産（償却資産）額"/>
        <xdr:cNvSpPr txBox="1"/>
      </xdr:nvSpPr>
      <xdr:spPr>
        <a:xfrm>
          <a:off x="6006045" y="1009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121962</xdr:rowOff>
    </xdr:from>
    <xdr:ext cx="534377" cy="259045"/>
    <xdr:sp macro="" textlink="">
      <xdr:nvSpPr>
        <xdr:cNvPr id="256" name="n_1mainValue【橋りょう・トンネル】&#10;一人当たり有形固定資産（償却資産）額"/>
        <xdr:cNvSpPr txBox="1"/>
      </xdr:nvSpPr>
      <xdr:spPr>
        <a:xfrm>
          <a:off x="8425961" y="106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123524</xdr:rowOff>
    </xdr:from>
    <xdr:ext cx="534377" cy="259045"/>
    <xdr:sp macro="" textlink="">
      <xdr:nvSpPr>
        <xdr:cNvPr id="257" name="n_2mainValue【橋りょう・トンネル】&#10;一人当たり有形固定資産（償却資産）額"/>
        <xdr:cNvSpPr txBox="1"/>
      </xdr:nvSpPr>
      <xdr:spPr>
        <a:xfrm>
          <a:off x="7644911" y="106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126885</xdr:rowOff>
    </xdr:from>
    <xdr:ext cx="534377" cy="259045"/>
    <xdr:sp macro="" textlink="">
      <xdr:nvSpPr>
        <xdr:cNvPr id="258" name="n_3mainValue【橋りょう・トンネル】&#10;一人当たり有形固定資産（償却資産）額"/>
        <xdr:cNvSpPr txBox="1"/>
      </xdr:nvSpPr>
      <xdr:spPr>
        <a:xfrm>
          <a:off x="6851161" y="1069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128039</xdr:rowOff>
    </xdr:from>
    <xdr:ext cx="534377" cy="259045"/>
    <xdr:sp macro="" textlink="">
      <xdr:nvSpPr>
        <xdr:cNvPr id="259" name="n_4mainValue【橋りょう・トンネル】&#10;一人当たり有形固定資産（償却資産）額"/>
        <xdr:cNvSpPr txBox="1"/>
      </xdr:nvSpPr>
      <xdr:spPr>
        <a:xfrm>
          <a:off x="6038361" y="1070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2" name="テキスト ボックス 271"/>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85</xdr:row>
      <xdr:rowOff>72389</xdr:rowOff>
    </xdr:to>
    <xdr:cxnSp macro="">
      <xdr:nvCxnSpPr>
        <xdr:cNvPr id="282" name="直線コネクタ 281"/>
        <xdr:cNvCxnSpPr/>
      </xdr:nvCxnSpPr>
      <xdr:spPr>
        <a:xfrm flipV="1">
          <a:off x="4177665" y="12995402"/>
          <a:ext cx="0" cy="11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76216</xdr:rowOff>
    </xdr:from>
    <xdr:ext cx="405111" cy="259045"/>
    <xdr:sp macro="" textlink="">
      <xdr:nvSpPr>
        <xdr:cNvPr id="283" name="【公営住宅】&#10;有形固定資産減価償却率最小値テキスト"/>
        <xdr:cNvSpPr txBox="1"/>
      </xdr:nvSpPr>
      <xdr:spPr>
        <a:xfrm>
          <a:off x="42164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72389</xdr:rowOff>
    </xdr:from>
    <xdr:to>
      <xdr:col>24</xdr:col>
      <xdr:colOff>152400</xdr:colOff>
      <xdr:row>85</xdr:row>
      <xdr:rowOff>72389</xdr:rowOff>
    </xdr:to>
    <xdr:cxnSp macro="">
      <xdr:nvCxnSpPr>
        <xdr:cNvPr id="284" name="直線コネクタ 283"/>
        <xdr:cNvCxnSpPr/>
      </xdr:nvCxnSpPr>
      <xdr:spPr>
        <a:xfrm>
          <a:off x="4108450" y="14112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5" name="【公営住宅】&#10;有形固定資産減価償却率最大値テキスト"/>
        <xdr:cNvSpPr txBox="1"/>
      </xdr:nvSpPr>
      <xdr:spPr>
        <a:xfrm>
          <a:off x="4216400" y="12776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86" name="直線コネクタ 285"/>
        <xdr:cNvCxnSpPr/>
      </xdr:nvCxnSpPr>
      <xdr:spPr>
        <a:xfrm>
          <a:off x="4108450" y="129954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16019</xdr:rowOff>
    </xdr:from>
    <xdr:ext cx="405111" cy="259045"/>
    <xdr:sp macro="" textlink="">
      <xdr:nvSpPr>
        <xdr:cNvPr id="287" name="【公営住宅】&#10;有形固定資産減価償却率平均値テキスト"/>
        <xdr:cNvSpPr txBox="1"/>
      </xdr:nvSpPr>
      <xdr:spPr>
        <a:xfrm>
          <a:off x="4216400" y="13230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macro="" textlink="">
      <xdr:nvSpPr>
        <xdr:cNvPr id="288" name="フローチャート: 判断 287"/>
        <xdr:cNvSpPr/>
      </xdr:nvSpPr>
      <xdr:spPr>
        <a:xfrm>
          <a:off x="4127500" y="13251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14732</xdr:rowOff>
    </xdr:from>
    <xdr:to>
      <xdr:col>20</xdr:col>
      <xdr:colOff>38100</xdr:colOff>
      <xdr:row>78</xdr:row>
      <xdr:rowOff>116332</xdr:rowOff>
    </xdr:to>
    <xdr:sp macro="" textlink="">
      <xdr:nvSpPr>
        <xdr:cNvPr id="289" name="フローチャート: 判断 288"/>
        <xdr:cNvSpPr/>
      </xdr:nvSpPr>
      <xdr:spPr>
        <a:xfrm>
          <a:off x="3384550" y="128988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106172</xdr:rowOff>
    </xdr:from>
    <xdr:to>
      <xdr:col>15</xdr:col>
      <xdr:colOff>101600</xdr:colOff>
      <xdr:row>79</xdr:row>
      <xdr:rowOff>36322</xdr:rowOff>
    </xdr:to>
    <xdr:sp macro="" textlink="">
      <xdr:nvSpPr>
        <xdr:cNvPr id="290" name="フローチャート: 判断 289"/>
        <xdr:cNvSpPr/>
      </xdr:nvSpPr>
      <xdr:spPr>
        <a:xfrm>
          <a:off x="2571750" y="129903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291" name="フローチャート: 判断 290"/>
        <xdr:cNvSpPr/>
      </xdr:nvSpPr>
      <xdr:spPr>
        <a:xfrm>
          <a:off x="1778000" y="1304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115315</xdr:rowOff>
    </xdr:from>
    <xdr:to>
      <xdr:col>6</xdr:col>
      <xdr:colOff>38100</xdr:colOff>
      <xdr:row>79</xdr:row>
      <xdr:rowOff>45465</xdr:rowOff>
    </xdr:to>
    <xdr:sp macro="" textlink="">
      <xdr:nvSpPr>
        <xdr:cNvPr id="292" name="フローチャート: 判断 291"/>
        <xdr:cNvSpPr/>
      </xdr:nvSpPr>
      <xdr:spPr>
        <a:xfrm>
          <a:off x="984250" y="129994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28448</xdr:rowOff>
    </xdr:from>
    <xdr:to>
      <xdr:col>24</xdr:col>
      <xdr:colOff>114300</xdr:colOff>
      <xdr:row>80</xdr:row>
      <xdr:rowOff>130048</xdr:rowOff>
    </xdr:to>
    <xdr:sp macro="" textlink="">
      <xdr:nvSpPr>
        <xdr:cNvPr id="298" name="楕円 297"/>
        <xdr:cNvSpPr/>
      </xdr:nvSpPr>
      <xdr:spPr>
        <a:xfrm>
          <a:off x="4127500" y="1324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51325</xdr:rowOff>
    </xdr:from>
    <xdr:ext cx="405111" cy="259045"/>
    <xdr:sp macro="" textlink="">
      <xdr:nvSpPr>
        <xdr:cNvPr id="299" name="【公営住宅】&#10;有形固定資産減価償却率該当値テキスト"/>
        <xdr:cNvSpPr txBox="1"/>
      </xdr:nvSpPr>
      <xdr:spPr>
        <a:xfrm>
          <a:off x="4216400" y="1310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99313</xdr:rowOff>
    </xdr:from>
    <xdr:to>
      <xdr:col>20</xdr:col>
      <xdr:colOff>38100</xdr:colOff>
      <xdr:row>80</xdr:row>
      <xdr:rowOff>29463</xdr:rowOff>
    </xdr:to>
    <xdr:sp macro="" textlink="">
      <xdr:nvSpPr>
        <xdr:cNvPr id="300" name="楕円 299"/>
        <xdr:cNvSpPr/>
      </xdr:nvSpPr>
      <xdr:spPr>
        <a:xfrm>
          <a:off x="3384550" y="131485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150113</xdr:rowOff>
    </xdr:from>
    <xdr:to>
      <xdr:col>24</xdr:col>
      <xdr:colOff>63500</xdr:colOff>
      <xdr:row>80</xdr:row>
      <xdr:rowOff>79248</xdr:rowOff>
    </xdr:to>
    <xdr:cxnSp macro="">
      <xdr:nvCxnSpPr>
        <xdr:cNvPr id="301" name="直線コネクタ 300"/>
        <xdr:cNvCxnSpPr/>
      </xdr:nvCxnSpPr>
      <xdr:spPr>
        <a:xfrm>
          <a:off x="3429000" y="13199363"/>
          <a:ext cx="749300" cy="9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165608</xdr:rowOff>
    </xdr:from>
    <xdr:to>
      <xdr:col>15</xdr:col>
      <xdr:colOff>101600</xdr:colOff>
      <xdr:row>79</xdr:row>
      <xdr:rowOff>95758</xdr:rowOff>
    </xdr:to>
    <xdr:sp macro="" textlink="">
      <xdr:nvSpPr>
        <xdr:cNvPr id="302" name="楕円 301"/>
        <xdr:cNvSpPr/>
      </xdr:nvSpPr>
      <xdr:spPr>
        <a:xfrm>
          <a:off x="2571750" y="13049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44958</xdr:rowOff>
    </xdr:from>
    <xdr:to>
      <xdr:col>19</xdr:col>
      <xdr:colOff>177800</xdr:colOff>
      <xdr:row>79</xdr:row>
      <xdr:rowOff>150113</xdr:rowOff>
    </xdr:to>
    <xdr:cxnSp macro="">
      <xdr:nvCxnSpPr>
        <xdr:cNvPr id="303" name="直線コネクタ 302"/>
        <xdr:cNvCxnSpPr/>
      </xdr:nvCxnSpPr>
      <xdr:spPr>
        <a:xfrm>
          <a:off x="2622550" y="13094208"/>
          <a:ext cx="80645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87885</xdr:rowOff>
    </xdr:from>
    <xdr:to>
      <xdr:col>10</xdr:col>
      <xdr:colOff>165100</xdr:colOff>
      <xdr:row>79</xdr:row>
      <xdr:rowOff>18035</xdr:rowOff>
    </xdr:to>
    <xdr:sp macro="" textlink="">
      <xdr:nvSpPr>
        <xdr:cNvPr id="304" name="楕円 303"/>
        <xdr:cNvSpPr/>
      </xdr:nvSpPr>
      <xdr:spPr>
        <a:xfrm>
          <a:off x="1778000" y="129720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138685</xdr:rowOff>
    </xdr:from>
    <xdr:to>
      <xdr:col>15</xdr:col>
      <xdr:colOff>50800</xdr:colOff>
      <xdr:row>79</xdr:row>
      <xdr:rowOff>44958</xdr:rowOff>
    </xdr:to>
    <xdr:cxnSp macro="">
      <xdr:nvCxnSpPr>
        <xdr:cNvPr id="305" name="直線コネクタ 304"/>
        <xdr:cNvCxnSpPr/>
      </xdr:nvCxnSpPr>
      <xdr:spPr>
        <a:xfrm>
          <a:off x="1828800" y="13022835"/>
          <a:ext cx="793750" cy="7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158750</xdr:rowOff>
    </xdr:from>
    <xdr:to>
      <xdr:col>6</xdr:col>
      <xdr:colOff>38100</xdr:colOff>
      <xdr:row>78</xdr:row>
      <xdr:rowOff>88900</xdr:rowOff>
    </xdr:to>
    <xdr:sp macro="" textlink="">
      <xdr:nvSpPr>
        <xdr:cNvPr id="306" name="楕円 305"/>
        <xdr:cNvSpPr/>
      </xdr:nvSpPr>
      <xdr:spPr>
        <a:xfrm>
          <a:off x="984250" y="1287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38100</xdr:rowOff>
    </xdr:from>
    <xdr:to>
      <xdr:col>10</xdr:col>
      <xdr:colOff>114300</xdr:colOff>
      <xdr:row>78</xdr:row>
      <xdr:rowOff>138685</xdr:rowOff>
    </xdr:to>
    <xdr:cxnSp macro="">
      <xdr:nvCxnSpPr>
        <xdr:cNvPr id="307" name="直線コネクタ 306"/>
        <xdr:cNvCxnSpPr/>
      </xdr:nvCxnSpPr>
      <xdr:spPr>
        <a:xfrm>
          <a:off x="1028700" y="12922250"/>
          <a:ext cx="8001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132859</xdr:rowOff>
    </xdr:from>
    <xdr:ext cx="405111" cy="259045"/>
    <xdr:sp macro="" textlink="">
      <xdr:nvSpPr>
        <xdr:cNvPr id="308" name="n_1aveValue【公営住宅】&#10;有形固定資産減価償却率"/>
        <xdr:cNvSpPr txBox="1"/>
      </xdr:nvSpPr>
      <xdr:spPr>
        <a:xfrm>
          <a:off x="3239144" y="12686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52849</xdr:rowOff>
    </xdr:from>
    <xdr:ext cx="405111" cy="259045"/>
    <xdr:sp macro="" textlink="">
      <xdr:nvSpPr>
        <xdr:cNvPr id="309" name="n_2aveValue【公営住宅】&#10;有形固定資産減価償却率"/>
        <xdr:cNvSpPr txBox="1"/>
      </xdr:nvSpPr>
      <xdr:spPr>
        <a:xfrm>
          <a:off x="2439044" y="1277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91457</xdr:rowOff>
    </xdr:from>
    <xdr:ext cx="405111" cy="259045"/>
    <xdr:sp macro="" textlink="">
      <xdr:nvSpPr>
        <xdr:cNvPr id="310" name="n_3aveValue【公営住宅】&#10;有形固定資産減価償却率"/>
        <xdr:cNvSpPr txBox="1"/>
      </xdr:nvSpPr>
      <xdr:spPr>
        <a:xfrm>
          <a:off x="1645294"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36592</xdr:rowOff>
    </xdr:from>
    <xdr:ext cx="405111" cy="259045"/>
    <xdr:sp macro="" textlink="">
      <xdr:nvSpPr>
        <xdr:cNvPr id="311" name="n_4aveValue【公営住宅】&#10;有形固定資産減価償却率"/>
        <xdr:cNvSpPr txBox="1"/>
      </xdr:nvSpPr>
      <xdr:spPr>
        <a:xfrm>
          <a:off x="851544"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20590</xdr:rowOff>
    </xdr:from>
    <xdr:ext cx="405111" cy="259045"/>
    <xdr:sp macro="" textlink="">
      <xdr:nvSpPr>
        <xdr:cNvPr id="312" name="n_1mainValue【公営住宅】&#10;有形固定資産減価償却率"/>
        <xdr:cNvSpPr txBox="1"/>
      </xdr:nvSpPr>
      <xdr:spPr>
        <a:xfrm>
          <a:off x="3239144" y="13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86885</xdr:rowOff>
    </xdr:from>
    <xdr:ext cx="405111" cy="259045"/>
    <xdr:sp macro="" textlink="">
      <xdr:nvSpPr>
        <xdr:cNvPr id="313" name="n_2mainValue【公営住宅】&#10;有形固定資産減価償却率"/>
        <xdr:cNvSpPr txBox="1"/>
      </xdr:nvSpPr>
      <xdr:spPr>
        <a:xfrm>
          <a:off x="2439044" y="131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34562</xdr:rowOff>
    </xdr:from>
    <xdr:ext cx="405111" cy="259045"/>
    <xdr:sp macro="" textlink="">
      <xdr:nvSpPr>
        <xdr:cNvPr id="314" name="n_3mainValue【公営住宅】&#10;有形固定資産減価償却率"/>
        <xdr:cNvSpPr txBox="1"/>
      </xdr:nvSpPr>
      <xdr:spPr>
        <a:xfrm>
          <a:off x="1645294" y="1275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105427</xdr:rowOff>
    </xdr:from>
    <xdr:ext cx="405111" cy="259045"/>
    <xdr:sp macro="" textlink="">
      <xdr:nvSpPr>
        <xdr:cNvPr id="315" name="n_4mainValue【公営住宅】&#10;有形固定資産減価償却率"/>
        <xdr:cNvSpPr txBox="1"/>
      </xdr:nvSpPr>
      <xdr:spPr>
        <a:xfrm>
          <a:off x="851544" y="1265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85</xdr:row>
      <xdr:rowOff>113995</xdr:rowOff>
    </xdr:to>
    <xdr:cxnSp macro="">
      <xdr:nvCxnSpPr>
        <xdr:cNvPr id="337" name="直線コネクタ 336"/>
        <xdr:cNvCxnSpPr/>
      </xdr:nvCxnSpPr>
      <xdr:spPr>
        <a:xfrm flipV="1">
          <a:off x="9429115" y="13028321"/>
          <a:ext cx="0" cy="1125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117822</xdr:rowOff>
    </xdr:from>
    <xdr:ext cx="469744" cy="259045"/>
    <xdr:sp macro="" textlink="">
      <xdr:nvSpPr>
        <xdr:cNvPr id="338" name="【公営住宅】&#10;一人当たり面積最小値テキスト"/>
        <xdr:cNvSpPr txBox="1"/>
      </xdr:nvSpPr>
      <xdr:spPr>
        <a:xfrm>
          <a:off x="9467850" y="1415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113995</xdr:rowOff>
    </xdr:from>
    <xdr:to>
      <xdr:col>55</xdr:col>
      <xdr:colOff>88900</xdr:colOff>
      <xdr:row>85</xdr:row>
      <xdr:rowOff>113995</xdr:rowOff>
    </xdr:to>
    <xdr:cxnSp macro="">
      <xdr:nvCxnSpPr>
        <xdr:cNvPr id="339" name="直線コネクタ 338"/>
        <xdr:cNvCxnSpPr/>
      </xdr:nvCxnSpPr>
      <xdr:spPr>
        <a:xfrm>
          <a:off x="9359900" y="141538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0" name="【公営住宅】&#10;一人当たり面積最大値テキスト"/>
        <xdr:cNvSpPr txBox="1"/>
      </xdr:nvSpPr>
      <xdr:spPr>
        <a:xfrm>
          <a:off x="9467850" y="1280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1" name="直線コネクタ 340"/>
        <xdr:cNvCxnSpPr/>
      </xdr:nvCxnSpPr>
      <xdr:spPr>
        <a:xfrm>
          <a:off x="9359900" y="130283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145051</xdr:rowOff>
    </xdr:from>
    <xdr:ext cx="469744" cy="259045"/>
    <xdr:sp macro="" textlink="">
      <xdr:nvSpPr>
        <xdr:cNvPr id="342" name="【公営住宅】&#10;一人当たり面積平均値テキスト"/>
        <xdr:cNvSpPr txBox="1"/>
      </xdr:nvSpPr>
      <xdr:spPr>
        <a:xfrm>
          <a:off x="9467850" y="13689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43" name="フローチャート: 判断 342"/>
        <xdr:cNvSpPr/>
      </xdr:nvSpPr>
      <xdr:spPr>
        <a:xfrm>
          <a:off x="9398000" y="138318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163322</xdr:rowOff>
    </xdr:from>
    <xdr:to>
      <xdr:col>50</xdr:col>
      <xdr:colOff>165100</xdr:colOff>
      <xdr:row>84</xdr:row>
      <xdr:rowOff>93472</xdr:rowOff>
    </xdr:to>
    <xdr:sp macro="" textlink="">
      <xdr:nvSpPr>
        <xdr:cNvPr id="344" name="フローチャート: 判断 343"/>
        <xdr:cNvSpPr/>
      </xdr:nvSpPr>
      <xdr:spPr>
        <a:xfrm>
          <a:off x="8636000" y="13872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xdr:rowOff>
    </xdr:from>
    <xdr:to>
      <xdr:col>46</xdr:col>
      <xdr:colOff>38100</xdr:colOff>
      <xdr:row>84</xdr:row>
      <xdr:rowOff>102158</xdr:rowOff>
    </xdr:to>
    <xdr:sp macro="" textlink="">
      <xdr:nvSpPr>
        <xdr:cNvPr id="345" name="フローチャート: 判断 344"/>
        <xdr:cNvSpPr/>
      </xdr:nvSpPr>
      <xdr:spPr>
        <a:xfrm>
          <a:off x="7842250" y="138753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46" name="フローチャート: 判断 345"/>
        <xdr:cNvSpPr/>
      </xdr:nvSpPr>
      <xdr:spPr>
        <a:xfrm>
          <a:off x="7029450" y="1390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35764</xdr:rowOff>
    </xdr:from>
    <xdr:to>
      <xdr:col>36</xdr:col>
      <xdr:colOff>165100</xdr:colOff>
      <xdr:row>84</xdr:row>
      <xdr:rowOff>137364</xdr:rowOff>
    </xdr:to>
    <xdr:sp macro="" textlink="">
      <xdr:nvSpPr>
        <xdr:cNvPr id="347" name="フローチャート: 判断 346"/>
        <xdr:cNvSpPr/>
      </xdr:nvSpPr>
      <xdr:spPr>
        <a:xfrm>
          <a:off x="6235700" y="1391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63195</xdr:rowOff>
    </xdr:from>
    <xdr:to>
      <xdr:col>55</xdr:col>
      <xdr:colOff>50800</xdr:colOff>
      <xdr:row>85</xdr:row>
      <xdr:rowOff>164795</xdr:rowOff>
    </xdr:to>
    <xdr:sp macro="" textlink="">
      <xdr:nvSpPr>
        <xdr:cNvPr id="353" name="楕円 352"/>
        <xdr:cNvSpPr/>
      </xdr:nvSpPr>
      <xdr:spPr>
        <a:xfrm>
          <a:off x="9398000" y="14103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149572</xdr:rowOff>
    </xdr:from>
    <xdr:ext cx="469744" cy="259045"/>
    <xdr:sp macro="" textlink="">
      <xdr:nvSpPr>
        <xdr:cNvPr id="354" name="【公営住宅】&#10;一人当たり面積該当値テキスト"/>
        <xdr:cNvSpPr txBox="1"/>
      </xdr:nvSpPr>
      <xdr:spPr>
        <a:xfrm>
          <a:off x="9467850" y="140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63195</xdr:rowOff>
    </xdr:from>
    <xdr:to>
      <xdr:col>50</xdr:col>
      <xdr:colOff>165100</xdr:colOff>
      <xdr:row>85</xdr:row>
      <xdr:rowOff>164795</xdr:rowOff>
    </xdr:to>
    <xdr:sp macro="" textlink="">
      <xdr:nvSpPr>
        <xdr:cNvPr id="355" name="楕円 354"/>
        <xdr:cNvSpPr/>
      </xdr:nvSpPr>
      <xdr:spPr>
        <a:xfrm>
          <a:off x="8636000" y="1410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113995</xdr:rowOff>
    </xdr:from>
    <xdr:to>
      <xdr:col>55</xdr:col>
      <xdr:colOff>0</xdr:colOff>
      <xdr:row>85</xdr:row>
      <xdr:rowOff>113995</xdr:rowOff>
    </xdr:to>
    <xdr:cxnSp macro="">
      <xdr:nvCxnSpPr>
        <xdr:cNvPr id="356" name="直線コネクタ 355"/>
        <xdr:cNvCxnSpPr/>
      </xdr:nvCxnSpPr>
      <xdr:spPr>
        <a:xfrm>
          <a:off x="8686800" y="1415384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63195</xdr:rowOff>
    </xdr:from>
    <xdr:to>
      <xdr:col>46</xdr:col>
      <xdr:colOff>38100</xdr:colOff>
      <xdr:row>85</xdr:row>
      <xdr:rowOff>164795</xdr:rowOff>
    </xdr:to>
    <xdr:sp macro="" textlink="">
      <xdr:nvSpPr>
        <xdr:cNvPr id="357" name="楕円 356"/>
        <xdr:cNvSpPr/>
      </xdr:nvSpPr>
      <xdr:spPr>
        <a:xfrm>
          <a:off x="7842250" y="141030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113995</xdr:rowOff>
    </xdr:from>
    <xdr:to>
      <xdr:col>50</xdr:col>
      <xdr:colOff>114300</xdr:colOff>
      <xdr:row>85</xdr:row>
      <xdr:rowOff>113995</xdr:rowOff>
    </xdr:to>
    <xdr:cxnSp macro="">
      <xdr:nvCxnSpPr>
        <xdr:cNvPr id="358" name="直線コネクタ 357"/>
        <xdr:cNvCxnSpPr/>
      </xdr:nvCxnSpPr>
      <xdr:spPr>
        <a:xfrm>
          <a:off x="7886700" y="1415384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359" name="楕円 358"/>
        <xdr:cNvSpPr/>
      </xdr:nvSpPr>
      <xdr:spPr>
        <a:xfrm>
          <a:off x="7029450" y="1410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113995</xdr:rowOff>
    </xdr:to>
    <xdr:cxnSp macro="">
      <xdr:nvCxnSpPr>
        <xdr:cNvPr id="360" name="直線コネクタ 359"/>
        <xdr:cNvCxnSpPr/>
      </xdr:nvCxnSpPr>
      <xdr:spPr>
        <a:xfrm>
          <a:off x="7080250" y="14153387"/>
          <a:ext cx="8064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62281</xdr:rowOff>
    </xdr:from>
    <xdr:to>
      <xdr:col>36</xdr:col>
      <xdr:colOff>165100</xdr:colOff>
      <xdr:row>85</xdr:row>
      <xdr:rowOff>163881</xdr:rowOff>
    </xdr:to>
    <xdr:sp macro="" textlink="">
      <xdr:nvSpPr>
        <xdr:cNvPr id="361" name="楕円 360"/>
        <xdr:cNvSpPr/>
      </xdr:nvSpPr>
      <xdr:spPr>
        <a:xfrm>
          <a:off x="6235700" y="1410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113081</xdr:rowOff>
    </xdr:from>
    <xdr:to>
      <xdr:col>41</xdr:col>
      <xdr:colOff>50800</xdr:colOff>
      <xdr:row>85</xdr:row>
      <xdr:rowOff>113537</xdr:rowOff>
    </xdr:to>
    <xdr:cxnSp macro="">
      <xdr:nvCxnSpPr>
        <xdr:cNvPr id="362" name="直線コネクタ 361"/>
        <xdr:cNvCxnSpPr/>
      </xdr:nvCxnSpPr>
      <xdr:spPr>
        <a:xfrm>
          <a:off x="6286500" y="14152931"/>
          <a:ext cx="79375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109999</xdr:rowOff>
    </xdr:from>
    <xdr:ext cx="469744" cy="259045"/>
    <xdr:sp macro="" textlink="">
      <xdr:nvSpPr>
        <xdr:cNvPr id="363" name="n_1aveValue【公営住宅】&#10;一人当たり面積"/>
        <xdr:cNvSpPr txBox="1"/>
      </xdr:nvSpPr>
      <xdr:spPr>
        <a:xfrm>
          <a:off x="8458277" y="136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118685</xdr:rowOff>
    </xdr:from>
    <xdr:ext cx="469744" cy="259045"/>
    <xdr:sp macro="" textlink="">
      <xdr:nvSpPr>
        <xdr:cNvPr id="364" name="n_2aveValue【公営住宅】&#10;一人当たり面積"/>
        <xdr:cNvSpPr txBox="1"/>
      </xdr:nvSpPr>
      <xdr:spPr>
        <a:xfrm>
          <a:off x="7677227" y="1366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65" name="n_3aveValue【公営住宅】&#10;一人当たり面積"/>
        <xdr:cNvSpPr txBox="1"/>
      </xdr:nvSpPr>
      <xdr:spPr>
        <a:xfrm>
          <a:off x="68644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153891</xdr:rowOff>
    </xdr:from>
    <xdr:ext cx="469744" cy="259045"/>
    <xdr:sp macro="" textlink="">
      <xdr:nvSpPr>
        <xdr:cNvPr id="366" name="n_4aveValue【公営住宅】&#10;一人当たり面積"/>
        <xdr:cNvSpPr txBox="1"/>
      </xdr:nvSpPr>
      <xdr:spPr>
        <a:xfrm>
          <a:off x="6070677" y="136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155922</xdr:rowOff>
    </xdr:from>
    <xdr:ext cx="469744" cy="259045"/>
    <xdr:sp macro="" textlink="">
      <xdr:nvSpPr>
        <xdr:cNvPr id="367" name="n_1mainValue【公営住宅】&#10;一人当たり面積"/>
        <xdr:cNvSpPr txBox="1"/>
      </xdr:nvSpPr>
      <xdr:spPr>
        <a:xfrm>
          <a:off x="8458277" y="141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155922</xdr:rowOff>
    </xdr:from>
    <xdr:ext cx="469744" cy="259045"/>
    <xdr:sp macro="" textlink="">
      <xdr:nvSpPr>
        <xdr:cNvPr id="368" name="n_2mainValue【公営住宅】&#10;一人当たり面積"/>
        <xdr:cNvSpPr txBox="1"/>
      </xdr:nvSpPr>
      <xdr:spPr>
        <a:xfrm>
          <a:off x="7677227" y="141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155464</xdr:rowOff>
    </xdr:from>
    <xdr:ext cx="469744" cy="259045"/>
    <xdr:sp macro="" textlink="">
      <xdr:nvSpPr>
        <xdr:cNvPr id="369" name="n_3mainValue【公営住宅】&#10;一人当たり面積"/>
        <xdr:cNvSpPr txBox="1"/>
      </xdr:nvSpPr>
      <xdr:spPr>
        <a:xfrm>
          <a:off x="6864427" y="1419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155008</xdr:rowOff>
    </xdr:from>
    <xdr:ext cx="469744" cy="259045"/>
    <xdr:sp macro="" textlink="">
      <xdr:nvSpPr>
        <xdr:cNvPr id="370" name="n_4mainValue【公営住宅】&#10;一人当たり面積"/>
        <xdr:cNvSpPr txBox="1"/>
      </xdr:nvSpPr>
      <xdr:spPr>
        <a:xfrm>
          <a:off x="6070677" y="1419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8" name="直線コネクタ 397"/>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99" name="テキスト ボックス 398"/>
        <xdr:cNvSpPr txBox="1"/>
      </xdr:nvSpPr>
      <xdr:spPr>
        <a:xfrm>
          <a:off x="107977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0" name="直線コネクタ 399"/>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1" name="テキスト ボックス 400"/>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2" name="直線コネクタ 401"/>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3" name="テキスト ボックス 402"/>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4" name="直線コネクタ 403"/>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5" name="テキスト ボックス 404"/>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7" name="テキスト ボックス 406"/>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108204</xdr:rowOff>
    </xdr:to>
    <xdr:cxnSp macro="">
      <xdr:nvCxnSpPr>
        <xdr:cNvPr id="409" name="直線コネクタ 408"/>
        <xdr:cNvCxnSpPr/>
      </xdr:nvCxnSpPr>
      <xdr:spPr>
        <a:xfrm flipV="1">
          <a:off x="14699614" y="5553710"/>
          <a:ext cx="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112031</xdr:rowOff>
    </xdr:from>
    <xdr:ext cx="405111" cy="259045"/>
    <xdr:sp macro="" textlink="">
      <xdr:nvSpPr>
        <xdr:cNvPr id="410" name="【認定こども園・幼稚園・保育所】&#10;有形固定資産減価償却率最小値テキスト"/>
        <xdr:cNvSpPr txBox="1"/>
      </xdr:nvSpPr>
      <xdr:spPr>
        <a:xfrm>
          <a:off x="14738350" y="6887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108204</xdr:rowOff>
    </xdr:from>
    <xdr:to>
      <xdr:col>86</xdr:col>
      <xdr:colOff>25400</xdr:colOff>
      <xdr:row>41</xdr:row>
      <xdr:rowOff>108204</xdr:rowOff>
    </xdr:to>
    <xdr:cxnSp macro="">
      <xdr:nvCxnSpPr>
        <xdr:cNvPr id="411" name="直線コネクタ 410"/>
        <xdr:cNvCxnSpPr/>
      </xdr:nvCxnSpPr>
      <xdr:spPr>
        <a:xfrm>
          <a:off x="14611350" y="68836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12" name="【認定こども園・幼稚園・保育所】&#10;有形固定資産減価償却率最大値テキスト"/>
        <xdr:cNvSpPr txBox="1"/>
      </xdr:nvSpPr>
      <xdr:spPr>
        <a:xfrm>
          <a:off x="14738350"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13" name="直線コネクタ 412"/>
        <xdr:cNvCxnSpPr/>
      </xdr:nvCxnSpPr>
      <xdr:spPr>
        <a:xfrm>
          <a:off x="14611350" y="555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129557</xdr:rowOff>
    </xdr:from>
    <xdr:ext cx="405111" cy="259045"/>
    <xdr:sp macro="" textlink="">
      <xdr:nvSpPr>
        <xdr:cNvPr id="414" name="【認定こども園・幼稚園・保育所】&#10;有形固定資産減価償却率平均値テキスト"/>
        <xdr:cNvSpPr txBox="1"/>
      </xdr:nvSpPr>
      <xdr:spPr>
        <a:xfrm>
          <a:off x="14738350" y="5914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415" name="フローチャート: 判断 414"/>
        <xdr:cNvSpPr/>
      </xdr:nvSpPr>
      <xdr:spPr>
        <a:xfrm>
          <a:off x="14649450" y="59359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416" name="フローチャート: 判断 415"/>
        <xdr:cNvSpPr/>
      </xdr:nvSpPr>
      <xdr:spPr>
        <a:xfrm>
          <a:off x="13887450" y="5867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xdr:rowOff>
    </xdr:from>
    <xdr:to>
      <xdr:col>76</xdr:col>
      <xdr:colOff>165100</xdr:colOff>
      <xdr:row>35</xdr:row>
      <xdr:rowOff>113284</xdr:rowOff>
    </xdr:to>
    <xdr:sp macro="" textlink="">
      <xdr:nvSpPr>
        <xdr:cNvPr id="417" name="フローチャート: 判断 416"/>
        <xdr:cNvSpPr/>
      </xdr:nvSpPr>
      <xdr:spPr>
        <a:xfrm>
          <a:off x="13093700" y="57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18542</xdr:rowOff>
    </xdr:from>
    <xdr:to>
      <xdr:col>72</xdr:col>
      <xdr:colOff>38100</xdr:colOff>
      <xdr:row>35</xdr:row>
      <xdr:rowOff>120142</xdr:rowOff>
    </xdr:to>
    <xdr:sp macro="" textlink="">
      <xdr:nvSpPr>
        <xdr:cNvPr id="418" name="フローチャート: 判断 417"/>
        <xdr:cNvSpPr/>
      </xdr:nvSpPr>
      <xdr:spPr>
        <a:xfrm>
          <a:off x="12299950" y="58033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43688</xdr:rowOff>
    </xdr:from>
    <xdr:to>
      <xdr:col>67</xdr:col>
      <xdr:colOff>101600</xdr:colOff>
      <xdr:row>35</xdr:row>
      <xdr:rowOff>145288</xdr:rowOff>
    </xdr:to>
    <xdr:sp macro="" textlink="">
      <xdr:nvSpPr>
        <xdr:cNvPr id="419" name="フローチャート: 判断 418"/>
        <xdr:cNvSpPr/>
      </xdr:nvSpPr>
      <xdr:spPr>
        <a:xfrm>
          <a:off x="11487150" y="582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48260</xdr:rowOff>
    </xdr:from>
    <xdr:to>
      <xdr:col>85</xdr:col>
      <xdr:colOff>177800</xdr:colOff>
      <xdr:row>33</xdr:row>
      <xdr:rowOff>149860</xdr:rowOff>
    </xdr:to>
    <xdr:sp macro="" textlink="">
      <xdr:nvSpPr>
        <xdr:cNvPr id="425" name="楕円 424"/>
        <xdr:cNvSpPr/>
      </xdr:nvSpPr>
      <xdr:spPr>
        <a:xfrm>
          <a:off x="14649450" y="55029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1287</xdr:rowOff>
    </xdr:from>
    <xdr:ext cx="405111" cy="259045"/>
    <xdr:sp macro="" textlink="">
      <xdr:nvSpPr>
        <xdr:cNvPr id="426" name="【認定こども園・幼稚園・保育所】&#10;有形固定資産減価償却率該当値テキスト"/>
        <xdr:cNvSpPr txBox="1"/>
      </xdr:nvSpPr>
      <xdr:spPr>
        <a:xfrm>
          <a:off x="1473835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137414</xdr:rowOff>
    </xdr:from>
    <xdr:to>
      <xdr:col>81</xdr:col>
      <xdr:colOff>101600</xdr:colOff>
      <xdr:row>34</xdr:row>
      <xdr:rowOff>67564</xdr:rowOff>
    </xdr:to>
    <xdr:sp macro="" textlink="">
      <xdr:nvSpPr>
        <xdr:cNvPr id="427" name="楕円 426"/>
        <xdr:cNvSpPr/>
      </xdr:nvSpPr>
      <xdr:spPr>
        <a:xfrm>
          <a:off x="13887450" y="55920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99060</xdr:rowOff>
    </xdr:from>
    <xdr:to>
      <xdr:col>85</xdr:col>
      <xdr:colOff>127000</xdr:colOff>
      <xdr:row>34</xdr:row>
      <xdr:rowOff>16764</xdr:rowOff>
    </xdr:to>
    <xdr:cxnSp macro="">
      <xdr:nvCxnSpPr>
        <xdr:cNvPr id="428" name="直線コネクタ 427"/>
        <xdr:cNvCxnSpPr/>
      </xdr:nvCxnSpPr>
      <xdr:spPr>
        <a:xfrm flipV="1">
          <a:off x="13938250" y="5553710"/>
          <a:ext cx="762000" cy="8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68834</xdr:rowOff>
    </xdr:from>
    <xdr:to>
      <xdr:col>76</xdr:col>
      <xdr:colOff>165100</xdr:colOff>
      <xdr:row>33</xdr:row>
      <xdr:rowOff>170434</xdr:rowOff>
    </xdr:to>
    <xdr:sp macro="" textlink="">
      <xdr:nvSpPr>
        <xdr:cNvPr id="429" name="楕円 428"/>
        <xdr:cNvSpPr/>
      </xdr:nvSpPr>
      <xdr:spPr>
        <a:xfrm>
          <a:off x="13093700" y="552348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119634</xdr:rowOff>
    </xdr:from>
    <xdr:to>
      <xdr:col>81</xdr:col>
      <xdr:colOff>50800</xdr:colOff>
      <xdr:row>34</xdr:row>
      <xdr:rowOff>16764</xdr:rowOff>
    </xdr:to>
    <xdr:cxnSp macro="">
      <xdr:nvCxnSpPr>
        <xdr:cNvPr id="430" name="直線コネクタ 429"/>
        <xdr:cNvCxnSpPr/>
      </xdr:nvCxnSpPr>
      <xdr:spPr>
        <a:xfrm>
          <a:off x="13144500" y="5574284"/>
          <a:ext cx="7937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23114</xdr:rowOff>
    </xdr:from>
    <xdr:to>
      <xdr:col>72</xdr:col>
      <xdr:colOff>38100</xdr:colOff>
      <xdr:row>33</xdr:row>
      <xdr:rowOff>124714</xdr:rowOff>
    </xdr:to>
    <xdr:sp macro="" textlink="">
      <xdr:nvSpPr>
        <xdr:cNvPr id="431" name="楕円 430"/>
        <xdr:cNvSpPr/>
      </xdr:nvSpPr>
      <xdr:spPr>
        <a:xfrm>
          <a:off x="12299950" y="54777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73914</xdr:rowOff>
    </xdr:from>
    <xdr:to>
      <xdr:col>76</xdr:col>
      <xdr:colOff>114300</xdr:colOff>
      <xdr:row>33</xdr:row>
      <xdr:rowOff>119634</xdr:rowOff>
    </xdr:to>
    <xdr:cxnSp macro="">
      <xdr:nvCxnSpPr>
        <xdr:cNvPr id="432" name="直線コネクタ 431"/>
        <xdr:cNvCxnSpPr/>
      </xdr:nvCxnSpPr>
      <xdr:spPr>
        <a:xfrm>
          <a:off x="12344400" y="5528564"/>
          <a:ext cx="8001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125984</xdr:rowOff>
    </xdr:from>
    <xdr:to>
      <xdr:col>67</xdr:col>
      <xdr:colOff>101600</xdr:colOff>
      <xdr:row>34</xdr:row>
      <xdr:rowOff>56134</xdr:rowOff>
    </xdr:to>
    <xdr:sp macro="" textlink="">
      <xdr:nvSpPr>
        <xdr:cNvPr id="433" name="楕円 432"/>
        <xdr:cNvSpPr/>
      </xdr:nvSpPr>
      <xdr:spPr>
        <a:xfrm>
          <a:off x="11487150" y="558063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73914</xdr:rowOff>
    </xdr:from>
    <xdr:to>
      <xdr:col>71</xdr:col>
      <xdr:colOff>177800</xdr:colOff>
      <xdr:row>34</xdr:row>
      <xdr:rowOff>5334</xdr:rowOff>
    </xdr:to>
    <xdr:cxnSp macro="">
      <xdr:nvCxnSpPr>
        <xdr:cNvPr id="434" name="直線コネクタ 433"/>
        <xdr:cNvCxnSpPr/>
      </xdr:nvCxnSpPr>
      <xdr:spPr>
        <a:xfrm flipV="1">
          <a:off x="11537950" y="5528564"/>
          <a:ext cx="80645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3827</xdr:rowOff>
    </xdr:from>
    <xdr:ext cx="405111" cy="259045"/>
    <xdr:sp macro="" textlink="">
      <xdr:nvSpPr>
        <xdr:cNvPr id="435" name="n_1aveValue【認定こども園・幼稚園・保育所】&#10;有形固定資産減価償却率"/>
        <xdr:cNvSpPr txBox="1"/>
      </xdr:nvSpPr>
      <xdr:spPr>
        <a:xfrm>
          <a:off x="13742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104411</xdr:rowOff>
    </xdr:from>
    <xdr:ext cx="405111" cy="259045"/>
    <xdr:sp macro="" textlink="">
      <xdr:nvSpPr>
        <xdr:cNvPr id="436" name="n_2aveValue【認定こども園・幼稚園・保育所】&#10;有形固定資産減価償却率"/>
        <xdr:cNvSpPr txBox="1"/>
      </xdr:nvSpPr>
      <xdr:spPr>
        <a:xfrm>
          <a:off x="12960994" y="5889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111269</xdr:rowOff>
    </xdr:from>
    <xdr:ext cx="405111" cy="259045"/>
    <xdr:sp macro="" textlink="">
      <xdr:nvSpPr>
        <xdr:cNvPr id="437" name="n_3aveValue【認定こども園・幼稚園・保育所】&#10;有形固定資産減価償却率"/>
        <xdr:cNvSpPr txBox="1"/>
      </xdr:nvSpPr>
      <xdr:spPr>
        <a:xfrm>
          <a:off x="12167244" y="5896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136415</xdr:rowOff>
    </xdr:from>
    <xdr:ext cx="405111" cy="259045"/>
    <xdr:sp macro="" textlink="">
      <xdr:nvSpPr>
        <xdr:cNvPr id="438" name="n_4aveValue【認定こども園・幼稚園・保育所】&#10;有形固定資産減価償却率"/>
        <xdr:cNvSpPr txBox="1"/>
      </xdr:nvSpPr>
      <xdr:spPr>
        <a:xfrm>
          <a:off x="11354444" y="5921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84091</xdr:rowOff>
    </xdr:from>
    <xdr:ext cx="405111" cy="259045"/>
    <xdr:sp macro="" textlink="">
      <xdr:nvSpPr>
        <xdr:cNvPr id="439" name="n_1mainValue【認定こども園・幼稚園・保育所】&#10;有形固定資産減価償却率"/>
        <xdr:cNvSpPr txBox="1"/>
      </xdr:nvSpPr>
      <xdr:spPr>
        <a:xfrm>
          <a:off x="13742044" y="5373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15511</xdr:rowOff>
    </xdr:from>
    <xdr:ext cx="405111" cy="259045"/>
    <xdr:sp macro="" textlink="">
      <xdr:nvSpPr>
        <xdr:cNvPr id="440" name="n_2mainValue【認定こども園・幼稚園・保育所】&#10;有形固定資産減価償却率"/>
        <xdr:cNvSpPr txBox="1"/>
      </xdr:nvSpPr>
      <xdr:spPr>
        <a:xfrm>
          <a:off x="12960994" y="5305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141241</xdr:rowOff>
    </xdr:from>
    <xdr:ext cx="405111" cy="259045"/>
    <xdr:sp macro="" textlink="">
      <xdr:nvSpPr>
        <xdr:cNvPr id="441" name="n_3mainValue【認定こども園・幼稚園・保育所】&#10;有形固定資産減価償却率"/>
        <xdr:cNvSpPr txBox="1"/>
      </xdr:nvSpPr>
      <xdr:spPr>
        <a:xfrm>
          <a:off x="12167244" y="52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72661</xdr:rowOff>
    </xdr:from>
    <xdr:ext cx="405111" cy="259045"/>
    <xdr:sp macro="" textlink="">
      <xdr:nvSpPr>
        <xdr:cNvPr id="442" name="n_4mainValue【認定こども園・幼稚園・保育所】&#10;有形固定資産減価償却率"/>
        <xdr:cNvSpPr txBox="1"/>
      </xdr:nvSpPr>
      <xdr:spPr>
        <a:xfrm>
          <a:off x="11354444" y="536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3" name="正方形/長方形 442"/>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4" name="正方形/長方形 443"/>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5" name="正方形/長方形 444"/>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6" name="正方形/長方形 445"/>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7" name="正方形/長方形 446"/>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8" name="正方形/長方形 447"/>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9" name="正方形/長方形 448"/>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0" name="正方形/長方形 44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1" name="テキスト ボックス 45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2" name="直線コネクタ 45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3" name="直線コネクタ 45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4" name="テキスト ボックス 453"/>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5" name="直線コネクタ 45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6" name="テキスト ボックス 455"/>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7" name="直線コネクタ 45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8" name="テキスト ボックス 457"/>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9" name="直線コネクタ 45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0" name="テキスト ボックス 459"/>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1" name="直線コネクタ 46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2" name="テキスト ボックス 461"/>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4" name="テキスト ボックス 46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95250</xdr:rowOff>
    </xdr:to>
    <xdr:cxnSp macro="">
      <xdr:nvCxnSpPr>
        <xdr:cNvPr id="466" name="直線コネクタ 465"/>
        <xdr:cNvCxnSpPr/>
      </xdr:nvCxnSpPr>
      <xdr:spPr>
        <a:xfrm flipV="1">
          <a:off x="19951064" y="5650230"/>
          <a:ext cx="0" cy="12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67" name="【認定こども園・幼稚園・保育所】&#10;一人当たり面積最小値テキスト"/>
        <xdr:cNvSpPr txBox="1"/>
      </xdr:nvSpPr>
      <xdr:spPr>
        <a:xfrm>
          <a:off x="199898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68" name="直線コネクタ 467"/>
        <xdr:cNvCxnSpPr/>
      </xdr:nvCxnSpPr>
      <xdr:spPr>
        <a:xfrm>
          <a:off x="1988185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69" name="【認定こども園・幼稚園・保育所】&#10;一人当たり面積最大値テキスト"/>
        <xdr:cNvSpPr txBox="1"/>
      </xdr:nvSpPr>
      <xdr:spPr>
        <a:xfrm>
          <a:off x="19989800" y="543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70" name="直線コネクタ 469"/>
        <xdr:cNvCxnSpPr/>
      </xdr:nvCxnSpPr>
      <xdr:spPr>
        <a:xfrm>
          <a:off x="19881850" y="565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30497</xdr:rowOff>
    </xdr:from>
    <xdr:ext cx="469744" cy="259045"/>
    <xdr:sp macro="" textlink="">
      <xdr:nvSpPr>
        <xdr:cNvPr id="471" name="【認定こども園・幼稚園・保育所】&#10;一人当たり面積平均値テキスト"/>
        <xdr:cNvSpPr txBox="1"/>
      </xdr:nvSpPr>
      <xdr:spPr>
        <a:xfrm>
          <a:off x="19989800" y="6145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472" name="フローチャート: 判断 471"/>
        <xdr:cNvSpPr/>
      </xdr:nvSpPr>
      <xdr:spPr>
        <a:xfrm>
          <a:off x="199009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3" name="フローチャート: 判断 472"/>
        <xdr:cNvSpPr/>
      </xdr:nvSpPr>
      <xdr:spPr>
        <a:xfrm>
          <a:off x="191579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74" name="フローチャート: 判断 473"/>
        <xdr:cNvSpPr/>
      </xdr:nvSpPr>
      <xdr:spPr>
        <a:xfrm>
          <a:off x="18345150" y="6250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75" name="フローチャート: 判断 474"/>
        <xdr:cNvSpPr/>
      </xdr:nvSpPr>
      <xdr:spPr>
        <a:xfrm>
          <a:off x="17551400" y="62509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476" name="フローチャート: 判断 475"/>
        <xdr:cNvSpPr/>
      </xdr:nvSpPr>
      <xdr:spPr>
        <a:xfrm>
          <a:off x="167576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33020</xdr:rowOff>
    </xdr:from>
    <xdr:to>
      <xdr:col>116</xdr:col>
      <xdr:colOff>114300</xdr:colOff>
      <xdr:row>36</xdr:row>
      <xdr:rowOff>134620</xdr:rowOff>
    </xdr:to>
    <xdr:sp macro="" textlink="">
      <xdr:nvSpPr>
        <xdr:cNvPr id="482" name="楕円 481"/>
        <xdr:cNvSpPr/>
      </xdr:nvSpPr>
      <xdr:spPr>
        <a:xfrm>
          <a:off x="199009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55897</xdr:rowOff>
    </xdr:from>
    <xdr:ext cx="469744" cy="259045"/>
    <xdr:sp macro="" textlink="">
      <xdr:nvSpPr>
        <xdr:cNvPr id="483" name="【認定こども園・幼稚園・保育所】&#10;一人当たり面積該当値テキスト"/>
        <xdr:cNvSpPr txBox="1"/>
      </xdr:nvSpPr>
      <xdr:spPr>
        <a:xfrm>
          <a:off x="19989800" y="584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97790</xdr:rowOff>
    </xdr:from>
    <xdr:to>
      <xdr:col>112</xdr:col>
      <xdr:colOff>38100</xdr:colOff>
      <xdr:row>38</xdr:row>
      <xdr:rowOff>27940</xdr:rowOff>
    </xdr:to>
    <xdr:sp macro="" textlink="">
      <xdr:nvSpPr>
        <xdr:cNvPr id="484" name="楕円 483"/>
        <xdr:cNvSpPr/>
      </xdr:nvSpPr>
      <xdr:spPr>
        <a:xfrm>
          <a:off x="19157950" y="6212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83820</xdr:rowOff>
    </xdr:from>
    <xdr:to>
      <xdr:col>116</xdr:col>
      <xdr:colOff>63500</xdr:colOff>
      <xdr:row>37</xdr:row>
      <xdr:rowOff>148590</xdr:rowOff>
    </xdr:to>
    <xdr:cxnSp macro="">
      <xdr:nvCxnSpPr>
        <xdr:cNvPr id="485" name="直線コネクタ 484"/>
        <xdr:cNvCxnSpPr/>
      </xdr:nvCxnSpPr>
      <xdr:spPr>
        <a:xfrm flipV="1">
          <a:off x="19202400" y="6033770"/>
          <a:ext cx="749300" cy="2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143510</xdr:rowOff>
    </xdr:from>
    <xdr:to>
      <xdr:col>107</xdr:col>
      <xdr:colOff>101600</xdr:colOff>
      <xdr:row>38</xdr:row>
      <xdr:rowOff>73660</xdr:rowOff>
    </xdr:to>
    <xdr:sp macro="" textlink="">
      <xdr:nvSpPr>
        <xdr:cNvPr id="486" name="楕円 485"/>
        <xdr:cNvSpPr/>
      </xdr:nvSpPr>
      <xdr:spPr>
        <a:xfrm>
          <a:off x="18345150" y="6258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148590</xdr:rowOff>
    </xdr:from>
    <xdr:to>
      <xdr:col>111</xdr:col>
      <xdr:colOff>177800</xdr:colOff>
      <xdr:row>38</xdr:row>
      <xdr:rowOff>22860</xdr:rowOff>
    </xdr:to>
    <xdr:cxnSp macro="">
      <xdr:nvCxnSpPr>
        <xdr:cNvPr id="487" name="直線コネクタ 486"/>
        <xdr:cNvCxnSpPr/>
      </xdr:nvCxnSpPr>
      <xdr:spPr>
        <a:xfrm flipV="1">
          <a:off x="18395950" y="6263640"/>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74930</xdr:rowOff>
    </xdr:from>
    <xdr:to>
      <xdr:col>102</xdr:col>
      <xdr:colOff>165100</xdr:colOff>
      <xdr:row>38</xdr:row>
      <xdr:rowOff>5080</xdr:rowOff>
    </xdr:to>
    <xdr:sp macro="" textlink="">
      <xdr:nvSpPr>
        <xdr:cNvPr id="488" name="楕円 487"/>
        <xdr:cNvSpPr/>
      </xdr:nvSpPr>
      <xdr:spPr>
        <a:xfrm>
          <a:off x="17551400" y="61899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125730</xdr:rowOff>
    </xdr:from>
    <xdr:to>
      <xdr:col>107</xdr:col>
      <xdr:colOff>50800</xdr:colOff>
      <xdr:row>38</xdr:row>
      <xdr:rowOff>22860</xdr:rowOff>
    </xdr:to>
    <xdr:cxnSp macro="">
      <xdr:nvCxnSpPr>
        <xdr:cNvPr id="489" name="直線コネクタ 488"/>
        <xdr:cNvCxnSpPr/>
      </xdr:nvCxnSpPr>
      <xdr:spPr>
        <a:xfrm>
          <a:off x="17602200" y="6240780"/>
          <a:ext cx="7937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490" name="楕円 489"/>
        <xdr:cNvSpPr/>
      </xdr:nvSpPr>
      <xdr:spPr>
        <a:xfrm>
          <a:off x="16757650" y="6197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125730</xdr:rowOff>
    </xdr:from>
    <xdr:to>
      <xdr:col>102</xdr:col>
      <xdr:colOff>114300</xdr:colOff>
      <xdr:row>37</xdr:row>
      <xdr:rowOff>133350</xdr:rowOff>
    </xdr:to>
    <xdr:cxnSp macro="">
      <xdr:nvCxnSpPr>
        <xdr:cNvPr id="491" name="直線コネクタ 490"/>
        <xdr:cNvCxnSpPr/>
      </xdr:nvCxnSpPr>
      <xdr:spPr>
        <a:xfrm flipV="1">
          <a:off x="16802100" y="624078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2" name="n_1aveValue【認定こども園・幼稚園・保育所】&#10;一人当たり面積"/>
        <xdr:cNvSpPr txBox="1"/>
      </xdr:nvSpPr>
      <xdr:spPr>
        <a:xfrm>
          <a:off x="189802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93" name="n_2aveValue【認定こども園・幼稚園・保育所】&#10;一人当たり面積"/>
        <xdr:cNvSpPr txBox="1"/>
      </xdr:nvSpPr>
      <xdr:spPr>
        <a:xfrm>
          <a:off x="18180127" y="603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57167</xdr:rowOff>
    </xdr:from>
    <xdr:ext cx="469744" cy="259045"/>
    <xdr:sp macro="" textlink="">
      <xdr:nvSpPr>
        <xdr:cNvPr id="494" name="n_3aveValue【認定こども園・幼稚園・保育所】&#10;一人当たり面積"/>
        <xdr:cNvSpPr txBox="1"/>
      </xdr:nvSpPr>
      <xdr:spPr>
        <a:xfrm>
          <a:off x="17386377"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57167</xdr:rowOff>
    </xdr:from>
    <xdr:ext cx="469744" cy="259045"/>
    <xdr:sp macro="" textlink="">
      <xdr:nvSpPr>
        <xdr:cNvPr id="495" name="n_4aveValue【認定こども園・幼稚園・保育所】&#10;一人当たり面積"/>
        <xdr:cNvSpPr txBox="1"/>
      </xdr:nvSpPr>
      <xdr:spPr>
        <a:xfrm>
          <a:off x="16592627" y="63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19067</xdr:rowOff>
    </xdr:from>
    <xdr:ext cx="469744" cy="259045"/>
    <xdr:sp macro="" textlink="">
      <xdr:nvSpPr>
        <xdr:cNvPr id="496" name="n_1mainValue【認定こども園・幼稚園・保育所】&#10;一人当たり面積"/>
        <xdr:cNvSpPr txBox="1"/>
      </xdr:nvSpPr>
      <xdr:spPr>
        <a:xfrm>
          <a:off x="18980227" y="629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497" name="n_2mainValue【認定こども園・幼稚園・保育所】&#10;一人当たり面積"/>
        <xdr:cNvSpPr txBox="1"/>
      </xdr:nvSpPr>
      <xdr:spPr>
        <a:xfrm>
          <a:off x="18180127"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21607</xdr:rowOff>
    </xdr:from>
    <xdr:ext cx="469744" cy="259045"/>
    <xdr:sp macro="" textlink="">
      <xdr:nvSpPr>
        <xdr:cNvPr id="498" name="n_3mainValue【認定こども園・幼稚園・保育所】&#10;一人当たり面積"/>
        <xdr:cNvSpPr txBox="1"/>
      </xdr:nvSpPr>
      <xdr:spPr>
        <a:xfrm>
          <a:off x="17386377" y="597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29227</xdr:rowOff>
    </xdr:from>
    <xdr:ext cx="469744" cy="259045"/>
    <xdr:sp macro="" textlink="">
      <xdr:nvSpPr>
        <xdr:cNvPr id="499" name="n_4mainValue【認定こども園・幼稚園・保育所】&#10;一人当たり面積"/>
        <xdr:cNvSpPr txBox="1"/>
      </xdr:nvSpPr>
      <xdr:spPr>
        <a:xfrm>
          <a:off x="16592627"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0" name="テキスト ボックス 50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2" name="テキスト ボックス 511"/>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2" name="テキスト ボックス 521"/>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10885</xdr:rowOff>
    </xdr:from>
    <xdr:to>
      <xdr:col>85</xdr:col>
      <xdr:colOff>126364</xdr:colOff>
      <xdr:row>63</xdr:row>
      <xdr:rowOff>117022</xdr:rowOff>
    </xdr:to>
    <xdr:cxnSp macro="">
      <xdr:nvCxnSpPr>
        <xdr:cNvPr id="526" name="直線コネクタ 525"/>
        <xdr:cNvCxnSpPr/>
      </xdr:nvCxnSpPr>
      <xdr:spPr>
        <a:xfrm flipV="1">
          <a:off x="14699614" y="9262835"/>
          <a:ext cx="0" cy="126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120849</xdr:rowOff>
    </xdr:from>
    <xdr:ext cx="405111" cy="259045"/>
    <xdr:sp macro="" textlink="">
      <xdr:nvSpPr>
        <xdr:cNvPr id="527" name="【学校施設】&#10;有形固定資産減価償却率最小値テキスト"/>
        <xdr:cNvSpPr txBox="1"/>
      </xdr:nvSpPr>
      <xdr:spPr>
        <a:xfrm>
          <a:off x="14738350" y="1052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117022</xdr:rowOff>
    </xdr:from>
    <xdr:to>
      <xdr:col>86</xdr:col>
      <xdr:colOff>25400</xdr:colOff>
      <xdr:row>63</xdr:row>
      <xdr:rowOff>117022</xdr:rowOff>
    </xdr:to>
    <xdr:cxnSp macro="">
      <xdr:nvCxnSpPr>
        <xdr:cNvPr id="528" name="直線コネクタ 527"/>
        <xdr:cNvCxnSpPr/>
      </xdr:nvCxnSpPr>
      <xdr:spPr>
        <a:xfrm>
          <a:off x="14611350" y="10524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129012</xdr:rowOff>
    </xdr:from>
    <xdr:ext cx="405111" cy="259045"/>
    <xdr:sp macro="" textlink="">
      <xdr:nvSpPr>
        <xdr:cNvPr id="529" name="【学校施設】&#10;有形固定資産減価償却率最大値テキスト"/>
        <xdr:cNvSpPr txBox="1"/>
      </xdr:nvSpPr>
      <xdr:spPr>
        <a:xfrm>
          <a:off x="14738350" y="905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10885</xdr:rowOff>
    </xdr:from>
    <xdr:to>
      <xdr:col>86</xdr:col>
      <xdr:colOff>25400</xdr:colOff>
      <xdr:row>56</xdr:row>
      <xdr:rowOff>10885</xdr:rowOff>
    </xdr:to>
    <xdr:cxnSp macro="">
      <xdr:nvCxnSpPr>
        <xdr:cNvPr id="530" name="直線コネクタ 529"/>
        <xdr:cNvCxnSpPr/>
      </xdr:nvCxnSpPr>
      <xdr:spPr>
        <a:xfrm>
          <a:off x="14611350" y="92628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140805</xdr:rowOff>
    </xdr:from>
    <xdr:ext cx="405111" cy="259045"/>
    <xdr:sp macro="" textlink="">
      <xdr:nvSpPr>
        <xdr:cNvPr id="531" name="【学校施設】&#10;有形固定資産減価償却率平均値テキスト"/>
        <xdr:cNvSpPr txBox="1"/>
      </xdr:nvSpPr>
      <xdr:spPr>
        <a:xfrm>
          <a:off x="14738350" y="9557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117928</xdr:rowOff>
    </xdr:from>
    <xdr:to>
      <xdr:col>85</xdr:col>
      <xdr:colOff>177800</xdr:colOff>
      <xdr:row>59</xdr:row>
      <xdr:rowOff>48078</xdr:rowOff>
    </xdr:to>
    <xdr:sp macro="" textlink="">
      <xdr:nvSpPr>
        <xdr:cNvPr id="532" name="フローチャート: 判断 531"/>
        <xdr:cNvSpPr/>
      </xdr:nvSpPr>
      <xdr:spPr>
        <a:xfrm>
          <a:off x="14649450" y="97000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101600</xdr:rowOff>
    </xdr:from>
    <xdr:to>
      <xdr:col>81</xdr:col>
      <xdr:colOff>101600</xdr:colOff>
      <xdr:row>57</xdr:row>
      <xdr:rowOff>31750</xdr:rowOff>
    </xdr:to>
    <xdr:sp macro="" textlink="">
      <xdr:nvSpPr>
        <xdr:cNvPr id="533" name="フローチャート: 判断 532"/>
        <xdr:cNvSpPr/>
      </xdr:nvSpPr>
      <xdr:spPr>
        <a:xfrm>
          <a:off x="13887450" y="9353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156028</xdr:rowOff>
    </xdr:from>
    <xdr:to>
      <xdr:col>76</xdr:col>
      <xdr:colOff>165100</xdr:colOff>
      <xdr:row>57</xdr:row>
      <xdr:rowOff>86178</xdr:rowOff>
    </xdr:to>
    <xdr:sp macro="" textlink="">
      <xdr:nvSpPr>
        <xdr:cNvPr id="534" name="フローチャート: 判断 533"/>
        <xdr:cNvSpPr/>
      </xdr:nvSpPr>
      <xdr:spPr>
        <a:xfrm>
          <a:off x="13093700" y="9407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17235</xdr:rowOff>
    </xdr:from>
    <xdr:to>
      <xdr:col>72</xdr:col>
      <xdr:colOff>38100</xdr:colOff>
      <xdr:row>57</xdr:row>
      <xdr:rowOff>118835</xdr:rowOff>
    </xdr:to>
    <xdr:sp macro="" textlink="">
      <xdr:nvSpPr>
        <xdr:cNvPr id="535" name="フローチャート: 判断 534"/>
        <xdr:cNvSpPr/>
      </xdr:nvSpPr>
      <xdr:spPr>
        <a:xfrm>
          <a:off x="12299950" y="9434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101600</xdr:rowOff>
    </xdr:from>
    <xdr:to>
      <xdr:col>67</xdr:col>
      <xdr:colOff>101600</xdr:colOff>
      <xdr:row>57</xdr:row>
      <xdr:rowOff>31750</xdr:rowOff>
    </xdr:to>
    <xdr:sp macro="" textlink="">
      <xdr:nvSpPr>
        <xdr:cNvPr id="536" name="フローチャート: 判断 535"/>
        <xdr:cNvSpPr/>
      </xdr:nvSpPr>
      <xdr:spPr>
        <a:xfrm>
          <a:off x="11487150" y="93535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66222</xdr:rowOff>
    </xdr:from>
    <xdr:to>
      <xdr:col>85</xdr:col>
      <xdr:colOff>177800</xdr:colOff>
      <xdr:row>63</xdr:row>
      <xdr:rowOff>167822</xdr:rowOff>
    </xdr:to>
    <xdr:sp macro="" textlink="">
      <xdr:nvSpPr>
        <xdr:cNvPr id="542" name="楕円 541"/>
        <xdr:cNvSpPr/>
      </xdr:nvSpPr>
      <xdr:spPr>
        <a:xfrm>
          <a:off x="14649450" y="104738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152599</xdr:rowOff>
    </xdr:from>
    <xdr:ext cx="405111" cy="259045"/>
    <xdr:sp macro="" textlink="">
      <xdr:nvSpPr>
        <xdr:cNvPr id="543" name="【学校施設】&#10;有形固定資産減価償却率該当値テキスト"/>
        <xdr:cNvSpPr txBox="1"/>
      </xdr:nvSpPr>
      <xdr:spPr>
        <a:xfrm>
          <a:off x="14738350" y="1039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115207</xdr:rowOff>
    </xdr:from>
    <xdr:to>
      <xdr:col>81</xdr:col>
      <xdr:colOff>101600</xdr:colOff>
      <xdr:row>62</xdr:row>
      <xdr:rowOff>45357</xdr:rowOff>
    </xdr:to>
    <xdr:sp macro="" textlink="">
      <xdr:nvSpPr>
        <xdr:cNvPr id="544" name="楕円 543"/>
        <xdr:cNvSpPr/>
      </xdr:nvSpPr>
      <xdr:spPr>
        <a:xfrm>
          <a:off x="13887450" y="101926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166007</xdr:rowOff>
    </xdr:from>
    <xdr:to>
      <xdr:col>85</xdr:col>
      <xdr:colOff>127000</xdr:colOff>
      <xdr:row>63</xdr:row>
      <xdr:rowOff>117022</xdr:rowOff>
    </xdr:to>
    <xdr:cxnSp macro="">
      <xdr:nvCxnSpPr>
        <xdr:cNvPr id="545" name="直線コネクタ 544"/>
        <xdr:cNvCxnSpPr/>
      </xdr:nvCxnSpPr>
      <xdr:spPr>
        <a:xfrm>
          <a:off x="13938250" y="10243457"/>
          <a:ext cx="762000" cy="2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126093</xdr:rowOff>
    </xdr:from>
    <xdr:to>
      <xdr:col>76</xdr:col>
      <xdr:colOff>165100</xdr:colOff>
      <xdr:row>62</xdr:row>
      <xdr:rowOff>56243</xdr:rowOff>
    </xdr:to>
    <xdr:sp macro="" textlink="">
      <xdr:nvSpPr>
        <xdr:cNvPr id="546" name="楕円 545"/>
        <xdr:cNvSpPr/>
      </xdr:nvSpPr>
      <xdr:spPr>
        <a:xfrm>
          <a:off x="13093700" y="10203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166007</xdr:rowOff>
    </xdr:from>
    <xdr:to>
      <xdr:col>81</xdr:col>
      <xdr:colOff>50800</xdr:colOff>
      <xdr:row>62</xdr:row>
      <xdr:rowOff>5443</xdr:rowOff>
    </xdr:to>
    <xdr:cxnSp macro="">
      <xdr:nvCxnSpPr>
        <xdr:cNvPr id="547" name="直線コネクタ 546"/>
        <xdr:cNvCxnSpPr/>
      </xdr:nvCxnSpPr>
      <xdr:spPr>
        <a:xfrm flipV="1">
          <a:off x="13144500" y="10243457"/>
          <a:ext cx="79375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136978</xdr:rowOff>
    </xdr:from>
    <xdr:to>
      <xdr:col>72</xdr:col>
      <xdr:colOff>38100</xdr:colOff>
      <xdr:row>62</xdr:row>
      <xdr:rowOff>67128</xdr:rowOff>
    </xdr:to>
    <xdr:sp macro="" textlink="">
      <xdr:nvSpPr>
        <xdr:cNvPr id="548" name="楕円 547"/>
        <xdr:cNvSpPr/>
      </xdr:nvSpPr>
      <xdr:spPr>
        <a:xfrm>
          <a:off x="12299950" y="102144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5443</xdr:rowOff>
    </xdr:from>
    <xdr:to>
      <xdr:col>76</xdr:col>
      <xdr:colOff>114300</xdr:colOff>
      <xdr:row>62</xdr:row>
      <xdr:rowOff>16328</xdr:rowOff>
    </xdr:to>
    <xdr:cxnSp macro="">
      <xdr:nvCxnSpPr>
        <xdr:cNvPr id="549" name="直線コネクタ 548"/>
        <xdr:cNvCxnSpPr/>
      </xdr:nvCxnSpPr>
      <xdr:spPr>
        <a:xfrm flipV="1">
          <a:off x="12344400" y="10247993"/>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90715</xdr:rowOff>
    </xdr:from>
    <xdr:to>
      <xdr:col>67</xdr:col>
      <xdr:colOff>101600</xdr:colOff>
      <xdr:row>61</xdr:row>
      <xdr:rowOff>20865</xdr:rowOff>
    </xdr:to>
    <xdr:sp macro="" textlink="">
      <xdr:nvSpPr>
        <xdr:cNvPr id="550" name="楕円 549"/>
        <xdr:cNvSpPr/>
      </xdr:nvSpPr>
      <xdr:spPr>
        <a:xfrm>
          <a:off x="11487150" y="100030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141515</xdr:rowOff>
    </xdr:from>
    <xdr:to>
      <xdr:col>71</xdr:col>
      <xdr:colOff>177800</xdr:colOff>
      <xdr:row>62</xdr:row>
      <xdr:rowOff>16328</xdr:rowOff>
    </xdr:to>
    <xdr:cxnSp macro="">
      <xdr:nvCxnSpPr>
        <xdr:cNvPr id="551" name="直線コネクタ 550"/>
        <xdr:cNvCxnSpPr/>
      </xdr:nvCxnSpPr>
      <xdr:spPr>
        <a:xfrm>
          <a:off x="11537950" y="10053865"/>
          <a:ext cx="806450" cy="20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48277</xdr:rowOff>
    </xdr:from>
    <xdr:ext cx="405111" cy="259045"/>
    <xdr:sp macro="" textlink="">
      <xdr:nvSpPr>
        <xdr:cNvPr id="552" name="n_1aveValue【学校施設】&#10;有形固定資産減価償却率"/>
        <xdr:cNvSpPr txBox="1"/>
      </xdr:nvSpPr>
      <xdr:spPr>
        <a:xfrm>
          <a:off x="13742044" y="913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102705</xdr:rowOff>
    </xdr:from>
    <xdr:ext cx="405111" cy="259045"/>
    <xdr:sp macro="" textlink="">
      <xdr:nvSpPr>
        <xdr:cNvPr id="553" name="n_2aveValue【学校施設】&#10;有形固定資産減価償却率"/>
        <xdr:cNvSpPr txBox="1"/>
      </xdr:nvSpPr>
      <xdr:spPr>
        <a:xfrm>
          <a:off x="12960994" y="918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135362</xdr:rowOff>
    </xdr:from>
    <xdr:ext cx="405111" cy="259045"/>
    <xdr:sp macro="" textlink="">
      <xdr:nvSpPr>
        <xdr:cNvPr id="554" name="n_3aveValue【学校施設】&#10;有形固定資産減価償却率"/>
        <xdr:cNvSpPr txBox="1"/>
      </xdr:nvSpPr>
      <xdr:spPr>
        <a:xfrm>
          <a:off x="12167244" y="922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555" name="n_4aveValue【学校施設】&#10;有形固定資産減価償却率"/>
        <xdr:cNvSpPr txBox="1"/>
      </xdr:nvSpPr>
      <xdr:spPr>
        <a:xfrm>
          <a:off x="11354444" y="913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36484</xdr:rowOff>
    </xdr:from>
    <xdr:ext cx="405111" cy="259045"/>
    <xdr:sp macro="" textlink="">
      <xdr:nvSpPr>
        <xdr:cNvPr id="556" name="n_1mainValue【学校施設】&#10;有形固定資産減価償却率"/>
        <xdr:cNvSpPr txBox="1"/>
      </xdr:nvSpPr>
      <xdr:spPr>
        <a:xfrm>
          <a:off x="13742044" y="1027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47370</xdr:rowOff>
    </xdr:from>
    <xdr:ext cx="405111" cy="259045"/>
    <xdr:sp macro="" textlink="">
      <xdr:nvSpPr>
        <xdr:cNvPr id="557" name="n_2mainValue【学校施設】&#10;有形固定資産減価償却率"/>
        <xdr:cNvSpPr txBox="1"/>
      </xdr:nvSpPr>
      <xdr:spPr>
        <a:xfrm>
          <a:off x="12960994" y="10289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58255</xdr:rowOff>
    </xdr:from>
    <xdr:ext cx="405111" cy="259045"/>
    <xdr:sp macro="" textlink="">
      <xdr:nvSpPr>
        <xdr:cNvPr id="558" name="n_3mainValue【学校施設】&#10;有形固定資産減価償却率"/>
        <xdr:cNvSpPr txBox="1"/>
      </xdr:nvSpPr>
      <xdr:spPr>
        <a:xfrm>
          <a:off x="12167244" y="10300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11992</xdr:rowOff>
    </xdr:from>
    <xdr:ext cx="405111" cy="259045"/>
    <xdr:sp macro="" textlink="">
      <xdr:nvSpPr>
        <xdr:cNvPr id="559" name="n_4mainValue【学校施設】&#10;有形固定資産減価償却率"/>
        <xdr:cNvSpPr txBox="1"/>
      </xdr:nvSpPr>
      <xdr:spPr>
        <a:xfrm>
          <a:off x="11354444" y="1008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1" name="直線コネクタ 57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2" name="テキスト ボックス 57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3" name="直線コネクタ 57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4" name="テキスト ボックス 57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5" name="直線コネクタ 57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6" name="テキスト ボックス 57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7" name="直線コネクタ 57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8" name="テキスト ボックス 57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9" name="直線コネクタ 57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0" name="テキスト ボックス 57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157480</xdr:rowOff>
    </xdr:from>
    <xdr:to>
      <xdr:col>116</xdr:col>
      <xdr:colOff>62864</xdr:colOff>
      <xdr:row>63</xdr:row>
      <xdr:rowOff>129540</xdr:rowOff>
    </xdr:to>
    <xdr:cxnSp macro="">
      <xdr:nvCxnSpPr>
        <xdr:cNvPr id="584" name="直線コネクタ 583"/>
        <xdr:cNvCxnSpPr/>
      </xdr:nvCxnSpPr>
      <xdr:spPr>
        <a:xfrm flipV="1">
          <a:off x="19951064" y="9409430"/>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133367</xdr:rowOff>
    </xdr:from>
    <xdr:ext cx="469744" cy="259045"/>
    <xdr:sp macro="" textlink="">
      <xdr:nvSpPr>
        <xdr:cNvPr id="585" name="【学校施設】&#10;一人当たり面積最小値テキスト"/>
        <xdr:cNvSpPr txBox="1"/>
      </xdr:nvSpPr>
      <xdr:spPr>
        <a:xfrm>
          <a:off x="19989800"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129540</xdr:rowOff>
    </xdr:from>
    <xdr:to>
      <xdr:col>116</xdr:col>
      <xdr:colOff>152400</xdr:colOff>
      <xdr:row>63</xdr:row>
      <xdr:rowOff>129540</xdr:rowOff>
    </xdr:to>
    <xdr:cxnSp macro="">
      <xdr:nvCxnSpPr>
        <xdr:cNvPr id="586" name="直線コネクタ 585"/>
        <xdr:cNvCxnSpPr/>
      </xdr:nvCxnSpPr>
      <xdr:spPr>
        <a:xfrm>
          <a:off x="19881850" y="10537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104157</xdr:rowOff>
    </xdr:from>
    <xdr:ext cx="469744" cy="259045"/>
    <xdr:sp macro="" textlink="">
      <xdr:nvSpPr>
        <xdr:cNvPr id="587" name="【学校施設】&#10;一人当たり面積最大値テキスト"/>
        <xdr:cNvSpPr txBox="1"/>
      </xdr:nvSpPr>
      <xdr:spPr>
        <a:xfrm>
          <a:off x="19989800" y="919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157480</xdr:rowOff>
    </xdr:from>
    <xdr:to>
      <xdr:col>116</xdr:col>
      <xdr:colOff>152400</xdr:colOff>
      <xdr:row>56</xdr:row>
      <xdr:rowOff>157480</xdr:rowOff>
    </xdr:to>
    <xdr:cxnSp macro="">
      <xdr:nvCxnSpPr>
        <xdr:cNvPr id="588" name="直線コネクタ 587"/>
        <xdr:cNvCxnSpPr/>
      </xdr:nvCxnSpPr>
      <xdr:spPr>
        <a:xfrm>
          <a:off x="19881850" y="94094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8907</xdr:rowOff>
    </xdr:from>
    <xdr:ext cx="469744" cy="259045"/>
    <xdr:sp macro="" textlink="">
      <xdr:nvSpPr>
        <xdr:cNvPr id="589" name="【学校施設】&#10;一人当たり面積平均値テキスト"/>
        <xdr:cNvSpPr txBox="1"/>
      </xdr:nvSpPr>
      <xdr:spPr>
        <a:xfrm>
          <a:off x="19989800" y="9756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157480</xdr:rowOff>
    </xdr:from>
    <xdr:to>
      <xdr:col>116</xdr:col>
      <xdr:colOff>114300</xdr:colOff>
      <xdr:row>60</xdr:row>
      <xdr:rowOff>87630</xdr:rowOff>
    </xdr:to>
    <xdr:sp macro="" textlink="">
      <xdr:nvSpPr>
        <xdr:cNvPr id="590" name="フローチャート: 判断 589"/>
        <xdr:cNvSpPr/>
      </xdr:nvSpPr>
      <xdr:spPr>
        <a:xfrm>
          <a:off x="19900900" y="99047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134620</xdr:rowOff>
    </xdr:from>
    <xdr:to>
      <xdr:col>112</xdr:col>
      <xdr:colOff>38100</xdr:colOff>
      <xdr:row>62</xdr:row>
      <xdr:rowOff>64770</xdr:rowOff>
    </xdr:to>
    <xdr:sp macro="" textlink="">
      <xdr:nvSpPr>
        <xdr:cNvPr id="591" name="フローチャート: 判断 590"/>
        <xdr:cNvSpPr/>
      </xdr:nvSpPr>
      <xdr:spPr>
        <a:xfrm>
          <a:off x="19157950" y="10212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34290</xdr:rowOff>
    </xdr:from>
    <xdr:to>
      <xdr:col>107</xdr:col>
      <xdr:colOff>101600</xdr:colOff>
      <xdr:row>61</xdr:row>
      <xdr:rowOff>135890</xdr:rowOff>
    </xdr:to>
    <xdr:sp macro="" textlink="">
      <xdr:nvSpPr>
        <xdr:cNvPr id="592" name="フローチャート: 判断 591"/>
        <xdr:cNvSpPr/>
      </xdr:nvSpPr>
      <xdr:spPr>
        <a:xfrm>
          <a:off x="1834515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151130</xdr:rowOff>
    </xdr:from>
    <xdr:to>
      <xdr:col>102</xdr:col>
      <xdr:colOff>165100</xdr:colOff>
      <xdr:row>61</xdr:row>
      <xdr:rowOff>81280</xdr:rowOff>
    </xdr:to>
    <xdr:sp macro="" textlink="">
      <xdr:nvSpPr>
        <xdr:cNvPr id="593" name="フローチャート: 判断 592"/>
        <xdr:cNvSpPr/>
      </xdr:nvSpPr>
      <xdr:spPr>
        <a:xfrm>
          <a:off x="17551400" y="10063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160020</xdr:rowOff>
    </xdr:from>
    <xdr:to>
      <xdr:col>98</xdr:col>
      <xdr:colOff>38100</xdr:colOff>
      <xdr:row>61</xdr:row>
      <xdr:rowOff>90170</xdr:rowOff>
    </xdr:to>
    <xdr:sp macro="" textlink="">
      <xdr:nvSpPr>
        <xdr:cNvPr id="594" name="フローチャート: 判断 593"/>
        <xdr:cNvSpPr/>
      </xdr:nvSpPr>
      <xdr:spPr>
        <a:xfrm>
          <a:off x="16757650" y="10072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600" name="楕円 599"/>
        <xdr:cNvSpPr/>
      </xdr:nvSpPr>
      <xdr:spPr>
        <a:xfrm>
          <a:off x="19900900" y="104863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601" name="【学校施設】&#10;一人当たり面積該当値テキスト"/>
        <xdr:cNvSpPr txBox="1"/>
      </xdr:nvSpPr>
      <xdr:spPr>
        <a:xfrm>
          <a:off x="199898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115570</xdr:rowOff>
    </xdr:from>
    <xdr:to>
      <xdr:col>112</xdr:col>
      <xdr:colOff>38100</xdr:colOff>
      <xdr:row>64</xdr:row>
      <xdr:rowOff>45720</xdr:rowOff>
    </xdr:to>
    <xdr:sp macro="" textlink="">
      <xdr:nvSpPr>
        <xdr:cNvPr id="602" name="楕円 601"/>
        <xdr:cNvSpPr/>
      </xdr:nvSpPr>
      <xdr:spPr>
        <a:xfrm>
          <a:off x="19157950" y="10523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166370</xdr:rowOff>
    </xdr:to>
    <xdr:cxnSp macro="">
      <xdr:nvCxnSpPr>
        <xdr:cNvPr id="603" name="直線コネクタ 602"/>
        <xdr:cNvCxnSpPr/>
      </xdr:nvCxnSpPr>
      <xdr:spPr>
        <a:xfrm flipV="1">
          <a:off x="19202400" y="10537190"/>
          <a:ext cx="7493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1270</xdr:rowOff>
    </xdr:from>
    <xdr:to>
      <xdr:col>107</xdr:col>
      <xdr:colOff>101600</xdr:colOff>
      <xdr:row>64</xdr:row>
      <xdr:rowOff>102870</xdr:rowOff>
    </xdr:to>
    <xdr:sp macro="" textlink="">
      <xdr:nvSpPr>
        <xdr:cNvPr id="604" name="楕円 603"/>
        <xdr:cNvSpPr/>
      </xdr:nvSpPr>
      <xdr:spPr>
        <a:xfrm>
          <a:off x="1834515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166370</xdr:rowOff>
    </xdr:from>
    <xdr:to>
      <xdr:col>111</xdr:col>
      <xdr:colOff>177800</xdr:colOff>
      <xdr:row>64</xdr:row>
      <xdr:rowOff>52070</xdr:rowOff>
    </xdr:to>
    <xdr:cxnSp macro="">
      <xdr:nvCxnSpPr>
        <xdr:cNvPr id="605" name="直線コネクタ 604"/>
        <xdr:cNvCxnSpPr/>
      </xdr:nvCxnSpPr>
      <xdr:spPr>
        <a:xfrm flipV="1">
          <a:off x="18395950" y="10574020"/>
          <a:ext cx="80645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132080</xdr:rowOff>
    </xdr:from>
    <xdr:to>
      <xdr:col>102</xdr:col>
      <xdr:colOff>165100</xdr:colOff>
      <xdr:row>64</xdr:row>
      <xdr:rowOff>62230</xdr:rowOff>
    </xdr:to>
    <xdr:sp macro="" textlink="">
      <xdr:nvSpPr>
        <xdr:cNvPr id="606" name="楕円 605"/>
        <xdr:cNvSpPr/>
      </xdr:nvSpPr>
      <xdr:spPr>
        <a:xfrm>
          <a:off x="17551400" y="10539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11430</xdr:rowOff>
    </xdr:from>
    <xdr:to>
      <xdr:col>107</xdr:col>
      <xdr:colOff>50800</xdr:colOff>
      <xdr:row>64</xdr:row>
      <xdr:rowOff>52070</xdr:rowOff>
    </xdr:to>
    <xdr:cxnSp macro="">
      <xdr:nvCxnSpPr>
        <xdr:cNvPr id="607" name="直線コネクタ 606"/>
        <xdr:cNvCxnSpPr/>
      </xdr:nvCxnSpPr>
      <xdr:spPr>
        <a:xfrm>
          <a:off x="17602200" y="10584180"/>
          <a:ext cx="79375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20320</xdr:rowOff>
    </xdr:from>
    <xdr:to>
      <xdr:col>98</xdr:col>
      <xdr:colOff>38100</xdr:colOff>
      <xdr:row>64</xdr:row>
      <xdr:rowOff>121920</xdr:rowOff>
    </xdr:to>
    <xdr:sp macro="" textlink="">
      <xdr:nvSpPr>
        <xdr:cNvPr id="608" name="楕円 607"/>
        <xdr:cNvSpPr/>
      </xdr:nvSpPr>
      <xdr:spPr>
        <a:xfrm>
          <a:off x="16757650" y="105930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11430</xdr:rowOff>
    </xdr:from>
    <xdr:to>
      <xdr:col>102</xdr:col>
      <xdr:colOff>114300</xdr:colOff>
      <xdr:row>64</xdr:row>
      <xdr:rowOff>71120</xdr:rowOff>
    </xdr:to>
    <xdr:cxnSp macro="">
      <xdr:nvCxnSpPr>
        <xdr:cNvPr id="609" name="直線コネクタ 608"/>
        <xdr:cNvCxnSpPr/>
      </xdr:nvCxnSpPr>
      <xdr:spPr>
        <a:xfrm flipV="1">
          <a:off x="16802100" y="10584180"/>
          <a:ext cx="8001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81297</xdr:rowOff>
    </xdr:from>
    <xdr:ext cx="469744" cy="259045"/>
    <xdr:sp macro="" textlink="">
      <xdr:nvSpPr>
        <xdr:cNvPr id="610" name="n_1aveValue【学校施設】&#10;一人当たり面積"/>
        <xdr:cNvSpPr txBox="1"/>
      </xdr:nvSpPr>
      <xdr:spPr>
        <a:xfrm>
          <a:off x="18980227" y="99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152417</xdr:rowOff>
    </xdr:from>
    <xdr:ext cx="469744" cy="259045"/>
    <xdr:sp macro="" textlink="">
      <xdr:nvSpPr>
        <xdr:cNvPr id="611" name="n_2aveValue【学校施設】&#10;一人当たり面積"/>
        <xdr:cNvSpPr txBox="1"/>
      </xdr:nvSpPr>
      <xdr:spPr>
        <a:xfrm>
          <a:off x="18180127" y="989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97807</xdr:rowOff>
    </xdr:from>
    <xdr:ext cx="469744" cy="259045"/>
    <xdr:sp macro="" textlink="">
      <xdr:nvSpPr>
        <xdr:cNvPr id="612" name="n_3aveValue【学校施設】&#10;一人当たり面積"/>
        <xdr:cNvSpPr txBox="1"/>
      </xdr:nvSpPr>
      <xdr:spPr>
        <a:xfrm>
          <a:off x="17386377" y="984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106697</xdr:rowOff>
    </xdr:from>
    <xdr:ext cx="469744" cy="259045"/>
    <xdr:sp macro="" textlink="">
      <xdr:nvSpPr>
        <xdr:cNvPr id="613" name="n_4aveValue【学校施設】&#10;一人当たり面積"/>
        <xdr:cNvSpPr txBox="1"/>
      </xdr:nvSpPr>
      <xdr:spPr>
        <a:xfrm>
          <a:off x="16592627" y="985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36847</xdr:rowOff>
    </xdr:from>
    <xdr:ext cx="469744" cy="259045"/>
    <xdr:sp macro="" textlink="">
      <xdr:nvSpPr>
        <xdr:cNvPr id="614" name="n_1mainValue【学校施設】&#10;一人当たり面積"/>
        <xdr:cNvSpPr txBox="1"/>
      </xdr:nvSpPr>
      <xdr:spPr>
        <a:xfrm>
          <a:off x="189802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93997</xdr:rowOff>
    </xdr:from>
    <xdr:ext cx="469744" cy="259045"/>
    <xdr:sp macro="" textlink="">
      <xdr:nvSpPr>
        <xdr:cNvPr id="615" name="n_2mainValue【学校施設】&#10;一人当たり面積"/>
        <xdr:cNvSpPr txBox="1"/>
      </xdr:nvSpPr>
      <xdr:spPr>
        <a:xfrm>
          <a:off x="18180127" y="10666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53357</xdr:rowOff>
    </xdr:from>
    <xdr:ext cx="469744" cy="259045"/>
    <xdr:sp macro="" textlink="">
      <xdr:nvSpPr>
        <xdr:cNvPr id="616" name="n_3mainValue【学校施設】&#10;一人当たり面積"/>
        <xdr:cNvSpPr txBox="1"/>
      </xdr:nvSpPr>
      <xdr:spPr>
        <a:xfrm>
          <a:off x="1738637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113047</xdr:rowOff>
    </xdr:from>
    <xdr:ext cx="469744" cy="259045"/>
    <xdr:sp macro="" textlink="">
      <xdr:nvSpPr>
        <xdr:cNvPr id="617" name="n_4mainValue【学校施設】&#10;一人当たり面積"/>
        <xdr:cNvSpPr txBox="1"/>
      </xdr:nvSpPr>
      <xdr:spPr>
        <a:xfrm>
          <a:off x="16592627" y="106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4" name="テキスト ボックス 643"/>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5" name="直線コネクタ 644"/>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6" name="テキスト ボックス 645"/>
        <xdr:cNvSpPr txBox="1"/>
      </xdr:nvSpPr>
      <xdr:spPr>
        <a:xfrm>
          <a:off x="107977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7" name="直線コネクタ 646"/>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8" name="テキスト ボックス 647"/>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49" name="直線コネクタ 648"/>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0" name="テキスト ボックス 649"/>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1" name="直線コネクタ 650"/>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2" name="テキスト ボックス 651"/>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3" name="直線コネクタ 65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4" name="テキスト ボックス 653"/>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5"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41911</xdr:rowOff>
    </xdr:from>
    <xdr:to>
      <xdr:col>85</xdr:col>
      <xdr:colOff>126364</xdr:colOff>
      <xdr:row>108</xdr:row>
      <xdr:rowOff>62485</xdr:rowOff>
    </xdr:to>
    <xdr:cxnSp macro="">
      <xdr:nvCxnSpPr>
        <xdr:cNvPr id="656" name="直線コネクタ 655"/>
        <xdr:cNvCxnSpPr/>
      </xdr:nvCxnSpPr>
      <xdr:spPr>
        <a:xfrm flipV="1">
          <a:off x="14699614" y="16615411"/>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657" name="【公民館】&#10;有形固定資産減価償却率最小値テキスト"/>
        <xdr:cNvSpPr txBox="1"/>
      </xdr:nvSpPr>
      <xdr:spPr>
        <a:xfrm>
          <a:off x="14738350" y="180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658" name="直線コネクタ 657"/>
        <xdr:cNvCxnSpPr/>
      </xdr:nvCxnSpPr>
      <xdr:spPr>
        <a:xfrm>
          <a:off x="14611350" y="180075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160038</xdr:rowOff>
    </xdr:from>
    <xdr:ext cx="405111" cy="259045"/>
    <xdr:sp macro="" textlink="">
      <xdr:nvSpPr>
        <xdr:cNvPr id="659" name="【公民館】&#10;有形固定資産減価償却率最大値テキスト"/>
        <xdr:cNvSpPr txBox="1"/>
      </xdr:nvSpPr>
      <xdr:spPr>
        <a:xfrm>
          <a:off x="14738350" y="1639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41911</xdr:rowOff>
    </xdr:from>
    <xdr:to>
      <xdr:col>86</xdr:col>
      <xdr:colOff>25400</xdr:colOff>
      <xdr:row>100</xdr:row>
      <xdr:rowOff>41911</xdr:rowOff>
    </xdr:to>
    <xdr:cxnSp macro="">
      <xdr:nvCxnSpPr>
        <xdr:cNvPr id="660" name="直線コネクタ 659"/>
        <xdr:cNvCxnSpPr/>
      </xdr:nvCxnSpPr>
      <xdr:spPr>
        <a:xfrm>
          <a:off x="14611350" y="166154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97553</xdr:rowOff>
    </xdr:from>
    <xdr:ext cx="405111" cy="259045"/>
    <xdr:sp macro="" textlink="">
      <xdr:nvSpPr>
        <xdr:cNvPr id="661" name="【公民館】&#10;有形固定資産減価償却率平均値テキスト"/>
        <xdr:cNvSpPr txBox="1"/>
      </xdr:nvSpPr>
      <xdr:spPr>
        <a:xfrm>
          <a:off x="14738350" y="16842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119126</xdr:rowOff>
    </xdr:from>
    <xdr:to>
      <xdr:col>85</xdr:col>
      <xdr:colOff>177800</xdr:colOff>
      <xdr:row>102</xdr:row>
      <xdr:rowOff>49276</xdr:rowOff>
    </xdr:to>
    <xdr:sp macro="" textlink="">
      <xdr:nvSpPr>
        <xdr:cNvPr id="662" name="フローチャート: 判断 661"/>
        <xdr:cNvSpPr/>
      </xdr:nvSpPr>
      <xdr:spPr>
        <a:xfrm>
          <a:off x="14649450" y="1686407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114554</xdr:rowOff>
    </xdr:from>
    <xdr:to>
      <xdr:col>81</xdr:col>
      <xdr:colOff>101600</xdr:colOff>
      <xdr:row>103</xdr:row>
      <xdr:rowOff>44704</xdr:rowOff>
    </xdr:to>
    <xdr:sp macro="" textlink="">
      <xdr:nvSpPr>
        <xdr:cNvPr id="663" name="フローチャート: 判断 662"/>
        <xdr:cNvSpPr/>
      </xdr:nvSpPr>
      <xdr:spPr>
        <a:xfrm>
          <a:off x="13887450" y="1703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664" name="フローチャート: 判断 663"/>
        <xdr:cNvSpPr/>
      </xdr:nvSpPr>
      <xdr:spPr>
        <a:xfrm>
          <a:off x="13093700" y="1695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41402</xdr:rowOff>
    </xdr:from>
    <xdr:to>
      <xdr:col>72</xdr:col>
      <xdr:colOff>38100</xdr:colOff>
      <xdr:row>102</xdr:row>
      <xdr:rowOff>143002</xdr:rowOff>
    </xdr:to>
    <xdr:sp macro="" textlink="">
      <xdr:nvSpPr>
        <xdr:cNvPr id="665" name="フローチャート: 判断 664"/>
        <xdr:cNvSpPr/>
      </xdr:nvSpPr>
      <xdr:spPr>
        <a:xfrm>
          <a:off x="12299950" y="169578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64263</xdr:rowOff>
    </xdr:from>
    <xdr:to>
      <xdr:col>67</xdr:col>
      <xdr:colOff>101600</xdr:colOff>
      <xdr:row>102</xdr:row>
      <xdr:rowOff>165863</xdr:rowOff>
    </xdr:to>
    <xdr:sp macro="" textlink="">
      <xdr:nvSpPr>
        <xdr:cNvPr id="666" name="フローチャート: 判断 665"/>
        <xdr:cNvSpPr/>
      </xdr:nvSpPr>
      <xdr:spPr>
        <a:xfrm>
          <a:off x="11487150" y="1698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162561</xdr:rowOff>
    </xdr:from>
    <xdr:to>
      <xdr:col>85</xdr:col>
      <xdr:colOff>177800</xdr:colOff>
      <xdr:row>100</xdr:row>
      <xdr:rowOff>92711</xdr:rowOff>
    </xdr:to>
    <xdr:sp macro="" textlink="">
      <xdr:nvSpPr>
        <xdr:cNvPr id="672" name="楕円 671"/>
        <xdr:cNvSpPr/>
      </xdr:nvSpPr>
      <xdr:spPr>
        <a:xfrm>
          <a:off x="14649450" y="1656461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115588</xdr:rowOff>
    </xdr:from>
    <xdr:ext cx="405111" cy="259045"/>
    <xdr:sp macro="" textlink="">
      <xdr:nvSpPr>
        <xdr:cNvPr id="673" name="【公民館】&#10;有形固定資産減価償却率該当値テキスト"/>
        <xdr:cNvSpPr txBox="1"/>
      </xdr:nvSpPr>
      <xdr:spPr>
        <a:xfrm>
          <a:off x="14738350" y="1651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114554</xdr:rowOff>
    </xdr:from>
    <xdr:to>
      <xdr:col>81</xdr:col>
      <xdr:colOff>101600</xdr:colOff>
      <xdr:row>100</xdr:row>
      <xdr:rowOff>44704</xdr:rowOff>
    </xdr:to>
    <xdr:sp macro="" textlink="">
      <xdr:nvSpPr>
        <xdr:cNvPr id="674" name="楕円 673"/>
        <xdr:cNvSpPr/>
      </xdr:nvSpPr>
      <xdr:spPr>
        <a:xfrm>
          <a:off x="13887450" y="1651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165354</xdr:rowOff>
    </xdr:from>
    <xdr:to>
      <xdr:col>85</xdr:col>
      <xdr:colOff>127000</xdr:colOff>
      <xdr:row>100</xdr:row>
      <xdr:rowOff>41911</xdr:rowOff>
    </xdr:to>
    <xdr:cxnSp macro="">
      <xdr:nvCxnSpPr>
        <xdr:cNvPr id="675" name="直線コネクタ 674"/>
        <xdr:cNvCxnSpPr/>
      </xdr:nvCxnSpPr>
      <xdr:spPr>
        <a:xfrm>
          <a:off x="13938250" y="16567404"/>
          <a:ext cx="762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68835</xdr:rowOff>
    </xdr:from>
    <xdr:to>
      <xdr:col>76</xdr:col>
      <xdr:colOff>165100</xdr:colOff>
      <xdr:row>99</xdr:row>
      <xdr:rowOff>170435</xdr:rowOff>
    </xdr:to>
    <xdr:sp macro="" textlink="">
      <xdr:nvSpPr>
        <xdr:cNvPr id="676" name="楕円 675"/>
        <xdr:cNvSpPr/>
      </xdr:nvSpPr>
      <xdr:spPr>
        <a:xfrm>
          <a:off x="13093700" y="164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119635</xdr:rowOff>
    </xdr:from>
    <xdr:to>
      <xdr:col>81</xdr:col>
      <xdr:colOff>50800</xdr:colOff>
      <xdr:row>99</xdr:row>
      <xdr:rowOff>165354</xdr:rowOff>
    </xdr:to>
    <xdr:cxnSp macro="">
      <xdr:nvCxnSpPr>
        <xdr:cNvPr id="677" name="直線コネクタ 676"/>
        <xdr:cNvCxnSpPr/>
      </xdr:nvCxnSpPr>
      <xdr:spPr>
        <a:xfrm>
          <a:off x="13144500" y="16521685"/>
          <a:ext cx="7937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146558</xdr:rowOff>
    </xdr:from>
    <xdr:to>
      <xdr:col>72</xdr:col>
      <xdr:colOff>38100</xdr:colOff>
      <xdr:row>100</xdr:row>
      <xdr:rowOff>76708</xdr:rowOff>
    </xdr:to>
    <xdr:sp macro="" textlink="">
      <xdr:nvSpPr>
        <xdr:cNvPr id="678" name="楕円 677"/>
        <xdr:cNvSpPr/>
      </xdr:nvSpPr>
      <xdr:spPr>
        <a:xfrm>
          <a:off x="12299950" y="165486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119635</xdr:rowOff>
    </xdr:from>
    <xdr:to>
      <xdr:col>76</xdr:col>
      <xdr:colOff>114300</xdr:colOff>
      <xdr:row>100</xdr:row>
      <xdr:rowOff>25908</xdr:rowOff>
    </xdr:to>
    <xdr:cxnSp macro="">
      <xdr:nvCxnSpPr>
        <xdr:cNvPr id="679" name="直線コネクタ 678"/>
        <xdr:cNvCxnSpPr/>
      </xdr:nvCxnSpPr>
      <xdr:spPr>
        <a:xfrm flipV="1">
          <a:off x="12344400" y="16521685"/>
          <a:ext cx="8001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100837</xdr:rowOff>
    </xdr:from>
    <xdr:to>
      <xdr:col>67</xdr:col>
      <xdr:colOff>101600</xdr:colOff>
      <xdr:row>100</xdr:row>
      <xdr:rowOff>30987</xdr:rowOff>
    </xdr:to>
    <xdr:sp macro="" textlink="">
      <xdr:nvSpPr>
        <xdr:cNvPr id="680" name="楕円 679"/>
        <xdr:cNvSpPr/>
      </xdr:nvSpPr>
      <xdr:spPr>
        <a:xfrm>
          <a:off x="11487150" y="1650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151637</xdr:rowOff>
    </xdr:from>
    <xdr:to>
      <xdr:col>71</xdr:col>
      <xdr:colOff>177800</xdr:colOff>
      <xdr:row>100</xdr:row>
      <xdr:rowOff>25908</xdr:rowOff>
    </xdr:to>
    <xdr:cxnSp macro="">
      <xdr:nvCxnSpPr>
        <xdr:cNvPr id="681" name="直線コネクタ 680"/>
        <xdr:cNvCxnSpPr/>
      </xdr:nvCxnSpPr>
      <xdr:spPr>
        <a:xfrm>
          <a:off x="11537950" y="16553687"/>
          <a:ext cx="80645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35831</xdr:rowOff>
    </xdr:from>
    <xdr:ext cx="405111" cy="259045"/>
    <xdr:sp macro="" textlink="">
      <xdr:nvSpPr>
        <xdr:cNvPr id="682" name="n_1aveValue【公民館】&#10;有形固定資産減価償却率"/>
        <xdr:cNvSpPr txBox="1"/>
      </xdr:nvSpPr>
      <xdr:spPr>
        <a:xfrm>
          <a:off x="13742044" y="1712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129557</xdr:rowOff>
    </xdr:from>
    <xdr:ext cx="405111" cy="259045"/>
    <xdr:sp macro="" textlink="">
      <xdr:nvSpPr>
        <xdr:cNvPr id="683" name="n_2aveValue【公民館】&#10;有形固定資産減価償却率"/>
        <xdr:cNvSpPr txBox="1"/>
      </xdr:nvSpPr>
      <xdr:spPr>
        <a:xfrm>
          <a:off x="12960994"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134129</xdr:rowOff>
    </xdr:from>
    <xdr:ext cx="405111" cy="259045"/>
    <xdr:sp macro="" textlink="">
      <xdr:nvSpPr>
        <xdr:cNvPr id="684" name="n_3aveValue【公民館】&#10;有形固定資産減価償却率"/>
        <xdr:cNvSpPr txBox="1"/>
      </xdr:nvSpPr>
      <xdr:spPr>
        <a:xfrm>
          <a:off x="12167244" y="1705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156990</xdr:rowOff>
    </xdr:from>
    <xdr:ext cx="405111" cy="259045"/>
    <xdr:sp macro="" textlink="">
      <xdr:nvSpPr>
        <xdr:cNvPr id="685" name="n_4aveValue【公民館】&#10;有形固定資産減価償却率"/>
        <xdr:cNvSpPr txBox="1"/>
      </xdr:nvSpPr>
      <xdr:spPr>
        <a:xfrm>
          <a:off x="11354444" y="1707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61231</xdr:rowOff>
    </xdr:from>
    <xdr:ext cx="405111" cy="259045"/>
    <xdr:sp macro="" textlink="">
      <xdr:nvSpPr>
        <xdr:cNvPr id="686" name="n_1mainValue【公民館】&#10;有形固定資産減価償却率"/>
        <xdr:cNvSpPr txBox="1"/>
      </xdr:nvSpPr>
      <xdr:spPr>
        <a:xfrm>
          <a:off x="13742044" y="16291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15512</xdr:rowOff>
    </xdr:from>
    <xdr:ext cx="405111" cy="259045"/>
    <xdr:sp macro="" textlink="">
      <xdr:nvSpPr>
        <xdr:cNvPr id="687" name="n_2mainValue【公民館】&#10;有形固定資産減価償却率"/>
        <xdr:cNvSpPr txBox="1"/>
      </xdr:nvSpPr>
      <xdr:spPr>
        <a:xfrm>
          <a:off x="12960994" y="162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93235</xdr:rowOff>
    </xdr:from>
    <xdr:ext cx="405111" cy="259045"/>
    <xdr:sp macro="" textlink="">
      <xdr:nvSpPr>
        <xdr:cNvPr id="688" name="n_3mainValue【公民館】&#10;有形固定資産減価償却率"/>
        <xdr:cNvSpPr txBox="1"/>
      </xdr:nvSpPr>
      <xdr:spPr>
        <a:xfrm>
          <a:off x="12167244" y="1632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47514</xdr:rowOff>
    </xdr:from>
    <xdr:ext cx="405111" cy="259045"/>
    <xdr:sp macro="" textlink="">
      <xdr:nvSpPr>
        <xdr:cNvPr id="689" name="n_4mainValue【公民館】&#10;有形固定資産減価償却率"/>
        <xdr:cNvSpPr txBox="1"/>
      </xdr:nvSpPr>
      <xdr:spPr>
        <a:xfrm>
          <a:off x="11354444" y="16278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0" name="正方形/長方形 689"/>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1" name="正方形/長方形 690"/>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2" name="正方形/長方形 691"/>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3" name="正方形/長方形 692"/>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4" name="正方形/長方形 693"/>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5" name="正方形/長方形 694"/>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6" name="正方形/長方形 695"/>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0" name="直線コネクタ 699"/>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1" name="テキスト ボックス 700"/>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2" name="直線コネクタ 701"/>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3" name="テキスト ボックス 702"/>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4" name="直線コネクタ 703"/>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5" name="テキスト ボックス 704"/>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6" name="直線コネクタ 705"/>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7" name="テキスト ボックス 706"/>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8" name="直線コネクタ 70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9" name="テキスト ボックス 708"/>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0"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39624</xdr:rowOff>
    </xdr:from>
    <xdr:to>
      <xdr:col>116</xdr:col>
      <xdr:colOff>62864</xdr:colOff>
      <xdr:row>108</xdr:row>
      <xdr:rowOff>25908</xdr:rowOff>
    </xdr:to>
    <xdr:cxnSp macro="">
      <xdr:nvCxnSpPr>
        <xdr:cNvPr id="711" name="直線コネクタ 710"/>
        <xdr:cNvCxnSpPr/>
      </xdr:nvCxnSpPr>
      <xdr:spPr>
        <a:xfrm flipV="1">
          <a:off x="19951064" y="1661312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2" name="【公民館】&#10;一人当たり面積最小値テキスト"/>
        <xdr:cNvSpPr txBox="1"/>
      </xdr:nvSpPr>
      <xdr:spPr>
        <a:xfrm>
          <a:off x="19989800" y="1797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13" name="直線コネクタ 712"/>
        <xdr:cNvCxnSpPr/>
      </xdr:nvCxnSpPr>
      <xdr:spPr>
        <a:xfrm>
          <a:off x="19881850" y="179710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157751</xdr:rowOff>
    </xdr:from>
    <xdr:ext cx="469744" cy="259045"/>
    <xdr:sp macro="" textlink="">
      <xdr:nvSpPr>
        <xdr:cNvPr id="714" name="【公民館】&#10;一人当たり面積最大値テキスト"/>
        <xdr:cNvSpPr txBox="1"/>
      </xdr:nvSpPr>
      <xdr:spPr>
        <a:xfrm>
          <a:off x="19989800" y="1638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39624</xdr:rowOff>
    </xdr:from>
    <xdr:to>
      <xdr:col>116</xdr:col>
      <xdr:colOff>152400</xdr:colOff>
      <xdr:row>100</xdr:row>
      <xdr:rowOff>39624</xdr:rowOff>
    </xdr:to>
    <xdr:cxnSp macro="">
      <xdr:nvCxnSpPr>
        <xdr:cNvPr id="715" name="直線コネクタ 714"/>
        <xdr:cNvCxnSpPr/>
      </xdr:nvCxnSpPr>
      <xdr:spPr>
        <a:xfrm>
          <a:off x="198818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16" name="【公民館】&#10;一人当たり面積平均値テキスト"/>
        <xdr:cNvSpPr txBox="1"/>
      </xdr:nvSpPr>
      <xdr:spPr>
        <a:xfrm>
          <a:off x="19989800" y="17391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17" name="フローチャート: 判断 716"/>
        <xdr:cNvSpPr/>
      </xdr:nvSpPr>
      <xdr:spPr>
        <a:xfrm>
          <a:off x="19900900" y="1741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123698</xdr:rowOff>
    </xdr:from>
    <xdr:to>
      <xdr:col>112</xdr:col>
      <xdr:colOff>38100</xdr:colOff>
      <xdr:row>106</xdr:row>
      <xdr:rowOff>53848</xdr:rowOff>
    </xdr:to>
    <xdr:sp macro="" textlink="">
      <xdr:nvSpPr>
        <xdr:cNvPr id="718" name="フローチャート: 判断 717"/>
        <xdr:cNvSpPr/>
      </xdr:nvSpPr>
      <xdr:spPr>
        <a:xfrm>
          <a:off x="19157950" y="1755444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19" name="フローチャート: 判断 718"/>
        <xdr:cNvSpPr/>
      </xdr:nvSpPr>
      <xdr:spPr>
        <a:xfrm>
          <a:off x="18345150" y="1749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20" name="フローチャート: 判断 719"/>
        <xdr:cNvSpPr/>
      </xdr:nvSpPr>
      <xdr:spPr>
        <a:xfrm>
          <a:off x="17551400" y="174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21" name="フローチャート: 判断 720"/>
        <xdr:cNvSpPr/>
      </xdr:nvSpPr>
      <xdr:spPr>
        <a:xfrm>
          <a:off x="167576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57404</xdr:rowOff>
    </xdr:from>
    <xdr:to>
      <xdr:col>116</xdr:col>
      <xdr:colOff>114300</xdr:colOff>
      <xdr:row>102</xdr:row>
      <xdr:rowOff>159004</xdr:rowOff>
    </xdr:to>
    <xdr:sp macro="" textlink="">
      <xdr:nvSpPr>
        <xdr:cNvPr id="727" name="楕円 726"/>
        <xdr:cNvSpPr/>
      </xdr:nvSpPr>
      <xdr:spPr>
        <a:xfrm>
          <a:off x="19900900" y="1697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80281</xdr:rowOff>
    </xdr:from>
    <xdr:ext cx="469744" cy="259045"/>
    <xdr:sp macro="" textlink="">
      <xdr:nvSpPr>
        <xdr:cNvPr id="728" name="【公民館】&#10;一人当たり面積該当値テキスト"/>
        <xdr:cNvSpPr txBox="1"/>
      </xdr:nvSpPr>
      <xdr:spPr>
        <a:xfrm>
          <a:off x="19989800" y="1682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61976</xdr:rowOff>
    </xdr:from>
    <xdr:to>
      <xdr:col>112</xdr:col>
      <xdr:colOff>38100</xdr:colOff>
      <xdr:row>102</xdr:row>
      <xdr:rowOff>163576</xdr:rowOff>
    </xdr:to>
    <xdr:sp macro="" textlink="">
      <xdr:nvSpPr>
        <xdr:cNvPr id="729" name="楕円 728"/>
        <xdr:cNvSpPr/>
      </xdr:nvSpPr>
      <xdr:spPr>
        <a:xfrm>
          <a:off x="19157950" y="169783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108204</xdr:rowOff>
    </xdr:from>
    <xdr:to>
      <xdr:col>116</xdr:col>
      <xdr:colOff>63500</xdr:colOff>
      <xdr:row>102</xdr:row>
      <xdr:rowOff>112776</xdr:rowOff>
    </xdr:to>
    <xdr:cxnSp macro="">
      <xdr:nvCxnSpPr>
        <xdr:cNvPr id="730" name="直線コネクタ 729"/>
        <xdr:cNvCxnSpPr/>
      </xdr:nvCxnSpPr>
      <xdr:spPr>
        <a:xfrm flipV="1">
          <a:off x="19202400" y="17024604"/>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66548</xdr:rowOff>
    </xdr:from>
    <xdr:to>
      <xdr:col>107</xdr:col>
      <xdr:colOff>101600</xdr:colOff>
      <xdr:row>102</xdr:row>
      <xdr:rowOff>168148</xdr:rowOff>
    </xdr:to>
    <xdr:sp macro="" textlink="">
      <xdr:nvSpPr>
        <xdr:cNvPr id="731" name="楕円 730"/>
        <xdr:cNvSpPr/>
      </xdr:nvSpPr>
      <xdr:spPr>
        <a:xfrm>
          <a:off x="18345150" y="169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112776</xdr:rowOff>
    </xdr:from>
    <xdr:to>
      <xdr:col>111</xdr:col>
      <xdr:colOff>177800</xdr:colOff>
      <xdr:row>102</xdr:row>
      <xdr:rowOff>117348</xdr:rowOff>
    </xdr:to>
    <xdr:cxnSp macro="">
      <xdr:nvCxnSpPr>
        <xdr:cNvPr id="732" name="直線コネクタ 731"/>
        <xdr:cNvCxnSpPr/>
      </xdr:nvCxnSpPr>
      <xdr:spPr>
        <a:xfrm flipV="1">
          <a:off x="18395950" y="17029176"/>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167132</xdr:rowOff>
    </xdr:from>
    <xdr:to>
      <xdr:col>102</xdr:col>
      <xdr:colOff>165100</xdr:colOff>
      <xdr:row>103</xdr:row>
      <xdr:rowOff>97282</xdr:rowOff>
    </xdr:to>
    <xdr:sp macro="" textlink="">
      <xdr:nvSpPr>
        <xdr:cNvPr id="733" name="楕円 732"/>
        <xdr:cNvSpPr/>
      </xdr:nvSpPr>
      <xdr:spPr>
        <a:xfrm>
          <a:off x="17551400" y="170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117348</xdr:rowOff>
    </xdr:from>
    <xdr:to>
      <xdr:col>107</xdr:col>
      <xdr:colOff>50800</xdr:colOff>
      <xdr:row>103</xdr:row>
      <xdr:rowOff>46482</xdr:rowOff>
    </xdr:to>
    <xdr:cxnSp macro="">
      <xdr:nvCxnSpPr>
        <xdr:cNvPr id="734" name="直線コネクタ 733"/>
        <xdr:cNvCxnSpPr/>
      </xdr:nvCxnSpPr>
      <xdr:spPr>
        <a:xfrm flipV="1">
          <a:off x="17602200" y="17033748"/>
          <a:ext cx="79375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254</xdr:rowOff>
    </xdr:from>
    <xdr:to>
      <xdr:col>98</xdr:col>
      <xdr:colOff>38100</xdr:colOff>
      <xdr:row>103</xdr:row>
      <xdr:rowOff>101854</xdr:rowOff>
    </xdr:to>
    <xdr:sp macro="" textlink="">
      <xdr:nvSpPr>
        <xdr:cNvPr id="735" name="楕円 734"/>
        <xdr:cNvSpPr/>
      </xdr:nvSpPr>
      <xdr:spPr>
        <a:xfrm>
          <a:off x="16757650" y="170881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46482</xdr:rowOff>
    </xdr:from>
    <xdr:to>
      <xdr:col>102</xdr:col>
      <xdr:colOff>114300</xdr:colOff>
      <xdr:row>103</xdr:row>
      <xdr:rowOff>51054</xdr:rowOff>
    </xdr:to>
    <xdr:cxnSp macro="">
      <xdr:nvCxnSpPr>
        <xdr:cNvPr id="736" name="直線コネクタ 735"/>
        <xdr:cNvCxnSpPr/>
      </xdr:nvCxnSpPr>
      <xdr:spPr>
        <a:xfrm flipV="1">
          <a:off x="16802100" y="1713433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44975</xdr:rowOff>
    </xdr:from>
    <xdr:ext cx="469744" cy="259045"/>
    <xdr:sp macro="" textlink="">
      <xdr:nvSpPr>
        <xdr:cNvPr id="737" name="n_1aveValue【公民館】&#10;一人当たり面積"/>
        <xdr:cNvSpPr txBox="1"/>
      </xdr:nvSpPr>
      <xdr:spPr>
        <a:xfrm>
          <a:off x="18980227" y="1764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38" name="n_2aveValue【公民館】&#10;一人当たり面積"/>
        <xdr:cNvSpPr txBox="1"/>
      </xdr:nvSpPr>
      <xdr:spPr>
        <a:xfrm>
          <a:off x="18180127" y="1758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739" name="n_3aveValue【公民館】&#10;一人当たり面積"/>
        <xdr:cNvSpPr txBox="1"/>
      </xdr:nvSpPr>
      <xdr:spPr>
        <a:xfrm>
          <a:off x="17386377" y="1759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740" name="n_4aveValue【公民館】&#10;一人当たり面積"/>
        <xdr:cNvSpPr txBox="1"/>
      </xdr:nvSpPr>
      <xdr:spPr>
        <a:xfrm>
          <a:off x="165926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8653</xdr:rowOff>
    </xdr:from>
    <xdr:ext cx="469744" cy="259045"/>
    <xdr:sp macro="" textlink="">
      <xdr:nvSpPr>
        <xdr:cNvPr id="741" name="n_1mainValue【公民館】&#10;一人当たり面積"/>
        <xdr:cNvSpPr txBox="1"/>
      </xdr:nvSpPr>
      <xdr:spPr>
        <a:xfrm>
          <a:off x="18980227" y="1675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13225</xdr:rowOff>
    </xdr:from>
    <xdr:ext cx="469744" cy="259045"/>
    <xdr:sp macro="" textlink="">
      <xdr:nvSpPr>
        <xdr:cNvPr id="742" name="n_2mainValue【公民館】&#10;一人当たり面積"/>
        <xdr:cNvSpPr txBox="1"/>
      </xdr:nvSpPr>
      <xdr:spPr>
        <a:xfrm>
          <a:off x="18180127" y="167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113809</xdr:rowOff>
    </xdr:from>
    <xdr:ext cx="469744" cy="259045"/>
    <xdr:sp macro="" textlink="">
      <xdr:nvSpPr>
        <xdr:cNvPr id="743" name="n_3mainValue【公民館】&#10;一人当たり面積"/>
        <xdr:cNvSpPr txBox="1"/>
      </xdr:nvSpPr>
      <xdr:spPr>
        <a:xfrm>
          <a:off x="17386377" y="1685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118381</xdr:rowOff>
    </xdr:from>
    <xdr:ext cx="469744" cy="259045"/>
    <xdr:sp macro="" textlink="">
      <xdr:nvSpPr>
        <xdr:cNvPr id="744" name="n_4mainValue【公民館】&#10;一人当たり面積"/>
        <xdr:cNvSpPr txBox="1"/>
      </xdr:nvSpPr>
      <xdr:spPr>
        <a:xfrm>
          <a:off x="16592627" y="1686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5" name="正方形/長方形 744"/>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6" name="正方形/長方形 745"/>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7" name="テキスト ボックス 746"/>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類似団体と比較して有形固定資産減価償却率が特に高くなっている施設は学校施設であり、特に低くなっている施設は公民館である。</a:t>
          </a:r>
        </a:p>
        <a:p>
          <a:r>
            <a:rPr kumimoji="1" lang="ja-JP" altLang="en-US" sz="1300">
              <a:latin typeface="ＭＳ Ｐゴシック" panose="020B0600070205080204" pitchFamily="50" charset="-128"/>
              <a:ea typeface="ＭＳ Ｐゴシック" panose="020B0600070205080204" pitchFamily="50" charset="-128"/>
            </a:rPr>
            <a:t>　学校施設については、市域が広く、学校施設の数が多い（小学校</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校、中学校</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校）ことから、施設の老朽化のペースが速いことが要因と見られる。令和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年度に長寿命化計画を策定しており、今後は老朽化が著しい学校から、大規模改修を順次進めていくこととしている。</a:t>
          </a:r>
        </a:p>
        <a:p>
          <a:r>
            <a:rPr kumimoji="1" lang="ja-JP" altLang="en-US" sz="1300">
              <a:latin typeface="ＭＳ Ｐゴシック" panose="020B0600070205080204" pitchFamily="50" charset="-128"/>
              <a:ea typeface="ＭＳ Ｐゴシック" panose="020B0600070205080204" pitchFamily="50" charset="-128"/>
            </a:rPr>
            <a:t>　公民館については、合併旧団体の公民館について、複合化を含めた更新を実施したことにより、良好な数値を維持しているものの、他市と比較して施設数が多く（したがって一人当たり面積は他市と比較して大きい）、老朽化による指標の悪化が懸念されることから、今後は旧深谷市の公民館についても、更新時期に合わせて適正配置を検討する必要がある。</a:t>
          </a:r>
        </a:p>
        <a:p>
          <a:r>
            <a:rPr kumimoji="1" lang="ja-JP" altLang="en-US" sz="1300">
              <a:latin typeface="ＭＳ Ｐゴシック" panose="020B0600070205080204" pitchFamily="50" charset="-128"/>
              <a:ea typeface="ＭＳ Ｐゴシック" panose="020B0600070205080204" pitchFamily="50" charset="-128"/>
            </a:rPr>
            <a:t>　また、認定こども園・幼稚園・保育所については、令和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幼稚園を集約化し新たな幼稚園を供用開始したが、集約化後の床面積は増となっていることから、一人当たり面積が増加している。類似団体数値と比較して良好な状況であることから、過剰な投資にならないよう、今後の財政運営の中で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142,383
139,203
138.37
62,640,544
55,172,334
5,968,020
31,884,471
47,582,818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41</xdr:row>
      <xdr:rowOff>151312</xdr:rowOff>
    </xdr:to>
    <xdr:cxnSp macro="">
      <xdr:nvCxnSpPr>
        <xdr:cNvPr id="58" name="直線コネクタ 57"/>
        <xdr:cNvCxnSpPr/>
      </xdr:nvCxnSpPr>
      <xdr:spPr>
        <a:xfrm flipV="1">
          <a:off x="4177665" y="5620839"/>
          <a:ext cx="0" cy="1305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図書館】&#10;有形固定資産減価償却率最小値テキスト"/>
        <xdr:cNvSpPr txBox="1"/>
      </xdr:nvSpPr>
      <xdr:spPr>
        <a:xfrm>
          <a:off x="4216400" y="693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108450" y="69267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図書館】&#10;有形固定資産減価償却率最大値テキスト"/>
        <xdr:cNvSpPr txBox="1"/>
      </xdr:nvSpPr>
      <xdr:spPr>
        <a:xfrm>
          <a:off x="4216400" y="5408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108450" y="56208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20519</xdr:rowOff>
    </xdr:from>
    <xdr:ext cx="405111" cy="259045"/>
    <xdr:sp macro="" textlink="">
      <xdr:nvSpPr>
        <xdr:cNvPr id="63" name="【図書館】&#10;有形固定資産減価償却率平均値テキスト"/>
        <xdr:cNvSpPr txBox="1"/>
      </xdr:nvSpPr>
      <xdr:spPr>
        <a:xfrm>
          <a:off x="4216400" y="5805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64" name="フローチャート: 判断 63"/>
        <xdr:cNvSpPr/>
      </xdr:nvSpPr>
      <xdr:spPr>
        <a:xfrm>
          <a:off x="4127500" y="594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384550" y="607985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xdr:cNvSpPr/>
      </xdr:nvSpPr>
      <xdr:spPr>
        <a:xfrm>
          <a:off x="2571750" y="60961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xdr:cNvSpPr/>
      </xdr:nvSpPr>
      <xdr:spPr>
        <a:xfrm>
          <a:off x="1778000" y="61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xdr:cNvSpPr/>
      </xdr:nvSpPr>
      <xdr:spPr>
        <a:xfrm>
          <a:off x="984250" y="60945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xdr:cNvSpPr/>
      </xdr:nvSpPr>
      <xdr:spPr>
        <a:xfrm>
          <a:off x="4127500" y="63773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75673</xdr:rowOff>
    </xdr:from>
    <xdr:ext cx="405111" cy="259045"/>
    <xdr:sp macro="" textlink="">
      <xdr:nvSpPr>
        <xdr:cNvPr id="75" name="【図書館】&#10;有形固定資産減価償却率該当値テキスト"/>
        <xdr:cNvSpPr txBox="1"/>
      </xdr:nvSpPr>
      <xdr:spPr>
        <a:xfrm>
          <a:off x="4216400" y="6355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59690</xdr:rowOff>
    </xdr:from>
    <xdr:to>
      <xdr:col>20</xdr:col>
      <xdr:colOff>38100</xdr:colOff>
      <xdr:row>38</xdr:row>
      <xdr:rowOff>161290</xdr:rowOff>
    </xdr:to>
    <xdr:sp macro="" textlink="">
      <xdr:nvSpPr>
        <xdr:cNvPr id="76" name="楕円 75"/>
        <xdr:cNvSpPr/>
      </xdr:nvSpPr>
      <xdr:spPr>
        <a:xfrm>
          <a:off x="3384550" y="63398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38</xdr:row>
      <xdr:rowOff>148046</xdr:rowOff>
    </xdr:to>
    <xdr:cxnSp macro="">
      <xdr:nvCxnSpPr>
        <xdr:cNvPr id="77" name="直線コネクタ 76"/>
        <xdr:cNvCxnSpPr/>
      </xdr:nvCxnSpPr>
      <xdr:spPr>
        <a:xfrm>
          <a:off x="3429000" y="6390640"/>
          <a:ext cx="7493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22134</xdr:rowOff>
    </xdr:from>
    <xdr:to>
      <xdr:col>15</xdr:col>
      <xdr:colOff>101600</xdr:colOff>
      <xdr:row>38</xdr:row>
      <xdr:rowOff>123734</xdr:rowOff>
    </xdr:to>
    <xdr:sp macro="" textlink="">
      <xdr:nvSpPr>
        <xdr:cNvPr id="78" name="楕円 77"/>
        <xdr:cNvSpPr/>
      </xdr:nvSpPr>
      <xdr:spPr>
        <a:xfrm>
          <a:off x="2571750" y="630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72934</xdr:rowOff>
    </xdr:from>
    <xdr:to>
      <xdr:col>19</xdr:col>
      <xdr:colOff>177800</xdr:colOff>
      <xdr:row>38</xdr:row>
      <xdr:rowOff>110490</xdr:rowOff>
    </xdr:to>
    <xdr:cxnSp macro="">
      <xdr:nvCxnSpPr>
        <xdr:cNvPr id="79" name="直線コネクタ 78"/>
        <xdr:cNvCxnSpPr/>
      </xdr:nvCxnSpPr>
      <xdr:spPr>
        <a:xfrm>
          <a:off x="2622550" y="6353084"/>
          <a:ext cx="8064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156028</xdr:rowOff>
    </xdr:from>
    <xdr:to>
      <xdr:col>10</xdr:col>
      <xdr:colOff>165100</xdr:colOff>
      <xdr:row>38</xdr:row>
      <xdr:rowOff>86178</xdr:rowOff>
    </xdr:to>
    <xdr:sp macro="" textlink="">
      <xdr:nvSpPr>
        <xdr:cNvPr id="80" name="楕円 79"/>
        <xdr:cNvSpPr/>
      </xdr:nvSpPr>
      <xdr:spPr>
        <a:xfrm>
          <a:off x="1778000" y="62710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35378</xdr:rowOff>
    </xdr:from>
    <xdr:to>
      <xdr:col>15</xdr:col>
      <xdr:colOff>50800</xdr:colOff>
      <xdr:row>38</xdr:row>
      <xdr:rowOff>72934</xdr:rowOff>
    </xdr:to>
    <xdr:cxnSp macro="">
      <xdr:nvCxnSpPr>
        <xdr:cNvPr id="81" name="直線コネクタ 80"/>
        <xdr:cNvCxnSpPr/>
      </xdr:nvCxnSpPr>
      <xdr:spPr>
        <a:xfrm>
          <a:off x="1828800" y="6315528"/>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118473</xdr:rowOff>
    </xdr:from>
    <xdr:to>
      <xdr:col>6</xdr:col>
      <xdr:colOff>38100</xdr:colOff>
      <xdr:row>38</xdr:row>
      <xdr:rowOff>48623</xdr:rowOff>
    </xdr:to>
    <xdr:sp macro="" textlink="">
      <xdr:nvSpPr>
        <xdr:cNvPr id="82" name="楕円 81"/>
        <xdr:cNvSpPr/>
      </xdr:nvSpPr>
      <xdr:spPr>
        <a:xfrm>
          <a:off x="984250" y="62335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169273</xdr:rowOff>
    </xdr:from>
    <xdr:to>
      <xdr:col>10</xdr:col>
      <xdr:colOff>114300</xdr:colOff>
      <xdr:row>38</xdr:row>
      <xdr:rowOff>35378</xdr:rowOff>
    </xdr:to>
    <xdr:cxnSp macro="">
      <xdr:nvCxnSpPr>
        <xdr:cNvPr id="83" name="直線コネクタ 82"/>
        <xdr:cNvCxnSpPr/>
      </xdr:nvCxnSpPr>
      <xdr:spPr>
        <a:xfrm>
          <a:off x="1028700" y="6277973"/>
          <a:ext cx="8001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239144" y="5861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xdr:cNvSpPr txBox="1"/>
      </xdr:nvSpPr>
      <xdr:spPr>
        <a:xfrm>
          <a:off x="2439044" y="5877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xdr:cNvSpPr txBox="1"/>
      </xdr:nvSpPr>
      <xdr:spPr>
        <a:xfrm>
          <a:off x="1645294" y="591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xdr:cNvSpPr txBox="1"/>
      </xdr:nvSpPr>
      <xdr:spPr>
        <a:xfrm>
          <a:off x="851544" y="58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152417</xdr:rowOff>
    </xdr:from>
    <xdr:ext cx="405111" cy="259045"/>
    <xdr:sp macro="" textlink="">
      <xdr:nvSpPr>
        <xdr:cNvPr id="88" name="n_1mainValue【図書館】&#10;有形固定資産減価償却率"/>
        <xdr:cNvSpPr txBox="1"/>
      </xdr:nvSpPr>
      <xdr:spPr>
        <a:xfrm>
          <a:off x="32391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114861</xdr:rowOff>
    </xdr:from>
    <xdr:ext cx="405111" cy="259045"/>
    <xdr:sp macro="" textlink="">
      <xdr:nvSpPr>
        <xdr:cNvPr id="89" name="n_2mainValue【図書館】&#10;有形固定資産減価償却率"/>
        <xdr:cNvSpPr txBox="1"/>
      </xdr:nvSpPr>
      <xdr:spPr>
        <a:xfrm>
          <a:off x="2439044" y="6395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77305</xdr:rowOff>
    </xdr:from>
    <xdr:ext cx="405111" cy="259045"/>
    <xdr:sp macro="" textlink="">
      <xdr:nvSpPr>
        <xdr:cNvPr id="90" name="n_3mainValue【図書館】&#10;有形固定資産減価償却率"/>
        <xdr:cNvSpPr txBox="1"/>
      </xdr:nvSpPr>
      <xdr:spPr>
        <a:xfrm>
          <a:off x="1645294" y="6357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39750</xdr:rowOff>
    </xdr:from>
    <xdr:ext cx="405111" cy="259045"/>
    <xdr:sp macro="" textlink="">
      <xdr:nvSpPr>
        <xdr:cNvPr id="91" name="n_4mainValue【図書館】&#10;有形固定資産減価償却率"/>
        <xdr:cNvSpPr txBox="1"/>
      </xdr:nvSpPr>
      <xdr:spPr>
        <a:xfrm>
          <a:off x="851544" y="6319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42</xdr:row>
      <xdr:rowOff>76200</xdr:rowOff>
    </xdr:to>
    <xdr:cxnSp macro="">
      <xdr:nvCxnSpPr>
        <xdr:cNvPr id="118" name="直線コネクタ 117"/>
        <xdr:cNvCxnSpPr/>
      </xdr:nvCxnSpPr>
      <xdr:spPr>
        <a:xfrm flipV="1">
          <a:off x="9429115" y="552268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9" name="【図書館】&#10;一人当たり面積最小値テキスト"/>
        <xdr:cNvSpPr txBox="1"/>
      </xdr:nvSpPr>
      <xdr:spPr>
        <a:xfrm>
          <a:off x="9467850"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20" name="直線コネクタ 119"/>
        <xdr:cNvCxnSpPr/>
      </xdr:nvCxnSpPr>
      <xdr:spPr>
        <a:xfrm>
          <a:off x="9359900" y="7016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1" name="【図書館】&#10;一人当たり面積最大値テキスト"/>
        <xdr:cNvSpPr txBox="1"/>
      </xdr:nvSpPr>
      <xdr:spPr>
        <a:xfrm>
          <a:off x="9467850" y="530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2" name="直線コネクタ 121"/>
        <xdr:cNvCxnSpPr/>
      </xdr:nvCxnSpPr>
      <xdr:spPr>
        <a:xfrm>
          <a:off x="9359900" y="55226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40112</xdr:rowOff>
    </xdr:from>
    <xdr:ext cx="469744" cy="259045"/>
    <xdr:sp macro="" textlink="">
      <xdr:nvSpPr>
        <xdr:cNvPr id="123" name="【図書館】&#10;一人当たり面積平均値テキスト"/>
        <xdr:cNvSpPr txBox="1"/>
      </xdr:nvSpPr>
      <xdr:spPr>
        <a:xfrm>
          <a:off x="9467850" y="63202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17235</xdr:rowOff>
    </xdr:from>
    <xdr:to>
      <xdr:col>55</xdr:col>
      <xdr:colOff>50800</xdr:colOff>
      <xdr:row>39</xdr:row>
      <xdr:rowOff>118835</xdr:rowOff>
    </xdr:to>
    <xdr:sp macro="" textlink="">
      <xdr:nvSpPr>
        <xdr:cNvPr id="124" name="フローチャート: 判断 123"/>
        <xdr:cNvSpPr/>
      </xdr:nvSpPr>
      <xdr:spPr>
        <a:xfrm>
          <a:off x="9398000" y="64624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66222</xdr:rowOff>
    </xdr:from>
    <xdr:to>
      <xdr:col>50</xdr:col>
      <xdr:colOff>165100</xdr:colOff>
      <xdr:row>39</xdr:row>
      <xdr:rowOff>167822</xdr:rowOff>
    </xdr:to>
    <xdr:sp macro="" textlink="">
      <xdr:nvSpPr>
        <xdr:cNvPr id="125" name="フローチャート: 判断 124"/>
        <xdr:cNvSpPr/>
      </xdr:nvSpPr>
      <xdr:spPr>
        <a:xfrm>
          <a:off x="8636000" y="651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26" name="フローチャート: 判断 125"/>
        <xdr:cNvSpPr/>
      </xdr:nvSpPr>
      <xdr:spPr>
        <a:xfrm>
          <a:off x="7842250" y="65604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147865</xdr:rowOff>
    </xdr:from>
    <xdr:to>
      <xdr:col>41</xdr:col>
      <xdr:colOff>101600</xdr:colOff>
      <xdr:row>40</xdr:row>
      <xdr:rowOff>78015</xdr:rowOff>
    </xdr:to>
    <xdr:sp macro="" textlink="">
      <xdr:nvSpPr>
        <xdr:cNvPr id="127" name="フローチャート: 判断 126"/>
        <xdr:cNvSpPr/>
      </xdr:nvSpPr>
      <xdr:spPr>
        <a:xfrm>
          <a:off x="7029450" y="6593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28" name="フローチャート: 判断 127"/>
        <xdr:cNvSpPr/>
      </xdr:nvSpPr>
      <xdr:spPr>
        <a:xfrm>
          <a:off x="6235700" y="6609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147865</xdr:rowOff>
    </xdr:from>
    <xdr:to>
      <xdr:col>55</xdr:col>
      <xdr:colOff>50800</xdr:colOff>
      <xdr:row>42</xdr:row>
      <xdr:rowOff>78015</xdr:rowOff>
    </xdr:to>
    <xdr:sp macro="" textlink="">
      <xdr:nvSpPr>
        <xdr:cNvPr id="134" name="楕円 133"/>
        <xdr:cNvSpPr/>
      </xdr:nvSpPr>
      <xdr:spPr>
        <a:xfrm>
          <a:off x="9398000" y="69233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62792</xdr:rowOff>
    </xdr:from>
    <xdr:ext cx="469744" cy="259045"/>
    <xdr:sp macro="" textlink="">
      <xdr:nvSpPr>
        <xdr:cNvPr id="135" name="【図書館】&#10;一人当たり面積該当値テキスト"/>
        <xdr:cNvSpPr txBox="1"/>
      </xdr:nvSpPr>
      <xdr:spPr>
        <a:xfrm>
          <a:off x="9467850" y="683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147865</xdr:rowOff>
    </xdr:from>
    <xdr:to>
      <xdr:col>50</xdr:col>
      <xdr:colOff>165100</xdr:colOff>
      <xdr:row>42</xdr:row>
      <xdr:rowOff>78015</xdr:rowOff>
    </xdr:to>
    <xdr:sp macro="" textlink="">
      <xdr:nvSpPr>
        <xdr:cNvPr id="136" name="楕円 135"/>
        <xdr:cNvSpPr/>
      </xdr:nvSpPr>
      <xdr:spPr>
        <a:xfrm>
          <a:off x="8636000" y="692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27215</xdr:rowOff>
    </xdr:from>
    <xdr:to>
      <xdr:col>55</xdr:col>
      <xdr:colOff>0</xdr:colOff>
      <xdr:row>42</xdr:row>
      <xdr:rowOff>27215</xdr:rowOff>
    </xdr:to>
    <xdr:cxnSp macro="">
      <xdr:nvCxnSpPr>
        <xdr:cNvPr id="137" name="直線コネクタ 136"/>
        <xdr:cNvCxnSpPr/>
      </xdr:nvCxnSpPr>
      <xdr:spPr>
        <a:xfrm>
          <a:off x="8686800" y="696776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147865</xdr:rowOff>
    </xdr:from>
    <xdr:to>
      <xdr:col>46</xdr:col>
      <xdr:colOff>38100</xdr:colOff>
      <xdr:row>42</xdr:row>
      <xdr:rowOff>78015</xdr:rowOff>
    </xdr:to>
    <xdr:sp macro="" textlink="">
      <xdr:nvSpPr>
        <xdr:cNvPr id="138" name="楕円 137"/>
        <xdr:cNvSpPr/>
      </xdr:nvSpPr>
      <xdr:spPr>
        <a:xfrm>
          <a:off x="7842250" y="69233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27215</xdr:rowOff>
    </xdr:from>
    <xdr:to>
      <xdr:col>50</xdr:col>
      <xdr:colOff>114300</xdr:colOff>
      <xdr:row>42</xdr:row>
      <xdr:rowOff>27215</xdr:rowOff>
    </xdr:to>
    <xdr:cxnSp macro="">
      <xdr:nvCxnSpPr>
        <xdr:cNvPr id="139" name="直線コネクタ 138"/>
        <xdr:cNvCxnSpPr/>
      </xdr:nvCxnSpPr>
      <xdr:spPr>
        <a:xfrm>
          <a:off x="7886700" y="696776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147865</xdr:rowOff>
    </xdr:from>
    <xdr:to>
      <xdr:col>41</xdr:col>
      <xdr:colOff>101600</xdr:colOff>
      <xdr:row>42</xdr:row>
      <xdr:rowOff>78015</xdr:rowOff>
    </xdr:to>
    <xdr:sp macro="" textlink="">
      <xdr:nvSpPr>
        <xdr:cNvPr id="140" name="楕円 139"/>
        <xdr:cNvSpPr/>
      </xdr:nvSpPr>
      <xdr:spPr>
        <a:xfrm>
          <a:off x="7029450" y="69233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27215</xdr:rowOff>
    </xdr:from>
    <xdr:to>
      <xdr:col>45</xdr:col>
      <xdr:colOff>177800</xdr:colOff>
      <xdr:row>42</xdr:row>
      <xdr:rowOff>27215</xdr:rowOff>
    </xdr:to>
    <xdr:cxnSp macro="">
      <xdr:nvCxnSpPr>
        <xdr:cNvPr id="141" name="直線コネクタ 140"/>
        <xdr:cNvCxnSpPr/>
      </xdr:nvCxnSpPr>
      <xdr:spPr>
        <a:xfrm>
          <a:off x="7080250" y="696776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164193</xdr:rowOff>
    </xdr:from>
    <xdr:to>
      <xdr:col>36</xdr:col>
      <xdr:colOff>165100</xdr:colOff>
      <xdr:row>42</xdr:row>
      <xdr:rowOff>94343</xdr:rowOff>
    </xdr:to>
    <xdr:sp macro="" textlink="">
      <xdr:nvSpPr>
        <xdr:cNvPr id="142" name="楕円 141"/>
        <xdr:cNvSpPr/>
      </xdr:nvSpPr>
      <xdr:spPr>
        <a:xfrm>
          <a:off x="6235700" y="69396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27215</xdr:rowOff>
    </xdr:from>
    <xdr:to>
      <xdr:col>41</xdr:col>
      <xdr:colOff>50800</xdr:colOff>
      <xdr:row>42</xdr:row>
      <xdr:rowOff>43543</xdr:rowOff>
    </xdr:to>
    <xdr:cxnSp macro="">
      <xdr:nvCxnSpPr>
        <xdr:cNvPr id="143" name="直線コネクタ 142"/>
        <xdr:cNvCxnSpPr/>
      </xdr:nvCxnSpPr>
      <xdr:spPr>
        <a:xfrm flipV="1">
          <a:off x="6286500" y="6967765"/>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12899</xdr:rowOff>
    </xdr:from>
    <xdr:ext cx="469744" cy="259045"/>
    <xdr:sp macro="" textlink="">
      <xdr:nvSpPr>
        <xdr:cNvPr id="144" name="n_1aveValue【図書館】&#10;一人当たり面積"/>
        <xdr:cNvSpPr txBox="1"/>
      </xdr:nvSpPr>
      <xdr:spPr>
        <a:xfrm>
          <a:off x="8458277" y="62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61884</xdr:rowOff>
    </xdr:from>
    <xdr:ext cx="469744" cy="259045"/>
    <xdr:sp macro="" textlink="">
      <xdr:nvSpPr>
        <xdr:cNvPr id="145" name="n_2aveValue【図書館】&#10;一人当たり面積"/>
        <xdr:cNvSpPr txBox="1"/>
      </xdr:nvSpPr>
      <xdr:spPr>
        <a:xfrm>
          <a:off x="7677227" y="634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94542</xdr:rowOff>
    </xdr:from>
    <xdr:ext cx="469744" cy="259045"/>
    <xdr:sp macro="" textlink="">
      <xdr:nvSpPr>
        <xdr:cNvPr id="146" name="n_3aveValue【図書館】&#10;一人当たり面積"/>
        <xdr:cNvSpPr txBox="1"/>
      </xdr:nvSpPr>
      <xdr:spPr>
        <a:xfrm>
          <a:off x="6864427" y="637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110870</xdr:rowOff>
    </xdr:from>
    <xdr:ext cx="469744" cy="259045"/>
    <xdr:sp macro="" textlink="">
      <xdr:nvSpPr>
        <xdr:cNvPr id="147" name="n_4aveValue【図書館】&#10;一人当たり面積"/>
        <xdr:cNvSpPr txBox="1"/>
      </xdr:nvSpPr>
      <xdr:spPr>
        <a:xfrm>
          <a:off x="6070677" y="639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69142</xdr:rowOff>
    </xdr:from>
    <xdr:ext cx="469744" cy="259045"/>
    <xdr:sp macro="" textlink="">
      <xdr:nvSpPr>
        <xdr:cNvPr id="148" name="n_1mainValue【図書館】&#10;一人当たり面積"/>
        <xdr:cNvSpPr txBox="1"/>
      </xdr:nvSpPr>
      <xdr:spPr>
        <a:xfrm>
          <a:off x="8458277" y="700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69142</xdr:rowOff>
    </xdr:from>
    <xdr:ext cx="469744" cy="259045"/>
    <xdr:sp macro="" textlink="">
      <xdr:nvSpPr>
        <xdr:cNvPr id="149" name="n_2mainValue【図書館】&#10;一人当たり面積"/>
        <xdr:cNvSpPr txBox="1"/>
      </xdr:nvSpPr>
      <xdr:spPr>
        <a:xfrm>
          <a:off x="7677227" y="700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69142</xdr:rowOff>
    </xdr:from>
    <xdr:ext cx="469744" cy="259045"/>
    <xdr:sp macro="" textlink="">
      <xdr:nvSpPr>
        <xdr:cNvPr id="150" name="n_3mainValue【図書館】&#10;一人当たり面積"/>
        <xdr:cNvSpPr txBox="1"/>
      </xdr:nvSpPr>
      <xdr:spPr>
        <a:xfrm>
          <a:off x="6864427" y="700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85470</xdr:rowOff>
    </xdr:from>
    <xdr:ext cx="469744" cy="259045"/>
    <xdr:sp macro="" textlink="">
      <xdr:nvSpPr>
        <xdr:cNvPr id="151" name="n_4mainValue【図書館】&#10;一人当たり面積"/>
        <xdr:cNvSpPr txBox="1"/>
      </xdr:nvSpPr>
      <xdr:spPr>
        <a:xfrm>
          <a:off x="6070677" y="702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0</xdr:rowOff>
    </xdr:to>
    <xdr:cxnSp macro="">
      <xdr:nvCxnSpPr>
        <xdr:cNvPr id="176" name="直線コネクタ 175"/>
        <xdr:cNvCxnSpPr/>
      </xdr:nvCxnSpPr>
      <xdr:spPr>
        <a:xfrm flipV="1">
          <a:off x="4177665" y="9274810"/>
          <a:ext cx="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7" name="【体育館・プール】&#10;有形固定資産減価償却率最小値テキスト"/>
        <xdr:cNvSpPr txBox="1"/>
      </xdr:nvSpPr>
      <xdr:spPr>
        <a:xfrm>
          <a:off x="42164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8" name="直線コネクタ 177"/>
        <xdr:cNvCxnSpPr/>
      </xdr:nvCxnSpPr>
      <xdr:spPr>
        <a:xfrm>
          <a:off x="41084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9" name="【体育館・プール】&#10;有形固定資産減価償却率最大値テキスト"/>
        <xdr:cNvSpPr txBox="1"/>
      </xdr:nvSpPr>
      <xdr:spPr>
        <a:xfrm>
          <a:off x="4216400" y="906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80" name="直線コネクタ 179"/>
        <xdr:cNvCxnSpPr/>
      </xdr:nvCxnSpPr>
      <xdr:spPr>
        <a:xfrm>
          <a:off x="4108450" y="9274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55897</xdr:rowOff>
    </xdr:from>
    <xdr:ext cx="405111" cy="259045"/>
    <xdr:sp macro="" textlink="">
      <xdr:nvSpPr>
        <xdr:cNvPr id="181" name="【体育館・プール】&#10;有形固定資産減価償却率平均値テキスト"/>
        <xdr:cNvSpPr txBox="1"/>
      </xdr:nvSpPr>
      <xdr:spPr>
        <a:xfrm>
          <a:off x="4216400" y="9803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2" name="フローチャート: 判断 181"/>
        <xdr:cNvSpPr/>
      </xdr:nvSpPr>
      <xdr:spPr>
        <a:xfrm>
          <a:off x="412750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83" name="フローチャート: 判断 182"/>
        <xdr:cNvSpPr/>
      </xdr:nvSpPr>
      <xdr:spPr>
        <a:xfrm>
          <a:off x="3384550" y="98221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124460</xdr:rowOff>
    </xdr:from>
    <xdr:to>
      <xdr:col>15</xdr:col>
      <xdr:colOff>101600</xdr:colOff>
      <xdr:row>59</xdr:row>
      <xdr:rowOff>54610</xdr:rowOff>
    </xdr:to>
    <xdr:sp macro="" textlink="">
      <xdr:nvSpPr>
        <xdr:cNvPr id="184" name="フローチャート: 判断 183"/>
        <xdr:cNvSpPr/>
      </xdr:nvSpPr>
      <xdr:spPr>
        <a:xfrm>
          <a:off x="2571750" y="9706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85" name="フローチャート: 判断 184"/>
        <xdr:cNvSpPr/>
      </xdr:nvSpPr>
      <xdr:spPr>
        <a:xfrm>
          <a:off x="17780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67310</xdr:rowOff>
    </xdr:from>
    <xdr:to>
      <xdr:col>6</xdr:col>
      <xdr:colOff>38100</xdr:colOff>
      <xdr:row>57</xdr:row>
      <xdr:rowOff>168910</xdr:rowOff>
    </xdr:to>
    <xdr:sp macro="" textlink="">
      <xdr:nvSpPr>
        <xdr:cNvPr id="186" name="フローチャート: 判断 185"/>
        <xdr:cNvSpPr/>
      </xdr:nvSpPr>
      <xdr:spPr>
        <a:xfrm>
          <a:off x="984250" y="94843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13970</xdr:rowOff>
    </xdr:from>
    <xdr:to>
      <xdr:col>24</xdr:col>
      <xdr:colOff>114300</xdr:colOff>
      <xdr:row>63</xdr:row>
      <xdr:rowOff>115570</xdr:rowOff>
    </xdr:to>
    <xdr:sp macro="" textlink="">
      <xdr:nvSpPr>
        <xdr:cNvPr id="192" name="楕円 191"/>
        <xdr:cNvSpPr/>
      </xdr:nvSpPr>
      <xdr:spPr>
        <a:xfrm>
          <a:off x="41275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100347</xdr:rowOff>
    </xdr:from>
    <xdr:ext cx="405111" cy="259045"/>
    <xdr:sp macro="" textlink="">
      <xdr:nvSpPr>
        <xdr:cNvPr id="193" name="【体育館・プール】&#10;有形固定資産減価償却率該当値テキスト"/>
        <xdr:cNvSpPr txBox="1"/>
      </xdr:nvSpPr>
      <xdr:spPr>
        <a:xfrm>
          <a:off x="4216400"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xdr:rowOff>
    </xdr:from>
    <xdr:to>
      <xdr:col>20</xdr:col>
      <xdr:colOff>38100</xdr:colOff>
      <xdr:row>62</xdr:row>
      <xdr:rowOff>104140</xdr:rowOff>
    </xdr:to>
    <xdr:sp macro="" textlink="">
      <xdr:nvSpPr>
        <xdr:cNvPr id="194" name="楕円 193"/>
        <xdr:cNvSpPr/>
      </xdr:nvSpPr>
      <xdr:spPr>
        <a:xfrm>
          <a:off x="3384550" y="10245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53340</xdr:rowOff>
    </xdr:from>
    <xdr:to>
      <xdr:col>24</xdr:col>
      <xdr:colOff>63500</xdr:colOff>
      <xdr:row>63</xdr:row>
      <xdr:rowOff>64770</xdr:rowOff>
    </xdr:to>
    <xdr:cxnSp macro="">
      <xdr:nvCxnSpPr>
        <xdr:cNvPr id="195" name="直線コネクタ 194"/>
        <xdr:cNvCxnSpPr/>
      </xdr:nvCxnSpPr>
      <xdr:spPr>
        <a:xfrm>
          <a:off x="3429000" y="10295890"/>
          <a:ext cx="749300" cy="17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132080</xdr:rowOff>
    </xdr:from>
    <xdr:to>
      <xdr:col>15</xdr:col>
      <xdr:colOff>101600</xdr:colOff>
      <xdr:row>61</xdr:row>
      <xdr:rowOff>62230</xdr:rowOff>
    </xdr:to>
    <xdr:sp macro="" textlink="">
      <xdr:nvSpPr>
        <xdr:cNvPr id="196" name="楕円 195"/>
        <xdr:cNvSpPr/>
      </xdr:nvSpPr>
      <xdr:spPr>
        <a:xfrm>
          <a:off x="257175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xdr:rowOff>
    </xdr:from>
    <xdr:to>
      <xdr:col>19</xdr:col>
      <xdr:colOff>177800</xdr:colOff>
      <xdr:row>62</xdr:row>
      <xdr:rowOff>53340</xdr:rowOff>
    </xdr:to>
    <xdr:cxnSp macro="">
      <xdr:nvCxnSpPr>
        <xdr:cNvPr id="197" name="直線コネクタ 196"/>
        <xdr:cNvCxnSpPr/>
      </xdr:nvCxnSpPr>
      <xdr:spPr>
        <a:xfrm>
          <a:off x="2622550" y="10088880"/>
          <a:ext cx="806450" cy="2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40640</xdr:rowOff>
    </xdr:from>
    <xdr:to>
      <xdr:col>10</xdr:col>
      <xdr:colOff>165100</xdr:colOff>
      <xdr:row>60</xdr:row>
      <xdr:rowOff>142240</xdr:rowOff>
    </xdr:to>
    <xdr:sp macro="" textlink="">
      <xdr:nvSpPr>
        <xdr:cNvPr id="198" name="楕円 197"/>
        <xdr:cNvSpPr/>
      </xdr:nvSpPr>
      <xdr:spPr>
        <a:xfrm>
          <a:off x="17780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91440</xdr:rowOff>
    </xdr:from>
    <xdr:to>
      <xdr:col>15</xdr:col>
      <xdr:colOff>50800</xdr:colOff>
      <xdr:row>61</xdr:row>
      <xdr:rowOff>11430</xdr:rowOff>
    </xdr:to>
    <xdr:cxnSp macro="">
      <xdr:nvCxnSpPr>
        <xdr:cNvPr id="199" name="直線コネクタ 198"/>
        <xdr:cNvCxnSpPr/>
      </xdr:nvCxnSpPr>
      <xdr:spPr>
        <a:xfrm>
          <a:off x="1828800" y="10003790"/>
          <a:ext cx="79375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xdr:rowOff>
    </xdr:from>
    <xdr:to>
      <xdr:col>6</xdr:col>
      <xdr:colOff>38100</xdr:colOff>
      <xdr:row>59</xdr:row>
      <xdr:rowOff>115570</xdr:rowOff>
    </xdr:to>
    <xdr:sp macro="" textlink="">
      <xdr:nvSpPr>
        <xdr:cNvPr id="200" name="楕円 199"/>
        <xdr:cNvSpPr/>
      </xdr:nvSpPr>
      <xdr:spPr>
        <a:xfrm>
          <a:off x="984250" y="97612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64770</xdr:rowOff>
    </xdr:from>
    <xdr:to>
      <xdr:col>10</xdr:col>
      <xdr:colOff>114300</xdr:colOff>
      <xdr:row>60</xdr:row>
      <xdr:rowOff>91440</xdr:rowOff>
    </xdr:to>
    <xdr:cxnSp macro="">
      <xdr:nvCxnSpPr>
        <xdr:cNvPr id="201" name="直線コネクタ 200"/>
        <xdr:cNvCxnSpPr/>
      </xdr:nvCxnSpPr>
      <xdr:spPr>
        <a:xfrm>
          <a:off x="1028700" y="9812020"/>
          <a:ext cx="800100" cy="1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202" name="n_1aveValue【体育館・プール】&#10;有形固定資産減価償却率"/>
        <xdr:cNvSpPr txBox="1"/>
      </xdr:nvSpPr>
      <xdr:spPr>
        <a:xfrm>
          <a:off x="323914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71137</xdr:rowOff>
    </xdr:from>
    <xdr:ext cx="405111" cy="259045"/>
    <xdr:sp macro="" textlink="">
      <xdr:nvSpPr>
        <xdr:cNvPr id="203" name="n_2aveValue【体育館・プール】&#10;有形固定資産減価償却率"/>
        <xdr:cNvSpPr txBox="1"/>
      </xdr:nvSpPr>
      <xdr:spPr>
        <a:xfrm>
          <a:off x="2439044" y="9488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204" name="n_3aveValue【体育館・プール】&#10;有形固定資産減価償却率"/>
        <xdr:cNvSpPr txBox="1"/>
      </xdr:nvSpPr>
      <xdr:spPr>
        <a:xfrm>
          <a:off x="1645294"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13987</xdr:rowOff>
    </xdr:from>
    <xdr:ext cx="405111" cy="259045"/>
    <xdr:sp macro="" textlink="">
      <xdr:nvSpPr>
        <xdr:cNvPr id="205" name="n_4aveValue【体育館・プール】&#10;有形固定資産減価償却率"/>
        <xdr:cNvSpPr txBox="1"/>
      </xdr:nvSpPr>
      <xdr:spPr>
        <a:xfrm>
          <a:off x="851544"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95267</xdr:rowOff>
    </xdr:from>
    <xdr:ext cx="405111" cy="259045"/>
    <xdr:sp macro="" textlink="">
      <xdr:nvSpPr>
        <xdr:cNvPr id="206" name="n_1mainValue【体育館・プール】&#10;有形固定資産減価償却率"/>
        <xdr:cNvSpPr txBox="1"/>
      </xdr:nvSpPr>
      <xdr:spPr>
        <a:xfrm>
          <a:off x="3239144"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7" name="n_2mainValue【体育館・プール】&#10;有形固定資産減価償却率"/>
        <xdr:cNvSpPr txBox="1"/>
      </xdr:nvSpPr>
      <xdr:spPr>
        <a:xfrm>
          <a:off x="2439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133367</xdr:rowOff>
    </xdr:from>
    <xdr:ext cx="405111" cy="259045"/>
    <xdr:sp macro="" textlink="">
      <xdr:nvSpPr>
        <xdr:cNvPr id="208" name="n_3mainValue【体育館・プール】&#10;有形固定資産減価償却率"/>
        <xdr:cNvSpPr txBox="1"/>
      </xdr:nvSpPr>
      <xdr:spPr>
        <a:xfrm>
          <a:off x="164529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106697</xdr:rowOff>
    </xdr:from>
    <xdr:ext cx="405111" cy="259045"/>
    <xdr:sp macro="" textlink="">
      <xdr:nvSpPr>
        <xdr:cNvPr id="209" name="n_4mainValue【体育館・プール】&#10;有形固定資産減価償却率"/>
        <xdr:cNvSpPr txBox="1"/>
      </xdr:nvSpPr>
      <xdr:spPr>
        <a:xfrm>
          <a:off x="851544" y="985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20" name="テキスト ボックス 219"/>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21" name="直線コネクタ 22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2" name="テキスト ボックス 221"/>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3" name="直線コネクタ 22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4" name="テキスト ボックス 223"/>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5" name="直線コネクタ 22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6" name="テキスト ボックス 225"/>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7" name="直線コネクタ 22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8" name="テキスト ボックス 227"/>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9" name="直線コネクタ 22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30" name="テキスト ボックス 229"/>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1" name="直線コネクタ 23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2" name="テキスト ボックス 231"/>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3" name="直線コネクタ 23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4" name="テキスト ボックス 23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5"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119199</xdr:rowOff>
    </xdr:from>
    <xdr:to>
      <xdr:col>54</xdr:col>
      <xdr:colOff>189865</xdr:colOff>
      <xdr:row>64</xdr:row>
      <xdr:rowOff>84909</xdr:rowOff>
    </xdr:to>
    <xdr:cxnSp macro="">
      <xdr:nvCxnSpPr>
        <xdr:cNvPr id="236" name="直線コネクタ 235"/>
        <xdr:cNvCxnSpPr/>
      </xdr:nvCxnSpPr>
      <xdr:spPr>
        <a:xfrm flipV="1">
          <a:off x="9429115" y="9206049"/>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88736</xdr:rowOff>
    </xdr:from>
    <xdr:ext cx="469744" cy="259045"/>
    <xdr:sp macro="" textlink="">
      <xdr:nvSpPr>
        <xdr:cNvPr id="237" name="【体育館・プール】&#10;一人当たり面積最小値テキスト"/>
        <xdr:cNvSpPr txBox="1"/>
      </xdr:nvSpPr>
      <xdr:spPr>
        <a:xfrm>
          <a:off x="9467850" y="106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84909</xdr:rowOff>
    </xdr:from>
    <xdr:to>
      <xdr:col>55</xdr:col>
      <xdr:colOff>88900</xdr:colOff>
      <xdr:row>64</xdr:row>
      <xdr:rowOff>84909</xdr:rowOff>
    </xdr:to>
    <xdr:cxnSp macro="">
      <xdr:nvCxnSpPr>
        <xdr:cNvPr id="238" name="直線コネクタ 237"/>
        <xdr:cNvCxnSpPr/>
      </xdr:nvCxnSpPr>
      <xdr:spPr>
        <a:xfrm>
          <a:off x="9359900" y="106576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65876</xdr:rowOff>
    </xdr:from>
    <xdr:ext cx="469744" cy="259045"/>
    <xdr:sp macro="" textlink="">
      <xdr:nvSpPr>
        <xdr:cNvPr id="239" name="【体育館・プール】&#10;一人当たり面積最大値テキスト"/>
        <xdr:cNvSpPr txBox="1"/>
      </xdr:nvSpPr>
      <xdr:spPr>
        <a:xfrm>
          <a:off x="9467850" y="898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119199</xdr:rowOff>
    </xdr:from>
    <xdr:to>
      <xdr:col>55</xdr:col>
      <xdr:colOff>88900</xdr:colOff>
      <xdr:row>55</xdr:row>
      <xdr:rowOff>119199</xdr:rowOff>
    </xdr:to>
    <xdr:cxnSp macro="">
      <xdr:nvCxnSpPr>
        <xdr:cNvPr id="240" name="直線コネクタ 239"/>
        <xdr:cNvCxnSpPr/>
      </xdr:nvCxnSpPr>
      <xdr:spPr>
        <a:xfrm>
          <a:off x="9359900" y="9206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110870</xdr:rowOff>
    </xdr:from>
    <xdr:ext cx="469744" cy="259045"/>
    <xdr:sp macro="" textlink="">
      <xdr:nvSpPr>
        <xdr:cNvPr id="241" name="【体育館・プール】&#10;一人当たり面積平均値テキスト"/>
        <xdr:cNvSpPr txBox="1"/>
      </xdr:nvSpPr>
      <xdr:spPr>
        <a:xfrm>
          <a:off x="9467850" y="10023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87993</xdr:rowOff>
    </xdr:from>
    <xdr:to>
      <xdr:col>55</xdr:col>
      <xdr:colOff>50800</xdr:colOff>
      <xdr:row>62</xdr:row>
      <xdr:rowOff>18143</xdr:rowOff>
    </xdr:to>
    <xdr:sp macro="" textlink="">
      <xdr:nvSpPr>
        <xdr:cNvPr id="242" name="フローチャート: 判断 241"/>
        <xdr:cNvSpPr/>
      </xdr:nvSpPr>
      <xdr:spPr>
        <a:xfrm>
          <a:off x="9398000" y="101654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56969</xdr:rowOff>
    </xdr:from>
    <xdr:to>
      <xdr:col>50</xdr:col>
      <xdr:colOff>165100</xdr:colOff>
      <xdr:row>62</xdr:row>
      <xdr:rowOff>158569</xdr:rowOff>
    </xdr:to>
    <xdr:sp macro="" textlink="">
      <xdr:nvSpPr>
        <xdr:cNvPr id="243" name="フローチャート: 判断 242"/>
        <xdr:cNvSpPr/>
      </xdr:nvSpPr>
      <xdr:spPr>
        <a:xfrm>
          <a:off x="8636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96157</xdr:rowOff>
    </xdr:from>
    <xdr:to>
      <xdr:col>46</xdr:col>
      <xdr:colOff>38100</xdr:colOff>
      <xdr:row>63</xdr:row>
      <xdr:rowOff>26307</xdr:rowOff>
    </xdr:to>
    <xdr:sp macro="" textlink="">
      <xdr:nvSpPr>
        <xdr:cNvPr id="244" name="フローチャート: 判断 243"/>
        <xdr:cNvSpPr/>
      </xdr:nvSpPr>
      <xdr:spPr>
        <a:xfrm>
          <a:off x="784225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92891</xdr:rowOff>
    </xdr:from>
    <xdr:to>
      <xdr:col>41</xdr:col>
      <xdr:colOff>101600</xdr:colOff>
      <xdr:row>63</xdr:row>
      <xdr:rowOff>23041</xdr:rowOff>
    </xdr:to>
    <xdr:sp macro="" textlink="">
      <xdr:nvSpPr>
        <xdr:cNvPr id="245" name="フローチャート: 判断 244"/>
        <xdr:cNvSpPr/>
      </xdr:nvSpPr>
      <xdr:spPr>
        <a:xfrm>
          <a:off x="7029450" y="103354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105954</xdr:rowOff>
    </xdr:from>
    <xdr:to>
      <xdr:col>36</xdr:col>
      <xdr:colOff>165100</xdr:colOff>
      <xdr:row>63</xdr:row>
      <xdr:rowOff>36104</xdr:rowOff>
    </xdr:to>
    <xdr:sp macro="" textlink="">
      <xdr:nvSpPr>
        <xdr:cNvPr id="246" name="フローチャート: 判断 245"/>
        <xdr:cNvSpPr/>
      </xdr:nvSpPr>
      <xdr:spPr>
        <a:xfrm>
          <a:off x="6235700" y="103485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7" name="テキスト ボックス 24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135346</xdr:rowOff>
    </xdr:from>
    <xdr:to>
      <xdr:col>55</xdr:col>
      <xdr:colOff>50800</xdr:colOff>
      <xdr:row>63</xdr:row>
      <xdr:rowOff>65496</xdr:rowOff>
    </xdr:to>
    <xdr:sp macro="" textlink="">
      <xdr:nvSpPr>
        <xdr:cNvPr id="252" name="楕円 251"/>
        <xdr:cNvSpPr/>
      </xdr:nvSpPr>
      <xdr:spPr>
        <a:xfrm>
          <a:off x="9398000" y="1037789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113773</xdr:rowOff>
    </xdr:from>
    <xdr:ext cx="469744" cy="259045"/>
    <xdr:sp macro="" textlink="">
      <xdr:nvSpPr>
        <xdr:cNvPr id="253" name="【体育館・プール】&#10;一人当たり面積該当値テキスト"/>
        <xdr:cNvSpPr txBox="1"/>
      </xdr:nvSpPr>
      <xdr:spPr>
        <a:xfrm>
          <a:off x="9467850" y="1035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148409</xdr:rowOff>
    </xdr:from>
    <xdr:to>
      <xdr:col>50</xdr:col>
      <xdr:colOff>165100</xdr:colOff>
      <xdr:row>63</xdr:row>
      <xdr:rowOff>78559</xdr:rowOff>
    </xdr:to>
    <xdr:sp macro="" textlink="">
      <xdr:nvSpPr>
        <xdr:cNvPr id="254" name="楕円 253"/>
        <xdr:cNvSpPr/>
      </xdr:nvSpPr>
      <xdr:spPr>
        <a:xfrm>
          <a:off x="8636000" y="1039095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14696</xdr:rowOff>
    </xdr:from>
    <xdr:to>
      <xdr:col>55</xdr:col>
      <xdr:colOff>0</xdr:colOff>
      <xdr:row>63</xdr:row>
      <xdr:rowOff>27759</xdr:rowOff>
    </xdr:to>
    <xdr:cxnSp macro="">
      <xdr:nvCxnSpPr>
        <xdr:cNvPr id="255" name="直線コネクタ 254"/>
        <xdr:cNvCxnSpPr/>
      </xdr:nvCxnSpPr>
      <xdr:spPr>
        <a:xfrm flipV="1">
          <a:off x="8686800" y="10422346"/>
          <a:ext cx="7429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148409</xdr:rowOff>
    </xdr:from>
    <xdr:to>
      <xdr:col>46</xdr:col>
      <xdr:colOff>38100</xdr:colOff>
      <xdr:row>63</xdr:row>
      <xdr:rowOff>78559</xdr:rowOff>
    </xdr:to>
    <xdr:sp macro="" textlink="">
      <xdr:nvSpPr>
        <xdr:cNvPr id="256" name="楕円 255"/>
        <xdr:cNvSpPr/>
      </xdr:nvSpPr>
      <xdr:spPr>
        <a:xfrm>
          <a:off x="7842250" y="103909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27759</xdr:rowOff>
    </xdr:from>
    <xdr:to>
      <xdr:col>50</xdr:col>
      <xdr:colOff>114300</xdr:colOff>
      <xdr:row>63</xdr:row>
      <xdr:rowOff>27759</xdr:rowOff>
    </xdr:to>
    <xdr:cxnSp macro="">
      <xdr:nvCxnSpPr>
        <xdr:cNvPr id="257" name="直線コネクタ 256"/>
        <xdr:cNvCxnSpPr/>
      </xdr:nvCxnSpPr>
      <xdr:spPr>
        <a:xfrm>
          <a:off x="7886700" y="1043540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151674</xdr:rowOff>
    </xdr:from>
    <xdr:to>
      <xdr:col>41</xdr:col>
      <xdr:colOff>101600</xdr:colOff>
      <xdr:row>63</xdr:row>
      <xdr:rowOff>81824</xdr:rowOff>
    </xdr:to>
    <xdr:sp macro="" textlink="">
      <xdr:nvSpPr>
        <xdr:cNvPr id="258" name="楕円 257"/>
        <xdr:cNvSpPr/>
      </xdr:nvSpPr>
      <xdr:spPr>
        <a:xfrm>
          <a:off x="7029450" y="10394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27759</xdr:rowOff>
    </xdr:from>
    <xdr:to>
      <xdr:col>45</xdr:col>
      <xdr:colOff>177800</xdr:colOff>
      <xdr:row>63</xdr:row>
      <xdr:rowOff>31024</xdr:rowOff>
    </xdr:to>
    <xdr:cxnSp macro="">
      <xdr:nvCxnSpPr>
        <xdr:cNvPr id="259" name="直線コネクタ 258"/>
        <xdr:cNvCxnSpPr/>
      </xdr:nvCxnSpPr>
      <xdr:spPr>
        <a:xfrm flipV="1">
          <a:off x="7080250" y="10435409"/>
          <a:ext cx="8064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60" name="楕円 259"/>
        <xdr:cNvSpPr/>
      </xdr:nvSpPr>
      <xdr:spPr>
        <a:xfrm>
          <a:off x="6235700" y="10397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31024</xdr:rowOff>
    </xdr:from>
    <xdr:to>
      <xdr:col>41</xdr:col>
      <xdr:colOff>50800</xdr:colOff>
      <xdr:row>63</xdr:row>
      <xdr:rowOff>34290</xdr:rowOff>
    </xdr:to>
    <xdr:cxnSp macro="">
      <xdr:nvCxnSpPr>
        <xdr:cNvPr id="261" name="直線コネクタ 260"/>
        <xdr:cNvCxnSpPr/>
      </xdr:nvCxnSpPr>
      <xdr:spPr>
        <a:xfrm flipV="1">
          <a:off x="6286500" y="10438674"/>
          <a:ext cx="7937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3646</xdr:rowOff>
    </xdr:from>
    <xdr:ext cx="469744" cy="259045"/>
    <xdr:sp macro="" textlink="">
      <xdr:nvSpPr>
        <xdr:cNvPr id="262" name="n_1aveValue【体育館・プール】&#10;一人当たり面積"/>
        <xdr:cNvSpPr txBox="1"/>
      </xdr:nvSpPr>
      <xdr:spPr>
        <a:xfrm>
          <a:off x="8458277" y="1008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42834</xdr:rowOff>
    </xdr:from>
    <xdr:ext cx="469744" cy="259045"/>
    <xdr:sp macro="" textlink="">
      <xdr:nvSpPr>
        <xdr:cNvPr id="263" name="n_2aveValue【体育館・プール】&#10;一人当たり面積"/>
        <xdr:cNvSpPr txBox="1"/>
      </xdr:nvSpPr>
      <xdr:spPr>
        <a:xfrm>
          <a:off x="7677227" y="101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39568</xdr:rowOff>
    </xdr:from>
    <xdr:ext cx="469744" cy="259045"/>
    <xdr:sp macro="" textlink="">
      <xdr:nvSpPr>
        <xdr:cNvPr id="264" name="n_3aveValue【体育館・プール】&#10;一人当たり面積"/>
        <xdr:cNvSpPr txBox="1"/>
      </xdr:nvSpPr>
      <xdr:spPr>
        <a:xfrm>
          <a:off x="6864427" y="1011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52631</xdr:rowOff>
    </xdr:from>
    <xdr:ext cx="469744" cy="259045"/>
    <xdr:sp macro="" textlink="">
      <xdr:nvSpPr>
        <xdr:cNvPr id="265" name="n_4aveValue【体育館・プール】&#10;一人当たり面積"/>
        <xdr:cNvSpPr txBox="1"/>
      </xdr:nvSpPr>
      <xdr:spPr>
        <a:xfrm>
          <a:off x="6070677" y="1013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69686</xdr:rowOff>
    </xdr:from>
    <xdr:ext cx="469744" cy="259045"/>
    <xdr:sp macro="" textlink="">
      <xdr:nvSpPr>
        <xdr:cNvPr id="266" name="n_1mainValue【体育館・プール】&#10;一人当たり面積"/>
        <xdr:cNvSpPr txBox="1"/>
      </xdr:nvSpPr>
      <xdr:spPr>
        <a:xfrm>
          <a:off x="8458277" y="1047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69686</xdr:rowOff>
    </xdr:from>
    <xdr:ext cx="469744" cy="259045"/>
    <xdr:sp macro="" textlink="">
      <xdr:nvSpPr>
        <xdr:cNvPr id="267" name="n_2mainValue【体育館・プール】&#10;一人当たり面積"/>
        <xdr:cNvSpPr txBox="1"/>
      </xdr:nvSpPr>
      <xdr:spPr>
        <a:xfrm>
          <a:off x="7677227" y="1047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72951</xdr:rowOff>
    </xdr:from>
    <xdr:ext cx="469744" cy="259045"/>
    <xdr:sp macro="" textlink="">
      <xdr:nvSpPr>
        <xdr:cNvPr id="268" name="n_3mainValue【体育館・プール】&#10;一人当たり面積"/>
        <xdr:cNvSpPr txBox="1"/>
      </xdr:nvSpPr>
      <xdr:spPr>
        <a:xfrm>
          <a:off x="6864427" y="104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69" name="n_4mainValue【体育館・プール】&#10;一人当たり面積"/>
        <xdr:cNvSpPr txBox="1"/>
      </xdr:nvSpPr>
      <xdr:spPr>
        <a:xfrm>
          <a:off x="6070677" y="1048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0" name="正方形/長方形 269"/>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1" name="正方形/長方形 270"/>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2" name="正方形/長方形 271"/>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3" name="正方形/長方形 272"/>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4" name="正方形/長方形 273"/>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5" name="正方形/長方形 274"/>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6" name="正方形/長方形 275"/>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正方形/長方形 27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8" name="テキスト ボックス 27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9" name="直線コネクタ 27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80" name="テキスト ボックス 27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81" name="直線コネクタ 280"/>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82" name="テキスト ボックス 281"/>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83" name="直線コネクタ 282"/>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4" name="テキスト ボックス 283"/>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5" name="直線コネクタ 284"/>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6" name="テキスト ボックス 285"/>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7" name="直線コネクタ 286"/>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8" name="テキスト ボックス 287"/>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9" name="直線コネクタ 288"/>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90" name="テキスト ボックス 289"/>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91" name="直線コネクタ 290"/>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92" name="テキスト ボックス 291"/>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4" name="テキスト ボックス 29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125186</xdr:rowOff>
    </xdr:from>
    <xdr:to>
      <xdr:col>24</xdr:col>
      <xdr:colOff>62865</xdr:colOff>
      <xdr:row>86</xdr:row>
      <xdr:rowOff>103414</xdr:rowOff>
    </xdr:to>
    <xdr:cxnSp macro="">
      <xdr:nvCxnSpPr>
        <xdr:cNvPr id="296" name="直線コネクタ 295"/>
        <xdr:cNvCxnSpPr/>
      </xdr:nvCxnSpPr>
      <xdr:spPr>
        <a:xfrm flipV="1">
          <a:off x="4177665" y="13009336"/>
          <a:ext cx="0" cy="1299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107241</xdr:rowOff>
    </xdr:from>
    <xdr:ext cx="405111" cy="259045"/>
    <xdr:sp macro="" textlink="">
      <xdr:nvSpPr>
        <xdr:cNvPr id="297" name="【福祉施設】&#10;有形固定資産減価償却率最小値テキスト"/>
        <xdr:cNvSpPr txBox="1"/>
      </xdr:nvSpPr>
      <xdr:spPr>
        <a:xfrm>
          <a:off x="4216400" y="14312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103414</xdr:rowOff>
    </xdr:from>
    <xdr:to>
      <xdr:col>24</xdr:col>
      <xdr:colOff>152400</xdr:colOff>
      <xdr:row>86</xdr:row>
      <xdr:rowOff>103414</xdr:rowOff>
    </xdr:to>
    <xdr:cxnSp macro="">
      <xdr:nvCxnSpPr>
        <xdr:cNvPr id="298" name="直線コネクタ 297"/>
        <xdr:cNvCxnSpPr/>
      </xdr:nvCxnSpPr>
      <xdr:spPr>
        <a:xfrm>
          <a:off x="4108450" y="143083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71863</xdr:rowOff>
    </xdr:from>
    <xdr:ext cx="405111" cy="259045"/>
    <xdr:sp macro="" textlink="">
      <xdr:nvSpPr>
        <xdr:cNvPr id="299" name="【福祉施設】&#10;有形固定資産減価償却率最大値テキスト"/>
        <xdr:cNvSpPr txBox="1"/>
      </xdr:nvSpPr>
      <xdr:spPr>
        <a:xfrm>
          <a:off x="4216400" y="127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125186</xdr:rowOff>
    </xdr:from>
    <xdr:to>
      <xdr:col>24</xdr:col>
      <xdr:colOff>152400</xdr:colOff>
      <xdr:row>78</xdr:row>
      <xdr:rowOff>125186</xdr:rowOff>
    </xdr:to>
    <xdr:cxnSp macro="">
      <xdr:nvCxnSpPr>
        <xdr:cNvPr id="300" name="直線コネクタ 299"/>
        <xdr:cNvCxnSpPr/>
      </xdr:nvCxnSpPr>
      <xdr:spPr>
        <a:xfrm>
          <a:off x="4108450" y="130093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21063</xdr:rowOff>
    </xdr:from>
    <xdr:ext cx="405111" cy="259045"/>
    <xdr:sp macro="" textlink="">
      <xdr:nvSpPr>
        <xdr:cNvPr id="301" name="【福祉施設】&#10;有形固定資産減価償却率平均値テキスト"/>
        <xdr:cNvSpPr txBox="1"/>
      </xdr:nvSpPr>
      <xdr:spPr>
        <a:xfrm>
          <a:off x="4216400" y="134005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169636</xdr:rowOff>
    </xdr:from>
    <xdr:to>
      <xdr:col>24</xdr:col>
      <xdr:colOff>114300</xdr:colOff>
      <xdr:row>82</xdr:row>
      <xdr:rowOff>99786</xdr:rowOff>
    </xdr:to>
    <xdr:sp macro="" textlink="">
      <xdr:nvSpPr>
        <xdr:cNvPr id="302" name="フローチャート: 判断 301"/>
        <xdr:cNvSpPr/>
      </xdr:nvSpPr>
      <xdr:spPr>
        <a:xfrm>
          <a:off x="4127500" y="13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104321</xdr:rowOff>
    </xdr:from>
    <xdr:to>
      <xdr:col>20</xdr:col>
      <xdr:colOff>38100</xdr:colOff>
      <xdr:row>82</xdr:row>
      <xdr:rowOff>34471</xdr:rowOff>
    </xdr:to>
    <xdr:sp macro="" textlink="">
      <xdr:nvSpPr>
        <xdr:cNvPr id="303" name="フローチャート: 判断 302"/>
        <xdr:cNvSpPr/>
      </xdr:nvSpPr>
      <xdr:spPr>
        <a:xfrm>
          <a:off x="3384550" y="134837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55336</xdr:rowOff>
    </xdr:from>
    <xdr:to>
      <xdr:col>15</xdr:col>
      <xdr:colOff>101600</xdr:colOff>
      <xdr:row>79</xdr:row>
      <xdr:rowOff>156936</xdr:rowOff>
    </xdr:to>
    <xdr:sp macro="" textlink="">
      <xdr:nvSpPr>
        <xdr:cNvPr id="304" name="フローチャート: 判断 303"/>
        <xdr:cNvSpPr/>
      </xdr:nvSpPr>
      <xdr:spPr>
        <a:xfrm>
          <a:off x="2571750" y="1310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63500</xdr:rowOff>
    </xdr:from>
    <xdr:to>
      <xdr:col>10</xdr:col>
      <xdr:colOff>165100</xdr:colOff>
      <xdr:row>78</xdr:row>
      <xdr:rowOff>165100</xdr:rowOff>
    </xdr:to>
    <xdr:sp macro="" textlink="">
      <xdr:nvSpPr>
        <xdr:cNvPr id="305" name="フローチャート: 判断 304"/>
        <xdr:cNvSpPr/>
      </xdr:nvSpPr>
      <xdr:spPr>
        <a:xfrm>
          <a:off x="1778000" y="1294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85271</xdr:rowOff>
    </xdr:from>
    <xdr:to>
      <xdr:col>6</xdr:col>
      <xdr:colOff>38100</xdr:colOff>
      <xdr:row>79</xdr:row>
      <xdr:rowOff>15421</xdr:rowOff>
    </xdr:to>
    <xdr:sp macro="" textlink="">
      <xdr:nvSpPr>
        <xdr:cNvPr id="306" name="フローチャート: 判断 305"/>
        <xdr:cNvSpPr/>
      </xdr:nvSpPr>
      <xdr:spPr>
        <a:xfrm>
          <a:off x="984250" y="129694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120650</xdr:rowOff>
    </xdr:from>
    <xdr:to>
      <xdr:col>24</xdr:col>
      <xdr:colOff>114300</xdr:colOff>
      <xdr:row>84</xdr:row>
      <xdr:rowOff>50800</xdr:rowOff>
    </xdr:to>
    <xdr:sp macro="" textlink="">
      <xdr:nvSpPr>
        <xdr:cNvPr id="312" name="楕円 311"/>
        <xdr:cNvSpPr/>
      </xdr:nvSpPr>
      <xdr:spPr>
        <a:xfrm>
          <a:off x="4127500" y="13830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99077</xdr:rowOff>
    </xdr:from>
    <xdr:ext cx="405111" cy="259045"/>
    <xdr:sp macro="" textlink="">
      <xdr:nvSpPr>
        <xdr:cNvPr id="313" name="【福祉施設】&#10;有形固定資産減価償却率該当値テキスト"/>
        <xdr:cNvSpPr txBox="1"/>
      </xdr:nvSpPr>
      <xdr:spPr>
        <a:xfrm>
          <a:off x="4216400"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74386</xdr:rowOff>
    </xdr:from>
    <xdr:to>
      <xdr:col>20</xdr:col>
      <xdr:colOff>38100</xdr:colOff>
      <xdr:row>83</xdr:row>
      <xdr:rowOff>4536</xdr:rowOff>
    </xdr:to>
    <xdr:sp macro="" textlink="">
      <xdr:nvSpPr>
        <xdr:cNvPr id="314" name="楕円 313"/>
        <xdr:cNvSpPr/>
      </xdr:nvSpPr>
      <xdr:spPr>
        <a:xfrm>
          <a:off x="3384550" y="136189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125186</xdr:rowOff>
    </xdr:from>
    <xdr:to>
      <xdr:col>24</xdr:col>
      <xdr:colOff>63500</xdr:colOff>
      <xdr:row>84</xdr:row>
      <xdr:rowOff>0</xdr:rowOff>
    </xdr:to>
    <xdr:cxnSp macro="">
      <xdr:nvCxnSpPr>
        <xdr:cNvPr id="315" name="直線コネクタ 314"/>
        <xdr:cNvCxnSpPr/>
      </xdr:nvCxnSpPr>
      <xdr:spPr>
        <a:xfrm>
          <a:off x="3429000" y="13669736"/>
          <a:ext cx="749300" cy="20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28121</xdr:rowOff>
    </xdr:from>
    <xdr:to>
      <xdr:col>15</xdr:col>
      <xdr:colOff>101600</xdr:colOff>
      <xdr:row>81</xdr:row>
      <xdr:rowOff>129721</xdr:rowOff>
    </xdr:to>
    <xdr:sp macro="" textlink="">
      <xdr:nvSpPr>
        <xdr:cNvPr id="316" name="楕円 315"/>
        <xdr:cNvSpPr/>
      </xdr:nvSpPr>
      <xdr:spPr>
        <a:xfrm>
          <a:off x="2571750" y="1340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78921</xdr:rowOff>
    </xdr:from>
    <xdr:to>
      <xdr:col>19</xdr:col>
      <xdr:colOff>177800</xdr:colOff>
      <xdr:row>82</xdr:row>
      <xdr:rowOff>125186</xdr:rowOff>
    </xdr:to>
    <xdr:cxnSp macro="">
      <xdr:nvCxnSpPr>
        <xdr:cNvPr id="317" name="直線コネクタ 316"/>
        <xdr:cNvCxnSpPr/>
      </xdr:nvCxnSpPr>
      <xdr:spPr>
        <a:xfrm>
          <a:off x="2622550" y="13458371"/>
          <a:ext cx="806450" cy="2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14514</xdr:rowOff>
    </xdr:from>
    <xdr:to>
      <xdr:col>10</xdr:col>
      <xdr:colOff>165100</xdr:colOff>
      <xdr:row>80</xdr:row>
      <xdr:rowOff>116114</xdr:rowOff>
    </xdr:to>
    <xdr:sp macro="" textlink="">
      <xdr:nvSpPr>
        <xdr:cNvPr id="318" name="楕円 317"/>
        <xdr:cNvSpPr/>
      </xdr:nvSpPr>
      <xdr:spPr>
        <a:xfrm>
          <a:off x="1778000" y="132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65314</xdr:rowOff>
    </xdr:from>
    <xdr:to>
      <xdr:col>15</xdr:col>
      <xdr:colOff>50800</xdr:colOff>
      <xdr:row>81</xdr:row>
      <xdr:rowOff>78921</xdr:rowOff>
    </xdr:to>
    <xdr:cxnSp macro="">
      <xdr:nvCxnSpPr>
        <xdr:cNvPr id="319" name="直線コネクタ 318"/>
        <xdr:cNvCxnSpPr/>
      </xdr:nvCxnSpPr>
      <xdr:spPr>
        <a:xfrm>
          <a:off x="1828800" y="13279664"/>
          <a:ext cx="793750" cy="17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58057</xdr:rowOff>
    </xdr:from>
    <xdr:to>
      <xdr:col>6</xdr:col>
      <xdr:colOff>38100</xdr:colOff>
      <xdr:row>80</xdr:row>
      <xdr:rowOff>159657</xdr:rowOff>
    </xdr:to>
    <xdr:sp macro="" textlink="">
      <xdr:nvSpPr>
        <xdr:cNvPr id="320" name="楕円 319"/>
        <xdr:cNvSpPr/>
      </xdr:nvSpPr>
      <xdr:spPr>
        <a:xfrm>
          <a:off x="984250" y="13272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65314</xdr:rowOff>
    </xdr:from>
    <xdr:to>
      <xdr:col>10</xdr:col>
      <xdr:colOff>114300</xdr:colOff>
      <xdr:row>80</xdr:row>
      <xdr:rowOff>108857</xdr:rowOff>
    </xdr:to>
    <xdr:cxnSp macro="">
      <xdr:nvCxnSpPr>
        <xdr:cNvPr id="321" name="直線コネクタ 320"/>
        <xdr:cNvCxnSpPr/>
      </xdr:nvCxnSpPr>
      <xdr:spPr>
        <a:xfrm flipV="1">
          <a:off x="1028700" y="13279664"/>
          <a:ext cx="8001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50998</xdr:rowOff>
    </xdr:from>
    <xdr:ext cx="405111" cy="259045"/>
    <xdr:sp macro="" textlink="">
      <xdr:nvSpPr>
        <xdr:cNvPr id="322" name="n_1aveValue【福祉施設】&#10;有形固定資産減価償却率"/>
        <xdr:cNvSpPr txBox="1"/>
      </xdr:nvSpPr>
      <xdr:spPr>
        <a:xfrm>
          <a:off x="3239144" y="1326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2013</xdr:rowOff>
    </xdr:from>
    <xdr:ext cx="405111" cy="259045"/>
    <xdr:sp macro="" textlink="">
      <xdr:nvSpPr>
        <xdr:cNvPr id="323" name="n_2aveValue【福祉施設】&#10;有形固定資産減価償却率"/>
        <xdr:cNvSpPr txBox="1"/>
      </xdr:nvSpPr>
      <xdr:spPr>
        <a:xfrm>
          <a:off x="2439044" y="128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10177</xdr:rowOff>
    </xdr:from>
    <xdr:ext cx="405111" cy="259045"/>
    <xdr:sp macro="" textlink="">
      <xdr:nvSpPr>
        <xdr:cNvPr id="324" name="n_3aveValue【福祉施設】&#10;有形固定資産減価償却率"/>
        <xdr:cNvSpPr txBox="1"/>
      </xdr:nvSpPr>
      <xdr:spPr>
        <a:xfrm>
          <a:off x="1645294" y="127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31948</xdr:rowOff>
    </xdr:from>
    <xdr:ext cx="405111" cy="259045"/>
    <xdr:sp macro="" textlink="">
      <xdr:nvSpPr>
        <xdr:cNvPr id="325" name="n_4aveValue【福祉施設】&#10;有形固定資産減価償却率"/>
        <xdr:cNvSpPr txBox="1"/>
      </xdr:nvSpPr>
      <xdr:spPr>
        <a:xfrm>
          <a:off x="851544" y="12750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167113</xdr:rowOff>
    </xdr:from>
    <xdr:ext cx="405111" cy="259045"/>
    <xdr:sp macro="" textlink="">
      <xdr:nvSpPr>
        <xdr:cNvPr id="326" name="n_1mainValue【福祉施設】&#10;有形固定資産減価償却率"/>
        <xdr:cNvSpPr txBox="1"/>
      </xdr:nvSpPr>
      <xdr:spPr>
        <a:xfrm>
          <a:off x="3239144" y="1371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120848</xdr:rowOff>
    </xdr:from>
    <xdr:ext cx="405111" cy="259045"/>
    <xdr:sp macro="" textlink="">
      <xdr:nvSpPr>
        <xdr:cNvPr id="327" name="n_2mainValue【福祉施設】&#10;有形固定資産減価償却率"/>
        <xdr:cNvSpPr txBox="1"/>
      </xdr:nvSpPr>
      <xdr:spPr>
        <a:xfrm>
          <a:off x="243904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107241</xdr:rowOff>
    </xdr:from>
    <xdr:ext cx="405111" cy="259045"/>
    <xdr:sp macro="" textlink="">
      <xdr:nvSpPr>
        <xdr:cNvPr id="328" name="n_3mainValue【福祉施設】&#10;有形固定資産減価償却率"/>
        <xdr:cNvSpPr txBox="1"/>
      </xdr:nvSpPr>
      <xdr:spPr>
        <a:xfrm>
          <a:off x="1645294" y="13321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150784</xdr:rowOff>
    </xdr:from>
    <xdr:ext cx="405111" cy="259045"/>
    <xdr:sp macro="" textlink="">
      <xdr:nvSpPr>
        <xdr:cNvPr id="329" name="n_4mainValue【福祉施設】&#10;有形固定資産減価償却率"/>
        <xdr:cNvSpPr txBox="1"/>
      </xdr:nvSpPr>
      <xdr:spPr>
        <a:xfrm>
          <a:off x="851544" y="13365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99822</xdr:rowOff>
    </xdr:from>
    <xdr:to>
      <xdr:col>54</xdr:col>
      <xdr:colOff>189865</xdr:colOff>
      <xdr:row>86</xdr:row>
      <xdr:rowOff>10668</xdr:rowOff>
    </xdr:to>
    <xdr:cxnSp macro="">
      <xdr:nvCxnSpPr>
        <xdr:cNvPr id="351" name="直線コネクタ 350"/>
        <xdr:cNvCxnSpPr/>
      </xdr:nvCxnSpPr>
      <xdr:spPr>
        <a:xfrm flipV="1">
          <a:off x="9429115" y="12818872"/>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52" name="【福祉施設】&#10;一人当たり面積最小値テキスト"/>
        <xdr:cNvSpPr txBox="1"/>
      </xdr:nvSpPr>
      <xdr:spPr>
        <a:xfrm>
          <a:off x="9467850" y="142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53" name="直線コネクタ 352"/>
        <xdr:cNvCxnSpPr/>
      </xdr:nvCxnSpPr>
      <xdr:spPr>
        <a:xfrm>
          <a:off x="9359900" y="142156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46499</xdr:rowOff>
    </xdr:from>
    <xdr:ext cx="469744" cy="259045"/>
    <xdr:sp macro="" textlink="">
      <xdr:nvSpPr>
        <xdr:cNvPr id="354" name="【福祉施設】&#10;一人当たり面積最大値テキスト"/>
        <xdr:cNvSpPr txBox="1"/>
      </xdr:nvSpPr>
      <xdr:spPr>
        <a:xfrm>
          <a:off x="9467850" y="126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99822</xdr:rowOff>
    </xdr:from>
    <xdr:to>
      <xdr:col>55</xdr:col>
      <xdr:colOff>88900</xdr:colOff>
      <xdr:row>77</xdr:row>
      <xdr:rowOff>99822</xdr:rowOff>
    </xdr:to>
    <xdr:cxnSp macro="">
      <xdr:nvCxnSpPr>
        <xdr:cNvPr id="355" name="直線コネクタ 354"/>
        <xdr:cNvCxnSpPr/>
      </xdr:nvCxnSpPr>
      <xdr:spPr>
        <a:xfrm>
          <a:off x="9359900" y="128188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108475</xdr:rowOff>
    </xdr:from>
    <xdr:ext cx="469744" cy="259045"/>
    <xdr:sp macro="" textlink="">
      <xdr:nvSpPr>
        <xdr:cNvPr id="356" name="【福祉施設】&#10;一人当たり面積平均値テキスト"/>
        <xdr:cNvSpPr txBox="1"/>
      </xdr:nvSpPr>
      <xdr:spPr>
        <a:xfrm>
          <a:off x="9467850" y="13322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85598</xdr:rowOff>
    </xdr:from>
    <xdr:to>
      <xdr:col>55</xdr:col>
      <xdr:colOff>50800</xdr:colOff>
      <xdr:row>82</xdr:row>
      <xdr:rowOff>15748</xdr:rowOff>
    </xdr:to>
    <xdr:sp macro="" textlink="">
      <xdr:nvSpPr>
        <xdr:cNvPr id="357" name="フローチャート: 判断 356"/>
        <xdr:cNvSpPr/>
      </xdr:nvSpPr>
      <xdr:spPr>
        <a:xfrm>
          <a:off x="9398000" y="134650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358" name="フローチャート: 判断 357"/>
        <xdr:cNvSpPr/>
      </xdr:nvSpPr>
      <xdr:spPr>
        <a:xfrm>
          <a:off x="8636000" y="1377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59" name="フローチャート: 判断 358"/>
        <xdr:cNvSpPr/>
      </xdr:nvSpPr>
      <xdr:spPr>
        <a:xfrm>
          <a:off x="7842250" y="13577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42163</xdr:rowOff>
    </xdr:from>
    <xdr:to>
      <xdr:col>41</xdr:col>
      <xdr:colOff>101600</xdr:colOff>
      <xdr:row>82</xdr:row>
      <xdr:rowOff>143763</xdr:rowOff>
    </xdr:to>
    <xdr:sp macro="" textlink="">
      <xdr:nvSpPr>
        <xdr:cNvPr id="360" name="フローチャート: 判断 359"/>
        <xdr:cNvSpPr/>
      </xdr:nvSpPr>
      <xdr:spPr>
        <a:xfrm>
          <a:off x="7029450" y="1358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61" name="フローチャート: 判断 360"/>
        <xdr:cNvSpPr/>
      </xdr:nvSpPr>
      <xdr:spPr>
        <a:xfrm>
          <a:off x="62357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367" name="楕円 366"/>
        <xdr:cNvSpPr/>
      </xdr:nvSpPr>
      <xdr:spPr>
        <a:xfrm>
          <a:off x="9398000" y="139031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6875</xdr:rowOff>
    </xdr:from>
    <xdr:ext cx="469744" cy="259045"/>
    <xdr:sp macro="" textlink="">
      <xdr:nvSpPr>
        <xdr:cNvPr id="368" name="【福祉施設】&#10;一人当たり面積該当値テキスト"/>
        <xdr:cNvSpPr txBox="1"/>
      </xdr:nvSpPr>
      <xdr:spPr>
        <a:xfrm>
          <a:off x="9467850" y="1388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37592</xdr:rowOff>
    </xdr:from>
    <xdr:to>
      <xdr:col>50</xdr:col>
      <xdr:colOff>165100</xdr:colOff>
      <xdr:row>84</xdr:row>
      <xdr:rowOff>139192</xdr:rowOff>
    </xdr:to>
    <xdr:sp macro="" textlink="">
      <xdr:nvSpPr>
        <xdr:cNvPr id="369" name="楕円 368"/>
        <xdr:cNvSpPr/>
      </xdr:nvSpPr>
      <xdr:spPr>
        <a:xfrm>
          <a:off x="8636000" y="1391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79248</xdr:rowOff>
    </xdr:from>
    <xdr:to>
      <xdr:col>55</xdr:col>
      <xdr:colOff>0</xdr:colOff>
      <xdr:row>84</xdr:row>
      <xdr:rowOff>88392</xdr:rowOff>
    </xdr:to>
    <xdr:cxnSp macro="">
      <xdr:nvCxnSpPr>
        <xdr:cNvPr id="370" name="直線コネクタ 369"/>
        <xdr:cNvCxnSpPr/>
      </xdr:nvCxnSpPr>
      <xdr:spPr>
        <a:xfrm flipV="1">
          <a:off x="8686800" y="13953998"/>
          <a:ext cx="7429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37592</xdr:rowOff>
    </xdr:from>
    <xdr:to>
      <xdr:col>46</xdr:col>
      <xdr:colOff>38100</xdr:colOff>
      <xdr:row>84</xdr:row>
      <xdr:rowOff>139192</xdr:rowOff>
    </xdr:to>
    <xdr:sp macro="" textlink="">
      <xdr:nvSpPr>
        <xdr:cNvPr id="371" name="楕円 370"/>
        <xdr:cNvSpPr/>
      </xdr:nvSpPr>
      <xdr:spPr>
        <a:xfrm>
          <a:off x="7842250" y="139123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88392</xdr:rowOff>
    </xdr:from>
    <xdr:to>
      <xdr:col>50</xdr:col>
      <xdr:colOff>114300</xdr:colOff>
      <xdr:row>84</xdr:row>
      <xdr:rowOff>88392</xdr:rowOff>
    </xdr:to>
    <xdr:cxnSp macro="">
      <xdr:nvCxnSpPr>
        <xdr:cNvPr id="372" name="直線コネクタ 371"/>
        <xdr:cNvCxnSpPr/>
      </xdr:nvCxnSpPr>
      <xdr:spPr>
        <a:xfrm>
          <a:off x="7886700" y="1396314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163322</xdr:rowOff>
    </xdr:from>
    <xdr:to>
      <xdr:col>41</xdr:col>
      <xdr:colOff>101600</xdr:colOff>
      <xdr:row>84</xdr:row>
      <xdr:rowOff>93472</xdr:rowOff>
    </xdr:to>
    <xdr:sp macro="" textlink="">
      <xdr:nvSpPr>
        <xdr:cNvPr id="373" name="楕円 372"/>
        <xdr:cNvSpPr/>
      </xdr:nvSpPr>
      <xdr:spPr>
        <a:xfrm>
          <a:off x="7029450" y="13872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42672</xdr:rowOff>
    </xdr:from>
    <xdr:to>
      <xdr:col>45</xdr:col>
      <xdr:colOff>177800</xdr:colOff>
      <xdr:row>84</xdr:row>
      <xdr:rowOff>88392</xdr:rowOff>
    </xdr:to>
    <xdr:cxnSp macro="">
      <xdr:nvCxnSpPr>
        <xdr:cNvPr id="374" name="直線コネクタ 373"/>
        <xdr:cNvCxnSpPr/>
      </xdr:nvCxnSpPr>
      <xdr:spPr>
        <a:xfrm>
          <a:off x="7080250" y="13917422"/>
          <a:ext cx="8064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75" name="楕円 374"/>
        <xdr:cNvSpPr/>
      </xdr:nvSpPr>
      <xdr:spPr>
        <a:xfrm>
          <a:off x="6235700" y="13854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24385</xdr:rowOff>
    </xdr:from>
    <xdr:to>
      <xdr:col>41</xdr:col>
      <xdr:colOff>50800</xdr:colOff>
      <xdr:row>84</xdr:row>
      <xdr:rowOff>42672</xdr:rowOff>
    </xdr:to>
    <xdr:cxnSp macro="">
      <xdr:nvCxnSpPr>
        <xdr:cNvPr id="376" name="直線コネクタ 375"/>
        <xdr:cNvCxnSpPr/>
      </xdr:nvCxnSpPr>
      <xdr:spPr>
        <a:xfrm>
          <a:off x="6286500" y="13899135"/>
          <a:ext cx="79375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9414</xdr:rowOff>
    </xdr:from>
    <xdr:ext cx="469744" cy="259045"/>
    <xdr:sp macro="" textlink="">
      <xdr:nvSpPr>
        <xdr:cNvPr id="377" name="n_1aveValue【福祉施設】&#10;一人当たり面積"/>
        <xdr:cNvSpPr txBox="1"/>
      </xdr:nvSpPr>
      <xdr:spPr>
        <a:xfrm>
          <a:off x="8458277"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151147</xdr:rowOff>
    </xdr:from>
    <xdr:ext cx="469744" cy="259045"/>
    <xdr:sp macro="" textlink="">
      <xdr:nvSpPr>
        <xdr:cNvPr id="378" name="n_2aveValue【福祉施設】&#10;一人当たり面積"/>
        <xdr:cNvSpPr txBox="1"/>
      </xdr:nvSpPr>
      <xdr:spPr>
        <a:xfrm>
          <a:off x="7677227"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160290</xdr:rowOff>
    </xdr:from>
    <xdr:ext cx="469744" cy="259045"/>
    <xdr:sp macro="" textlink="">
      <xdr:nvSpPr>
        <xdr:cNvPr id="379" name="n_3aveValue【福祉施設】&#10;一人当たり面積"/>
        <xdr:cNvSpPr txBox="1"/>
      </xdr:nvSpPr>
      <xdr:spPr>
        <a:xfrm>
          <a:off x="6864427" y="13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151147</xdr:rowOff>
    </xdr:from>
    <xdr:ext cx="469744" cy="259045"/>
    <xdr:sp macro="" textlink="">
      <xdr:nvSpPr>
        <xdr:cNvPr id="380" name="n_4aveValue【福祉施設】&#10;一人当たり面積"/>
        <xdr:cNvSpPr txBox="1"/>
      </xdr:nvSpPr>
      <xdr:spPr>
        <a:xfrm>
          <a:off x="6070677"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130319</xdr:rowOff>
    </xdr:from>
    <xdr:ext cx="469744" cy="259045"/>
    <xdr:sp macro="" textlink="">
      <xdr:nvSpPr>
        <xdr:cNvPr id="381" name="n_1mainValue【福祉施設】&#10;一人当たり面積"/>
        <xdr:cNvSpPr txBox="1"/>
      </xdr:nvSpPr>
      <xdr:spPr>
        <a:xfrm>
          <a:off x="8458277" y="140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130319</xdr:rowOff>
    </xdr:from>
    <xdr:ext cx="469744" cy="259045"/>
    <xdr:sp macro="" textlink="">
      <xdr:nvSpPr>
        <xdr:cNvPr id="382" name="n_2mainValue【福祉施設】&#10;一人当たり面積"/>
        <xdr:cNvSpPr txBox="1"/>
      </xdr:nvSpPr>
      <xdr:spPr>
        <a:xfrm>
          <a:off x="7677227" y="1400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84599</xdr:rowOff>
    </xdr:from>
    <xdr:ext cx="469744" cy="259045"/>
    <xdr:sp macro="" textlink="">
      <xdr:nvSpPr>
        <xdr:cNvPr id="383" name="n_3mainValue【福祉施設】&#10;一人当たり面積"/>
        <xdr:cNvSpPr txBox="1"/>
      </xdr:nvSpPr>
      <xdr:spPr>
        <a:xfrm>
          <a:off x="6864427" y="139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84" name="n_4mainValue【福祉施設】&#10;一人当たり面積"/>
        <xdr:cNvSpPr txBox="1"/>
      </xdr:nvSpPr>
      <xdr:spPr>
        <a:xfrm>
          <a:off x="60706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6" name="直線コネクタ 395"/>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7" name="テキスト ボックス 396"/>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8" name="直線コネクタ 397"/>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9" name="テキスト ボックス 398"/>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400" name="直線コネクタ 399"/>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1" name="テキスト ボックス 400"/>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2" name="直線コネクタ 401"/>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3" name="テキスト ボックス 402"/>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38496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144780</xdr:rowOff>
    </xdr:from>
    <xdr:to>
      <xdr:col>24</xdr:col>
      <xdr:colOff>62865</xdr:colOff>
      <xdr:row>106</xdr:row>
      <xdr:rowOff>126492</xdr:rowOff>
    </xdr:to>
    <xdr:cxnSp macro="">
      <xdr:nvCxnSpPr>
        <xdr:cNvPr id="407" name="直線コネクタ 406"/>
        <xdr:cNvCxnSpPr/>
      </xdr:nvCxnSpPr>
      <xdr:spPr>
        <a:xfrm flipV="1">
          <a:off x="4177665" y="165468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130319</xdr:rowOff>
    </xdr:from>
    <xdr:ext cx="405111" cy="259045"/>
    <xdr:sp macro="" textlink="">
      <xdr:nvSpPr>
        <xdr:cNvPr id="408" name="【市民会館】&#10;有形固定資産減価償却率最小値テキスト"/>
        <xdr:cNvSpPr txBox="1"/>
      </xdr:nvSpPr>
      <xdr:spPr>
        <a:xfrm>
          <a:off x="4216400" y="1773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126492</xdr:rowOff>
    </xdr:from>
    <xdr:to>
      <xdr:col>24</xdr:col>
      <xdr:colOff>152400</xdr:colOff>
      <xdr:row>106</xdr:row>
      <xdr:rowOff>126492</xdr:rowOff>
    </xdr:to>
    <xdr:cxnSp macro="">
      <xdr:nvCxnSpPr>
        <xdr:cNvPr id="409" name="直線コネクタ 408"/>
        <xdr:cNvCxnSpPr/>
      </xdr:nvCxnSpPr>
      <xdr:spPr>
        <a:xfrm>
          <a:off x="4108450" y="17728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91457</xdr:rowOff>
    </xdr:from>
    <xdr:ext cx="405111" cy="259045"/>
    <xdr:sp macro="" textlink="">
      <xdr:nvSpPr>
        <xdr:cNvPr id="410" name="【市民会館】&#10;有形固定資産減価償却率最大値テキスト"/>
        <xdr:cNvSpPr txBox="1"/>
      </xdr:nvSpPr>
      <xdr:spPr>
        <a:xfrm>
          <a:off x="4216400" y="16322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144780</xdr:rowOff>
    </xdr:from>
    <xdr:to>
      <xdr:col>24</xdr:col>
      <xdr:colOff>152400</xdr:colOff>
      <xdr:row>99</xdr:row>
      <xdr:rowOff>144780</xdr:rowOff>
    </xdr:to>
    <xdr:cxnSp macro="">
      <xdr:nvCxnSpPr>
        <xdr:cNvPr id="411" name="直線コネクタ 410"/>
        <xdr:cNvCxnSpPr/>
      </xdr:nvCxnSpPr>
      <xdr:spPr>
        <a:xfrm>
          <a:off x="4108450" y="16546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126001</xdr:rowOff>
    </xdr:from>
    <xdr:ext cx="405111" cy="259045"/>
    <xdr:sp macro="" textlink="">
      <xdr:nvSpPr>
        <xdr:cNvPr id="412" name="【市民会館】&#10;有形固定資産減価償却率平均値テキスト"/>
        <xdr:cNvSpPr txBox="1"/>
      </xdr:nvSpPr>
      <xdr:spPr>
        <a:xfrm>
          <a:off x="4216400" y="17213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103124</xdr:rowOff>
    </xdr:from>
    <xdr:to>
      <xdr:col>24</xdr:col>
      <xdr:colOff>114300</xdr:colOff>
      <xdr:row>105</xdr:row>
      <xdr:rowOff>33274</xdr:rowOff>
    </xdr:to>
    <xdr:sp macro="" textlink="">
      <xdr:nvSpPr>
        <xdr:cNvPr id="413" name="フローチャート: 判断 412"/>
        <xdr:cNvSpPr/>
      </xdr:nvSpPr>
      <xdr:spPr>
        <a:xfrm>
          <a:off x="4127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414" name="フローチャート: 判断 413"/>
        <xdr:cNvSpPr/>
      </xdr:nvSpPr>
      <xdr:spPr>
        <a:xfrm>
          <a:off x="3384550" y="173349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130556</xdr:rowOff>
    </xdr:from>
    <xdr:to>
      <xdr:col>15</xdr:col>
      <xdr:colOff>101600</xdr:colOff>
      <xdr:row>105</xdr:row>
      <xdr:rowOff>60706</xdr:rowOff>
    </xdr:to>
    <xdr:sp macro="" textlink="">
      <xdr:nvSpPr>
        <xdr:cNvPr id="415" name="フローチャート: 判断 414"/>
        <xdr:cNvSpPr/>
      </xdr:nvSpPr>
      <xdr:spPr>
        <a:xfrm>
          <a:off x="2571750" y="173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112268</xdr:rowOff>
    </xdr:from>
    <xdr:to>
      <xdr:col>10</xdr:col>
      <xdr:colOff>165100</xdr:colOff>
      <xdr:row>105</xdr:row>
      <xdr:rowOff>42418</xdr:rowOff>
    </xdr:to>
    <xdr:sp macro="" textlink="">
      <xdr:nvSpPr>
        <xdr:cNvPr id="416" name="フローチャート: 判断 415"/>
        <xdr:cNvSpPr/>
      </xdr:nvSpPr>
      <xdr:spPr>
        <a:xfrm>
          <a:off x="1778000" y="1737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146558</xdr:rowOff>
    </xdr:from>
    <xdr:to>
      <xdr:col>6</xdr:col>
      <xdr:colOff>38100</xdr:colOff>
      <xdr:row>104</xdr:row>
      <xdr:rowOff>76708</xdr:rowOff>
    </xdr:to>
    <xdr:sp macro="" textlink="">
      <xdr:nvSpPr>
        <xdr:cNvPr id="417" name="フローチャート: 判断 416"/>
        <xdr:cNvSpPr/>
      </xdr:nvSpPr>
      <xdr:spPr>
        <a:xfrm>
          <a:off x="984250" y="172344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11685</xdr:rowOff>
    </xdr:from>
    <xdr:to>
      <xdr:col>24</xdr:col>
      <xdr:colOff>114300</xdr:colOff>
      <xdr:row>106</xdr:row>
      <xdr:rowOff>113285</xdr:rowOff>
    </xdr:to>
    <xdr:sp macro="" textlink="">
      <xdr:nvSpPr>
        <xdr:cNvPr id="423" name="楕円 422"/>
        <xdr:cNvSpPr/>
      </xdr:nvSpPr>
      <xdr:spPr>
        <a:xfrm>
          <a:off x="4127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98062</xdr:rowOff>
    </xdr:from>
    <xdr:ext cx="405111" cy="259045"/>
    <xdr:sp macro="" textlink="">
      <xdr:nvSpPr>
        <xdr:cNvPr id="424" name="【市民会館】&#10;有形固定資産減価償却率該当値テキスト"/>
        <xdr:cNvSpPr txBox="1"/>
      </xdr:nvSpPr>
      <xdr:spPr>
        <a:xfrm>
          <a:off x="4216400" y="1752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153415</xdr:rowOff>
    </xdr:from>
    <xdr:to>
      <xdr:col>20</xdr:col>
      <xdr:colOff>38100</xdr:colOff>
      <xdr:row>106</xdr:row>
      <xdr:rowOff>83565</xdr:rowOff>
    </xdr:to>
    <xdr:sp macro="" textlink="">
      <xdr:nvSpPr>
        <xdr:cNvPr id="425" name="楕円 424"/>
        <xdr:cNvSpPr/>
      </xdr:nvSpPr>
      <xdr:spPr>
        <a:xfrm>
          <a:off x="3384550" y="17584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32765</xdr:rowOff>
    </xdr:from>
    <xdr:to>
      <xdr:col>24</xdr:col>
      <xdr:colOff>63500</xdr:colOff>
      <xdr:row>106</xdr:row>
      <xdr:rowOff>62485</xdr:rowOff>
    </xdr:to>
    <xdr:cxnSp macro="">
      <xdr:nvCxnSpPr>
        <xdr:cNvPr id="426" name="直線コネクタ 425"/>
        <xdr:cNvCxnSpPr/>
      </xdr:nvCxnSpPr>
      <xdr:spPr>
        <a:xfrm>
          <a:off x="3429000" y="17634965"/>
          <a:ext cx="7493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107696</xdr:rowOff>
    </xdr:from>
    <xdr:to>
      <xdr:col>15</xdr:col>
      <xdr:colOff>101600</xdr:colOff>
      <xdr:row>106</xdr:row>
      <xdr:rowOff>37846</xdr:rowOff>
    </xdr:to>
    <xdr:sp macro="" textlink="">
      <xdr:nvSpPr>
        <xdr:cNvPr id="427" name="楕円 426"/>
        <xdr:cNvSpPr/>
      </xdr:nvSpPr>
      <xdr:spPr>
        <a:xfrm>
          <a:off x="2571750" y="175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158496</xdr:rowOff>
    </xdr:from>
    <xdr:to>
      <xdr:col>19</xdr:col>
      <xdr:colOff>177800</xdr:colOff>
      <xdr:row>106</xdr:row>
      <xdr:rowOff>32765</xdr:rowOff>
    </xdr:to>
    <xdr:cxnSp macro="">
      <xdr:nvCxnSpPr>
        <xdr:cNvPr id="428" name="直線コネクタ 427"/>
        <xdr:cNvCxnSpPr/>
      </xdr:nvCxnSpPr>
      <xdr:spPr>
        <a:xfrm>
          <a:off x="2622550" y="17589246"/>
          <a:ext cx="8064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64263</xdr:rowOff>
    </xdr:from>
    <xdr:to>
      <xdr:col>10</xdr:col>
      <xdr:colOff>165100</xdr:colOff>
      <xdr:row>105</xdr:row>
      <xdr:rowOff>165863</xdr:rowOff>
    </xdr:to>
    <xdr:sp macro="" textlink="">
      <xdr:nvSpPr>
        <xdr:cNvPr id="429" name="楕円 428"/>
        <xdr:cNvSpPr/>
      </xdr:nvSpPr>
      <xdr:spPr>
        <a:xfrm>
          <a:off x="1778000" y="174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115063</xdr:rowOff>
    </xdr:from>
    <xdr:to>
      <xdr:col>15</xdr:col>
      <xdr:colOff>50800</xdr:colOff>
      <xdr:row>105</xdr:row>
      <xdr:rowOff>158496</xdr:rowOff>
    </xdr:to>
    <xdr:cxnSp macro="">
      <xdr:nvCxnSpPr>
        <xdr:cNvPr id="430" name="直線コネクタ 429"/>
        <xdr:cNvCxnSpPr/>
      </xdr:nvCxnSpPr>
      <xdr:spPr>
        <a:xfrm>
          <a:off x="1828800" y="17545813"/>
          <a:ext cx="79375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18542</xdr:rowOff>
    </xdr:from>
    <xdr:to>
      <xdr:col>6</xdr:col>
      <xdr:colOff>38100</xdr:colOff>
      <xdr:row>105</xdr:row>
      <xdr:rowOff>120142</xdr:rowOff>
    </xdr:to>
    <xdr:sp macro="" textlink="">
      <xdr:nvSpPr>
        <xdr:cNvPr id="431" name="楕円 430"/>
        <xdr:cNvSpPr/>
      </xdr:nvSpPr>
      <xdr:spPr>
        <a:xfrm>
          <a:off x="984250" y="17449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69342</xdr:rowOff>
    </xdr:from>
    <xdr:to>
      <xdr:col>10</xdr:col>
      <xdr:colOff>114300</xdr:colOff>
      <xdr:row>105</xdr:row>
      <xdr:rowOff>115063</xdr:rowOff>
    </xdr:to>
    <xdr:cxnSp macro="">
      <xdr:nvCxnSpPr>
        <xdr:cNvPr id="432" name="直線コネクタ 431"/>
        <xdr:cNvCxnSpPr/>
      </xdr:nvCxnSpPr>
      <xdr:spPr>
        <a:xfrm>
          <a:off x="1028700" y="17500092"/>
          <a:ext cx="8001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22369</xdr:rowOff>
    </xdr:from>
    <xdr:ext cx="405111" cy="259045"/>
    <xdr:sp macro="" textlink="">
      <xdr:nvSpPr>
        <xdr:cNvPr id="433" name="n_1aveValue【市民会館】&#10;有形固定資産減価償却率"/>
        <xdr:cNvSpPr txBox="1"/>
      </xdr:nvSpPr>
      <xdr:spPr>
        <a:xfrm>
          <a:off x="3239144" y="1711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77233</xdr:rowOff>
    </xdr:from>
    <xdr:ext cx="405111" cy="259045"/>
    <xdr:sp macro="" textlink="">
      <xdr:nvSpPr>
        <xdr:cNvPr id="434" name="n_2aveValue【市民会館】&#10;有形固定資産減価償却率"/>
        <xdr:cNvSpPr txBox="1"/>
      </xdr:nvSpPr>
      <xdr:spPr>
        <a:xfrm>
          <a:off x="2439044" y="1716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58945</xdr:rowOff>
    </xdr:from>
    <xdr:ext cx="405111" cy="259045"/>
    <xdr:sp macro="" textlink="">
      <xdr:nvSpPr>
        <xdr:cNvPr id="435" name="n_3aveValue【市民会館】&#10;有形固定資産減価償却率"/>
        <xdr:cNvSpPr txBox="1"/>
      </xdr:nvSpPr>
      <xdr:spPr>
        <a:xfrm>
          <a:off x="1645294" y="171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93235</xdr:rowOff>
    </xdr:from>
    <xdr:ext cx="405111" cy="259045"/>
    <xdr:sp macro="" textlink="">
      <xdr:nvSpPr>
        <xdr:cNvPr id="436" name="n_4aveValue【市民会館】&#10;有形固定資産減価償却率"/>
        <xdr:cNvSpPr txBox="1"/>
      </xdr:nvSpPr>
      <xdr:spPr>
        <a:xfrm>
          <a:off x="851544" y="1700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74692</xdr:rowOff>
    </xdr:from>
    <xdr:ext cx="405111" cy="259045"/>
    <xdr:sp macro="" textlink="">
      <xdr:nvSpPr>
        <xdr:cNvPr id="437" name="n_1mainValue【市民会館】&#10;有形固定資産減価償却率"/>
        <xdr:cNvSpPr txBox="1"/>
      </xdr:nvSpPr>
      <xdr:spPr>
        <a:xfrm>
          <a:off x="3239144" y="176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28973</xdr:rowOff>
    </xdr:from>
    <xdr:ext cx="405111" cy="259045"/>
    <xdr:sp macro="" textlink="">
      <xdr:nvSpPr>
        <xdr:cNvPr id="438" name="n_2mainValue【市民会館】&#10;有形固定資産減価償却率"/>
        <xdr:cNvSpPr txBox="1"/>
      </xdr:nvSpPr>
      <xdr:spPr>
        <a:xfrm>
          <a:off x="2439044" y="1763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156990</xdr:rowOff>
    </xdr:from>
    <xdr:ext cx="405111" cy="259045"/>
    <xdr:sp macro="" textlink="">
      <xdr:nvSpPr>
        <xdr:cNvPr id="439" name="n_3mainValue【市民会館】&#10;有形固定資産減価償却率"/>
        <xdr:cNvSpPr txBox="1"/>
      </xdr:nvSpPr>
      <xdr:spPr>
        <a:xfrm>
          <a:off x="1645294" y="1758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111269</xdr:rowOff>
    </xdr:from>
    <xdr:ext cx="405111" cy="259045"/>
    <xdr:sp macro="" textlink="">
      <xdr:nvSpPr>
        <xdr:cNvPr id="440" name="n_4mainValue【市民会館】&#10;有形固定資産減価償却率"/>
        <xdr:cNvSpPr txBox="1"/>
      </xdr:nvSpPr>
      <xdr:spPr>
        <a:xfrm>
          <a:off x="851544" y="1754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51" name="テキスト ボックス 450"/>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52" name="直線コネクタ 451"/>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3" name="テキスト ボックス 452"/>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4" name="直線コネクタ 453"/>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5" name="テキスト ボックス 454"/>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6" name="直線コネクタ 455"/>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7" name="テキスト ボックス 456"/>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8" name="直線コネクタ 457"/>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9" name="テキスト ボックス 458"/>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60" name="直線コネクタ 459"/>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1" name="テキスト ボックス 460"/>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2" name="直線コネクタ 461"/>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3" name="テキスト ボックス 462"/>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87086</xdr:rowOff>
    </xdr:from>
    <xdr:to>
      <xdr:col>54</xdr:col>
      <xdr:colOff>189865</xdr:colOff>
      <xdr:row>109</xdr:row>
      <xdr:rowOff>35379</xdr:rowOff>
    </xdr:to>
    <xdr:cxnSp macro="">
      <xdr:nvCxnSpPr>
        <xdr:cNvPr id="467" name="直線コネクタ 466"/>
        <xdr:cNvCxnSpPr/>
      </xdr:nvCxnSpPr>
      <xdr:spPr>
        <a:xfrm flipV="1">
          <a:off x="9429115" y="16660586"/>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469744" cy="259045"/>
    <xdr:sp macro="" textlink="">
      <xdr:nvSpPr>
        <xdr:cNvPr id="468" name="【市民会館】&#10;一人当たり面積最小値テキスト"/>
        <xdr:cNvSpPr txBox="1"/>
      </xdr:nvSpPr>
      <xdr:spPr>
        <a:xfrm>
          <a:off x="9467850"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9" name="直線コネクタ 468"/>
        <xdr:cNvCxnSpPr/>
      </xdr:nvCxnSpPr>
      <xdr:spPr>
        <a:xfrm>
          <a:off x="9359900" y="181519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33763</xdr:rowOff>
    </xdr:from>
    <xdr:ext cx="469744" cy="259045"/>
    <xdr:sp macro="" textlink="">
      <xdr:nvSpPr>
        <xdr:cNvPr id="470" name="【市民会館】&#10;一人当たり面積最大値テキスト"/>
        <xdr:cNvSpPr txBox="1"/>
      </xdr:nvSpPr>
      <xdr:spPr>
        <a:xfrm>
          <a:off x="9467850" y="1643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87086</xdr:rowOff>
    </xdr:from>
    <xdr:to>
      <xdr:col>55</xdr:col>
      <xdr:colOff>88900</xdr:colOff>
      <xdr:row>100</xdr:row>
      <xdr:rowOff>87086</xdr:rowOff>
    </xdr:to>
    <xdr:cxnSp macro="">
      <xdr:nvCxnSpPr>
        <xdr:cNvPr id="471" name="直線コネクタ 470"/>
        <xdr:cNvCxnSpPr/>
      </xdr:nvCxnSpPr>
      <xdr:spPr>
        <a:xfrm>
          <a:off x="9359900" y="16660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94541</xdr:rowOff>
    </xdr:from>
    <xdr:ext cx="469744" cy="259045"/>
    <xdr:sp macro="" textlink="">
      <xdr:nvSpPr>
        <xdr:cNvPr id="472" name="【市民会館】&#10;一人当たり面積平均値テキスト"/>
        <xdr:cNvSpPr txBox="1"/>
      </xdr:nvSpPr>
      <xdr:spPr>
        <a:xfrm>
          <a:off x="9467850" y="17353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71664</xdr:rowOff>
    </xdr:from>
    <xdr:to>
      <xdr:col>55</xdr:col>
      <xdr:colOff>50800</xdr:colOff>
      <xdr:row>106</xdr:row>
      <xdr:rowOff>1814</xdr:rowOff>
    </xdr:to>
    <xdr:sp macro="" textlink="">
      <xdr:nvSpPr>
        <xdr:cNvPr id="473" name="フローチャート: 判断 472"/>
        <xdr:cNvSpPr/>
      </xdr:nvSpPr>
      <xdr:spPr>
        <a:xfrm>
          <a:off x="9398000" y="175024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74386</xdr:rowOff>
    </xdr:from>
    <xdr:to>
      <xdr:col>50</xdr:col>
      <xdr:colOff>165100</xdr:colOff>
      <xdr:row>107</xdr:row>
      <xdr:rowOff>4536</xdr:rowOff>
    </xdr:to>
    <xdr:sp macro="" textlink="">
      <xdr:nvSpPr>
        <xdr:cNvPr id="474" name="フローチャート: 判断 473"/>
        <xdr:cNvSpPr/>
      </xdr:nvSpPr>
      <xdr:spPr>
        <a:xfrm>
          <a:off x="86360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49893</xdr:rowOff>
    </xdr:from>
    <xdr:to>
      <xdr:col>46</xdr:col>
      <xdr:colOff>38100</xdr:colOff>
      <xdr:row>105</xdr:row>
      <xdr:rowOff>151493</xdr:rowOff>
    </xdr:to>
    <xdr:sp macro="" textlink="">
      <xdr:nvSpPr>
        <xdr:cNvPr id="475" name="フローチャート: 判断 474"/>
        <xdr:cNvSpPr/>
      </xdr:nvSpPr>
      <xdr:spPr>
        <a:xfrm>
          <a:off x="7842250" y="174806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47171</xdr:rowOff>
    </xdr:from>
    <xdr:to>
      <xdr:col>41</xdr:col>
      <xdr:colOff>101600</xdr:colOff>
      <xdr:row>104</xdr:row>
      <xdr:rowOff>148771</xdr:rowOff>
    </xdr:to>
    <xdr:sp macro="" textlink="">
      <xdr:nvSpPr>
        <xdr:cNvPr id="476" name="フローチャート: 判断 475"/>
        <xdr:cNvSpPr/>
      </xdr:nvSpPr>
      <xdr:spPr>
        <a:xfrm>
          <a:off x="7029450" y="1730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77" name="フローチャート: 判断 476"/>
        <xdr:cNvSpPr/>
      </xdr:nvSpPr>
      <xdr:spPr>
        <a:xfrm>
          <a:off x="6235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156029</xdr:rowOff>
    </xdr:from>
    <xdr:to>
      <xdr:col>55</xdr:col>
      <xdr:colOff>50800</xdr:colOff>
      <xdr:row>109</xdr:row>
      <xdr:rowOff>86179</xdr:rowOff>
    </xdr:to>
    <xdr:sp macro="" textlink="">
      <xdr:nvSpPr>
        <xdr:cNvPr id="483" name="楕円 482"/>
        <xdr:cNvSpPr/>
      </xdr:nvSpPr>
      <xdr:spPr>
        <a:xfrm>
          <a:off x="9398000" y="181011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70956</xdr:rowOff>
    </xdr:from>
    <xdr:ext cx="469744" cy="259045"/>
    <xdr:sp macro="" textlink="">
      <xdr:nvSpPr>
        <xdr:cNvPr id="484" name="【市民会館】&#10;一人当たり面積該当値テキスト"/>
        <xdr:cNvSpPr txBox="1"/>
      </xdr:nvSpPr>
      <xdr:spPr>
        <a:xfrm>
          <a:off x="9467850" y="1801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156029</xdr:rowOff>
    </xdr:from>
    <xdr:to>
      <xdr:col>50</xdr:col>
      <xdr:colOff>165100</xdr:colOff>
      <xdr:row>109</xdr:row>
      <xdr:rowOff>86179</xdr:rowOff>
    </xdr:to>
    <xdr:sp macro="" textlink="">
      <xdr:nvSpPr>
        <xdr:cNvPr id="485" name="楕円 484"/>
        <xdr:cNvSpPr/>
      </xdr:nvSpPr>
      <xdr:spPr>
        <a:xfrm>
          <a:off x="86360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35379</xdr:rowOff>
    </xdr:from>
    <xdr:to>
      <xdr:col>55</xdr:col>
      <xdr:colOff>0</xdr:colOff>
      <xdr:row>109</xdr:row>
      <xdr:rowOff>35379</xdr:rowOff>
    </xdr:to>
    <xdr:cxnSp macro="">
      <xdr:nvCxnSpPr>
        <xdr:cNvPr id="486" name="直線コネクタ 485"/>
        <xdr:cNvCxnSpPr/>
      </xdr:nvCxnSpPr>
      <xdr:spPr>
        <a:xfrm>
          <a:off x="8686800" y="1815192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166914</xdr:rowOff>
    </xdr:from>
    <xdr:to>
      <xdr:col>46</xdr:col>
      <xdr:colOff>38100</xdr:colOff>
      <xdr:row>109</xdr:row>
      <xdr:rowOff>97064</xdr:rowOff>
    </xdr:to>
    <xdr:sp macro="" textlink="">
      <xdr:nvSpPr>
        <xdr:cNvPr id="487" name="楕円 486"/>
        <xdr:cNvSpPr/>
      </xdr:nvSpPr>
      <xdr:spPr>
        <a:xfrm>
          <a:off x="7842250" y="181120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35379</xdr:rowOff>
    </xdr:from>
    <xdr:to>
      <xdr:col>50</xdr:col>
      <xdr:colOff>114300</xdr:colOff>
      <xdr:row>109</xdr:row>
      <xdr:rowOff>46264</xdr:rowOff>
    </xdr:to>
    <xdr:cxnSp macro="">
      <xdr:nvCxnSpPr>
        <xdr:cNvPr id="488" name="直線コネクタ 487"/>
        <xdr:cNvCxnSpPr/>
      </xdr:nvCxnSpPr>
      <xdr:spPr>
        <a:xfrm flipV="1">
          <a:off x="7886700" y="18151929"/>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166914</xdr:rowOff>
    </xdr:from>
    <xdr:to>
      <xdr:col>41</xdr:col>
      <xdr:colOff>101600</xdr:colOff>
      <xdr:row>109</xdr:row>
      <xdr:rowOff>97064</xdr:rowOff>
    </xdr:to>
    <xdr:sp macro="" textlink="">
      <xdr:nvSpPr>
        <xdr:cNvPr id="489" name="楕円 488"/>
        <xdr:cNvSpPr/>
      </xdr:nvSpPr>
      <xdr:spPr>
        <a:xfrm>
          <a:off x="702945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46264</xdr:rowOff>
    </xdr:from>
    <xdr:to>
      <xdr:col>45</xdr:col>
      <xdr:colOff>177800</xdr:colOff>
      <xdr:row>109</xdr:row>
      <xdr:rowOff>46264</xdr:rowOff>
    </xdr:to>
    <xdr:cxnSp macro="">
      <xdr:nvCxnSpPr>
        <xdr:cNvPr id="490" name="直線コネクタ 489"/>
        <xdr:cNvCxnSpPr/>
      </xdr:nvCxnSpPr>
      <xdr:spPr>
        <a:xfrm>
          <a:off x="7080250" y="1816281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166914</xdr:rowOff>
    </xdr:from>
    <xdr:to>
      <xdr:col>36</xdr:col>
      <xdr:colOff>165100</xdr:colOff>
      <xdr:row>109</xdr:row>
      <xdr:rowOff>97064</xdr:rowOff>
    </xdr:to>
    <xdr:sp macro="" textlink="">
      <xdr:nvSpPr>
        <xdr:cNvPr id="491" name="楕円 490"/>
        <xdr:cNvSpPr/>
      </xdr:nvSpPr>
      <xdr:spPr>
        <a:xfrm>
          <a:off x="62357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46264</xdr:rowOff>
    </xdr:from>
    <xdr:to>
      <xdr:col>41</xdr:col>
      <xdr:colOff>50800</xdr:colOff>
      <xdr:row>109</xdr:row>
      <xdr:rowOff>46264</xdr:rowOff>
    </xdr:to>
    <xdr:cxnSp macro="">
      <xdr:nvCxnSpPr>
        <xdr:cNvPr id="492" name="直線コネクタ 491"/>
        <xdr:cNvCxnSpPr/>
      </xdr:nvCxnSpPr>
      <xdr:spPr>
        <a:xfrm>
          <a:off x="6286500" y="1816281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21063</xdr:rowOff>
    </xdr:from>
    <xdr:ext cx="469744" cy="259045"/>
    <xdr:sp macro="" textlink="">
      <xdr:nvSpPr>
        <xdr:cNvPr id="493" name="n_1aveValue【市民会館】&#10;一人当たり面積"/>
        <xdr:cNvSpPr txBox="1"/>
      </xdr:nvSpPr>
      <xdr:spPr>
        <a:xfrm>
          <a:off x="845827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168020</xdr:rowOff>
    </xdr:from>
    <xdr:ext cx="469744" cy="259045"/>
    <xdr:sp macro="" textlink="">
      <xdr:nvSpPr>
        <xdr:cNvPr id="494" name="n_2aveValue【市民会館】&#10;一人当たり面積"/>
        <xdr:cNvSpPr txBox="1"/>
      </xdr:nvSpPr>
      <xdr:spPr>
        <a:xfrm>
          <a:off x="7677227" y="172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165298</xdr:rowOff>
    </xdr:from>
    <xdr:ext cx="469744" cy="259045"/>
    <xdr:sp macro="" textlink="">
      <xdr:nvSpPr>
        <xdr:cNvPr id="495" name="n_3aveValue【市民会館】&#10;一人当たり面積"/>
        <xdr:cNvSpPr txBox="1"/>
      </xdr:nvSpPr>
      <xdr:spPr>
        <a:xfrm>
          <a:off x="6864427" y="1708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96" name="n_4aveValue【市民会館】&#10;一人当たり面積"/>
        <xdr:cNvSpPr txBox="1"/>
      </xdr:nvSpPr>
      <xdr:spPr>
        <a:xfrm>
          <a:off x="607067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109</xdr:row>
      <xdr:rowOff>77306</xdr:rowOff>
    </xdr:from>
    <xdr:ext cx="469744" cy="259045"/>
    <xdr:sp macro="" textlink="">
      <xdr:nvSpPr>
        <xdr:cNvPr id="497" name="n_1mainValue【市民会館】&#10;一人当たり面積"/>
        <xdr:cNvSpPr txBox="1"/>
      </xdr:nvSpPr>
      <xdr:spPr>
        <a:xfrm>
          <a:off x="845827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109</xdr:row>
      <xdr:rowOff>88191</xdr:rowOff>
    </xdr:from>
    <xdr:ext cx="469744" cy="259045"/>
    <xdr:sp macro="" textlink="">
      <xdr:nvSpPr>
        <xdr:cNvPr id="498" name="n_2mainValue【市民会館】&#10;一人当たり面積"/>
        <xdr:cNvSpPr txBox="1"/>
      </xdr:nvSpPr>
      <xdr:spPr>
        <a:xfrm>
          <a:off x="7677227"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109</xdr:row>
      <xdr:rowOff>88191</xdr:rowOff>
    </xdr:from>
    <xdr:ext cx="469744" cy="259045"/>
    <xdr:sp macro="" textlink="">
      <xdr:nvSpPr>
        <xdr:cNvPr id="499" name="n_3mainValue【市民会館】&#10;一人当たり面積"/>
        <xdr:cNvSpPr txBox="1"/>
      </xdr:nvSpPr>
      <xdr:spPr>
        <a:xfrm>
          <a:off x="6864427"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88191</xdr:rowOff>
    </xdr:from>
    <xdr:ext cx="469744" cy="259045"/>
    <xdr:sp macro="" textlink="">
      <xdr:nvSpPr>
        <xdr:cNvPr id="500" name="n_4mainValue【市民会館】&#10;一人当たり面積"/>
        <xdr:cNvSpPr txBox="1"/>
      </xdr:nvSpPr>
      <xdr:spPr>
        <a:xfrm>
          <a:off x="6070677" y="182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36195</xdr:rowOff>
    </xdr:to>
    <xdr:cxnSp macro="">
      <xdr:nvCxnSpPr>
        <xdr:cNvPr id="525" name="直線コネクタ 524"/>
        <xdr:cNvCxnSpPr/>
      </xdr:nvCxnSpPr>
      <xdr:spPr>
        <a:xfrm flipV="1">
          <a:off x="14699614" y="5506085"/>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526" name="【一般廃棄物処理施設】&#10;有形固定資産減価償却率最小値テキスト"/>
        <xdr:cNvSpPr txBox="1"/>
      </xdr:nvSpPr>
      <xdr:spPr>
        <a:xfrm>
          <a:off x="14738350" y="6980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527" name="直線コネクタ 526"/>
        <xdr:cNvCxnSpPr/>
      </xdr:nvCxnSpPr>
      <xdr:spPr>
        <a:xfrm>
          <a:off x="14611350" y="69767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8" name="【一般廃棄物処理施設】&#10;有形固定資産減価償却率最大値テキスト"/>
        <xdr:cNvSpPr txBox="1"/>
      </xdr:nvSpPr>
      <xdr:spPr>
        <a:xfrm>
          <a:off x="14738350"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9" name="直線コネクタ 528"/>
        <xdr:cNvCxnSpPr/>
      </xdr:nvCxnSpPr>
      <xdr:spPr>
        <a:xfrm>
          <a:off x="14611350" y="550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530" name="【一般廃棄物処理施設】&#10;有形固定資産減価償却率平均値テキスト"/>
        <xdr:cNvSpPr txBox="1"/>
      </xdr:nvSpPr>
      <xdr:spPr>
        <a:xfrm>
          <a:off x="14738350" y="5798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31" name="フローチャート: 判断 530"/>
        <xdr:cNvSpPr/>
      </xdr:nvSpPr>
      <xdr:spPr>
        <a:xfrm>
          <a:off x="14649450" y="59474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63500</xdr:rowOff>
    </xdr:from>
    <xdr:to>
      <xdr:col>81</xdr:col>
      <xdr:colOff>101600</xdr:colOff>
      <xdr:row>36</xdr:row>
      <xdr:rowOff>165100</xdr:rowOff>
    </xdr:to>
    <xdr:sp macro="" textlink="">
      <xdr:nvSpPr>
        <xdr:cNvPr id="532" name="フローチャート: 判断 531"/>
        <xdr:cNvSpPr/>
      </xdr:nvSpPr>
      <xdr:spPr>
        <a:xfrm>
          <a:off x="13887450" y="601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33" name="フローチャート: 判断 532"/>
        <xdr:cNvSpPr/>
      </xdr:nvSpPr>
      <xdr:spPr>
        <a:xfrm>
          <a:off x="13093700" y="61029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4" name="フローチャート: 判断 533"/>
        <xdr:cNvSpPr/>
      </xdr:nvSpPr>
      <xdr:spPr>
        <a:xfrm>
          <a:off x="12299950" y="60858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35" name="フローチャート: 判断 534"/>
        <xdr:cNvSpPr/>
      </xdr:nvSpPr>
      <xdr:spPr>
        <a:xfrm>
          <a:off x="1148715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103505</xdr:rowOff>
    </xdr:from>
    <xdr:to>
      <xdr:col>85</xdr:col>
      <xdr:colOff>177800</xdr:colOff>
      <xdr:row>39</xdr:row>
      <xdr:rowOff>33655</xdr:rowOff>
    </xdr:to>
    <xdr:sp macro="" textlink="">
      <xdr:nvSpPr>
        <xdr:cNvPr id="541" name="楕円 540"/>
        <xdr:cNvSpPr/>
      </xdr:nvSpPr>
      <xdr:spPr>
        <a:xfrm>
          <a:off x="14649450" y="63836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81932</xdr:rowOff>
    </xdr:from>
    <xdr:ext cx="405111" cy="259045"/>
    <xdr:sp macro="" textlink="">
      <xdr:nvSpPr>
        <xdr:cNvPr id="542" name="【一般廃棄物処理施設】&#10;有形固定資産減価償却率該当値テキスト"/>
        <xdr:cNvSpPr txBox="1"/>
      </xdr:nvSpPr>
      <xdr:spPr>
        <a:xfrm>
          <a:off x="14738350" y="6362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55880</xdr:rowOff>
    </xdr:from>
    <xdr:to>
      <xdr:col>81</xdr:col>
      <xdr:colOff>101600</xdr:colOff>
      <xdr:row>38</xdr:row>
      <xdr:rowOff>157480</xdr:rowOff>
    </xdr:to>
    <xdr:sp macro="" textlink="">
      <xdr:nvSpPr>
        <xdr:cNvPr id="543" name="楕円 542"/>
        <xdr:cNvSpPr/>
      </xdr:nvSpPr>
      <xdr:spPr>
        <a:xfrm>
          <a:off x="1388745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106680</xdr:rowOff>
    </xdr:from>
    <xdr:to>
      <xdr:col>85</xdr:col>
      <xdr:colOff>127000</xdr:colOff>
      <xdr:row>38</xdr:row>
      <xdr:rowOff>154305</xdr:rowOff>
    </xdr:to>
    <xdr:cxnSp macro="">
      <xdr:nvCxnSpPr>
        <xdr:cNvPr id="544" name="直線コネクタ 543"/>
        <xdr:cNvCxnSpPr/>
      </xdr:nvCxnSpPr>
      <xdr:spPr>
        <a:xfrm>
          <a:off x="13938250" y="6386830"/>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xdr:rowOff>
    </xdr:from>
    <xdr:to>
      <xdr:col>76</xdr:col>
      <xdr:colOff>165100</xdr:colOff>
      <xdr:row>38</xdr:row>
      <xdr:rowOff>111760</xdr:rowOff>
    </xdr:to>
    <xdr:sp macro="" textlink="">
      <xdr:nvSpPr>
        <xdr:cNvPr id="545" name="楕円 544"/>
        <xdr:cNvSpPr/>
      </xdr:nvSpPr>
      <xdr:spPr>
        <a:xfrm>
          <a:off x="130937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60960</xdr:rowOff>
    </xdr:from>
    <xdr:to>
      <xdr:col>81</xdr:col>
      <xdr:colOff>50800</xdr:colOff>
      <xdr:row>38</xdr:row>
      <xdr:rowOff>106680</xdr:rowOff>
    </xdr:to>
    <xdr:cxnSp macro="">
      <xdr:nvCxnSpPr>
        <xdr:cNvPr id="546" name="直線コネクタ 545"/>
        <xdr:cNvCxnSpPr/>
      </xdr:nvCxnSpPr>
      <xdr:spPr>
        <a:xfrm>
          <a:off x="13144500" y="634111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120650</xdr:rowOff>
    </xdr:from>
    <xdr:to>
      <xdr:col>72</xdr:col>
      <xdr:colOff>38100</xdr:colOff>
      <xdr:row>38</xdr:row>
      <xdr:rowOff>50800</xdr:rowOff>
    </xdr:to>
    <xdr:sp macro="" textlink="">
      <xdr:nvSpPr>
        <xdr:cNvPr id="547" name="楕円 546"/>
        <xdr:cNvSpPr/>
      </xdr:nvSpPr>
      <xdr:spPr>
        <a:xfrm>
          <a:off x="12299950" y="6235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0</xdr:rowOff>
    </xdr:from>
    <xdr:to>
      <xdr:col>76</xdr:col>
      <xdr:colOff>114300</xdr:colOff>
      <xdr:row>38</xdr:row>
      <xdr:rowOff>60960</xdr:rowOff>
    </xdr:to>
    <xdr:cxnSp macro="">
      <xdr:nvCxnSpPr>
        <xdr:cNvPr id="548" name="直線コネクタ 547"/>
        <xdr:cNvCxnSpPr/>
      </xdr:nvCxnSpPr>
      <xdr:spPr>
        <a:xfrm>
          <a:off x="12344400" y="6280150"/>
          <a:ext cx="8001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36830</xdr:rowOff>
    </xdr:from>
    <xdr:to>
      <xdr:col>67</xdr:col>
      <xdr:colOff>101600</xdr:colOff>
      <xdr:row>38</xdr:row>
      <xdr:rowOff>138430</xdr:rowOff>
    </xdr:to>
    <xdr:sp macro="" textlink="">
      <xdr:nvSpPr>
        <xdr:cNvPr id="549" name="楕円 548"/>
        <xdr:cNvSpPr/>
      </xdr:nvSpPr>
      <xdr:spPr>
        <a:xfrm>
          <a:off x="1148715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0</xdr:rowOff>
    </xdr:from>
    <xdr:to>
      <xdr:col>71</xdr:col>
      <xdr:colOff>177800</xdr:colOff>
      <xdr:row>38</xdr:row>
      <xdr:rowOff>87630</xdr:rowOff>
    </xdr:to>
    <xdr:cxnSp macro="">
      <xdr:nvCxnSpPr>
        <xdr:cNvPr id="550" name="直線コネクタ 549"/>
        <xdr:cNvCxnSpPr/>
      </xdr:nvCxnSpPr>
      <xdr:spPr>
        <a:xfrm flipV="1">
          <a:off x="11537950" y="6280150"/>
          <a:ext cx="80645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10177</xdr:rowOff>
    </xdr:from>
    <xdr:ext cx="405111" cy="259045"/>
    <xdr:sp macro="" textlink="">
      <xdr:nvSpPr>
        <xdr:cNvPr id="551" name="n_1aveValue【一般廃棄物処理施設】&#10;有形固定資産減価償却率"/>
        <xdr:cNvSpPr txBox="1"/>
      </xdr:nvSpPr>
      <xdr:spPr>
        <a:xfrm>
          <a:off x="137420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99712</xdr:rowOff>
    </xdr:from>
    <xdr:ext cx="405111" cy="259045"/>
    <xdr:sp macro="" textlink="">
      <xdr:nvSpPr>
        <xdr:cNvPr id="552" name="n_2aveValue【一般廃棄物処理施設】&#10;有形固定資産減価償却率"/>
        <xdr:cNvSpPr txBox="1"/>
      </xdr:nvSpPr>
      <xdr:spPr>
        <a:xfrm>
          <a:off x="12960994" y="588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553" name="n_3aveValue【一般廃棄物処理施設】&#10;有形固定資産減価償却率"/>
        <xdr:cNvSpPr txBox="1"/>
      </xdr:nvSpPr>
      <xdr:spPr>
        <a:xfrm>
          <a:off x="12167244" y="5867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54" name="n_4aveValue【一般廃棄物処理施設】&#10;有形固定資産減価償却率"/>
        <xdr:cNvSpPr txBox="1"/>
      </xdr:nvSpPr>
      <xdr:spPr>
        <a:xfrm>
          <a:off x="11354444" y="593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148607</xdr:rowOff>
    </xdr:from>
    <xdr:ext cx="405111" cy="259045"/>
    <xdr:sp macro="" textlink="">
      <xdr:nvSpPr>
        <xdr:cNvPr id="555" name="n_1mainValue【一般廃棄物処理施設】&#10;有形固定資産減価償却率"/>
        <xdr:cNvSpPr txBox="1"/>
      </xdr:nvSpPr>
      <xdr:spPr>
        <a:xfrm>
          <a:off x="13742044" y="642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102887</xdr:rowOff>
    </xdr:from>
    <xdr:ext cx="405111" cy="259045"/>
    <xdr:sp macro="" textlink="">
      <xdr:nvSpPr>
        <xdr:cNvPr id="556" name="n_2mainValue【一般廃棄物処理施設】&#10;有形固定資産減価償却率"/>
        <xdr:cNvSpPr txBox="1"/>
      </xdr:nvSpPr>
      <xdr:spPr>
        <a:xfrm>
          <a:off x="12960994" y="6383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557" name="n_3mainValue【一般廃棄物処理施設】&#10;有形固定資産減価償却率"/>
        <xdr:cNvSpPr txBox="1"/>
      </xdr:nvSpPr>
      <xdr:spPr>
        <a:xfrm>
          <a:off x="121672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558" name="n_4mainValue【一般廃棄物処理施設】&#10;有形固定資産減価償却率"/>
        <xdr:cNvSpPr txBox="1"/>
      </xdr:nvSpPr>
      <xdr:spPr>
        <a:xfrm>
          <a:off x="11354444" y="640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9" name="直線コネクタ 568"/>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70" name="テキスト ボックス 569"/>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1" name="直線コネクタ 570"/>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2" name="テキスト ボックス 571"/>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3" name="直線コネクタ 572"/>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4" name="テキスト ボックス 573"/>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5" name="直線コネクタ 574"/>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6" name="テキスト ボックス 575"/>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8" name="テキスト ボックス 577"/>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102375</xdr:rowOff>
    </xdr:from>
    <xdr:to>
      <xdr:col>116</xdr:col>
      <xdr:colOff>62864</xdr:colOff>
      <xdr:row>41</xdr:row>
      <xdr:rowOff>67477</xdr:rowOff>
    </xdr:to>
    <xdr:cxnSp macro="">
      <xdr:nvCxnSpPr>
        <xdr:cNvPr id="580" name="直線コネクタ 579"/>
        <xdr:cNvCxnSpPr/>
      </xdr:nvCxnSpPr>
      <xdr:spPr>
        <a:xfrm flipV="1">
          <a:off x="19951064" y="5887225"/>
          <a:ext cx="0" cy="955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71304</xdr:rowOff>
    </xdr:from>
    <xdr:ext cx="534377" cy="259045"/>
    <xdr:sp macro="" textlink="">
      <xdr:nvSpPr>
        <xdr:cNvPr id="581" name="【一般廃棄物処理施設】&#10;一人当たり有形固定資産（償却資産）額最小値テキスト"/>
        <xdr:cNvSpPr txBox="1"/>
      </xdr:nvSpPr>
      <xdr:spPr>
        <a:xfrm>
          <a:off x="19989800" y="684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67477</xdr:rowOff>
    </xdr:from>
    <xdr:to>
      <xdr:col>116</xdr:col>
      <xdr:colOff>152400</xdr:colOff>
      <xdr:row>41</xdr:row>
      <xdr:rowOff>67477</xdr:rowOff>
    </xdr:to>
    <xdr:cxnSp macro="">
      <xdr:nvCxnSpPr>
        <xdr:cNvPr id="582" name="直線コネクタ 581"/>
        <xdr:cNvCxnSpPr/>
      </xdr:nvCxnSpPr>
      <xdr:spPr>
        <a:xfrm>
          <a:off x="19881850" y="68429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49052</xdr:rowOff>
    </xdr:from>
    <xdr:ext cx="599010" cy="259045"/>
    <xdr:sp macro="" textlink="">
      <xdr:nvSpPr>
        <xdr:cNvPr id="583" name="【一般廃棄物処理施設】&#10;一人当たり有形固定資産（償却資産）額最大値テキスト"/>
        <xdr:cNvSpPr txBox="1"/>
      </xdr:nvSpPr>
      <xdr:spPr>
        <a:xfrm>
          <a:off x="19989800" y="56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102375</xdr:rowOff>
    </xdr:from>
    <xdr:to>
      <xdr:col>116</xdr:col>
      <xdr:colOff>152400</xdr:colOff>
      <xdr:row>35</xdr:row>
      <xdr:rowOff>102375</xdr:rowOff>
    </xdr:to>
    <xdr:cxnSp macro="">
      <xdr:nvCxnSpPr>
        <xdr:cNvPr id="584" name="直線コネクタ 583"/>
        <xdr:cNvCxnSpPr/>
      </xdr:nvCxnSpPr>
      <xdr:spPr>
        <a:xfrm>
          <a:off x="19881850" y="58872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42827</xdr:rowOff>
    </xdr:from>
    <xdr:ext cx="534377" cy="259045"/>
    <xdr:sp macro="" textlink="">
      <xdr:nvSpPr>
        <xdr:cNvPr id="585" name="【一般廃棄物処理施設】&#10;一人当たり有形固定資産（償却資産）額平均値テキスト"/>
        <xdr:cNvSpPr txBox="1"/>
      </xdr:nvSpPr>
      <xdr:spPr>
        <a:xfrm>
          <a:off x="19989800" y="632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19950</xdr:rowOff>
    </xdr:from>
    <xdr:to>
      <xdr:col>116</xdr:col>
      <xdr:colOff>114300</xdr:colOff>
      <xdr:row>39</xdr:row>
      <xdr:rowOff>121550</xdr:rowOff>
    </xdr:to>
    <xdr:sp macro="" textlink="">
      <xdr:nvSpPr>
        <xdr:cNvPr id="586" name="フローチャート: 判断 585"/>
        <xdr:cNvSpPr/>
      </xdr:nvSpPr>
      <xdr:spPr>
        <a:xfrm>
          <a:off x="19900900" y="64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7" name="フローチャート: 判断 586"/>
        <xdr:cNvSpPr/>
      </xdr:nvSpPr>
      <xdr:spPr>
        <a:xfrm>
          <a:off x="19157950" y="65284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8" name="フローチャート: 判断 587"/>
        <xdr:cNvSpPr/>
      </xdr:nvSpPr>
      <xdr:spPr>
        <a:xfrm>
          <a:off x="18345150" y="65378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9" name="フローチャート: 判断 588"/>
        <xdr:cNvSpPr/>
      </xdr:nvSpPr>
      <xdr:spPr>
        <a:xfrm>
          <a:off x="17551400" y="65516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90" name="フローチャート: 判断 589"/>
        <xdr:cNvSpPr/>
      </xdr:nvSpPr>
      <xdr:spPr>
        <a:xfrm>
          <a:off x="16757650" y="65709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96951</xdr:rowOff>
    </xdr:from>
    <xdr:to>
      <xdr:col>116</xdr:col>
      <xdr:colOff>114300</xdr:colOff>
      <xdr:row>40</xdr:row>
      <xdr:rowOff>27101</xdr:rowOff>
    </xdr:to>
    <xdr:sp macro="" textlink="">
      <xdr:nvSpPr>
        <xdr:cNvPr id="596" name="楕円 595"/>
        <xdr:cNvSpPr/>
      </xdr:nvSpPr>
      <xdr:spPr>
        <a:xfrm>
          <a:off x="19900900" y="654220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75378</xdr:rowOff>
    </xdr:from>
    <xdr:ext cx="534377" cy="259045"/>
    <xdr:sp macro="" textlink="">
      <xdr:nvSpPr>
        <xdr:cNvPr id="597" name="【一般廃棄物処理施設】&#10;一人当たり有形固定資産（償却資産）額該当値テキスト"/>
        <xdr:cNvSpPr txBox="1"/>
      </xdr:nvSpPr>
      <xdr:spPr>
        <a:xfrm>
          <a:off x="19989800" y="652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97189</xdr:rowOff>
    </xdr:from>
    <xdr:to>
      <xdr:col>112</xdr:col>
      <xdr:colOff>38100</xdr:colOff>
      <xdr:row>40</xdr:row>
      <xdr:rowOff>27339</xdr:rowOff>
    </xdr:to>
    <xdr:sp macro="" textlink="">
      <xdr:nvSpPr>
        <xdr:cNvPr id="598" name="楕円 597"/>
        <xdr:cNvSpPr/>
      </xdr:nvSpPr>
      <xdr:spPr>
        <a:xfrm>
          <a:off x="19157950" y="65424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147751</xdr:rowOff>
    </xdr:from>
    <xdr:to>
      <xdr:col>116</xdr:col>
      <xdr:colOff>63500</xdr:colOff>
      <xdr:row>39</xdr:row>
      <xdr:rowOff>147989</xdr:rowOff>
    </xdr:to>
    <xdr:cxnSp macro="">
      <xdr:nvCxnSpPr>
        <xdr:cNvPr id="599" name="直線コネクタ 598"/>
        <xdr:cNvCxnSpPr/>
      </xdr:nvCxnSpPr>
      <xdr:spPr>
        <a:xfrm flipV="1">
          <a:off x="19202400" y="6593001"/>
          <a:ext cx="7493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100440</xdr:rowOff>
    </xdr:from>
    <xdr:to>
      <xdr:col>107</xdr:col>
      <xdr:colOff>101600</xdr:colOff>
      <xdr:row>40</xdr:row>
      <xdr:rowOff>30590</xdr:rowOff>
    </xdr:to>
    <xdr:sp macro="" textlink="">
      <xdr:nvSpPr>
        <xdr:cNvPr id="600" name="楕円 599"/>
        <xdr:cNvSpPr/>
      </xdr:nvSpPr>
      <xdr:spPr>
        <a:xfrm>
          <a:off x="18345150" y="6545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147989</xdr:rowOff>
    </xdr:from>
    <xdr:to>
      <xdr:col>111</xdr:col>
      <xdr:colOff>177800</xdr:colOff>
      <xdr:row>39</xdr:row>
      <xdr:rowOff>151240</xdr:rowOff>
    </xdr:to>
    <xdr:cxnSp macro="">
      <xdr:nvCxnSpPr>
        <xdr:cNvPr id="601" name="直線コネクタ 600"/>
        <xdr:cNvCxnSpPr/>
      </xdr:nvCxnSpPr>
      <xdr:spPr>
        <a:xfrm flipV="1">
          <a:off x="18395950" y="6593239"/>
          <a:ext cx="80645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105945</xdr:rowOff>
    </xdr:from>
    <xdr:to>
      <xdr:col>102</xdr:col>
      <xdr:colOff>165100</xdr:colOff>
      <xdr:row>40</xdr:row>
      <xdr:rowOff>36095</xdr:rowOff>
    </xdr:to>
    <xdr:sp macro="" textlink="">
      <xdr:nvSpPr>
        <xdr:cNvPr id="602" name="楕円 601"/>
        <xdr:cNvSpPr/>
      </xdr:nvSpPr>
      <xdr:spPr>
        <a:xfrm>
          <a:off x="17551400" y="6551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151240</xdr:rowOff>
    </xdr:from>
    <xdr:to>
      <xdr:col>107</xdr:col>
      <xdr:colOff>50800</xdr:colOff>
      <xdr:row>39</xdr:row>
      <xdr:rowOff>156745</xdr:rowOff>
    </xdr:to>
    <xdr:cxnSp macro="">
      <xdr:nvCxnSpPr>
        <xdr:cNvPr id="603" name="直線コネクタ 602"/>
        <xdr:cNvCxnSpPr/>
      </xdr:nvCxnSpPr>
      <xdr:spPr>
        <a:xfrm flipV="1">
          <a:off x="17602200" y="6596490"/>
          <a:ext cx="79375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144432</xdr:rowOff>
    </xdr:from>
    <xdr:to>
      <xdr:col>98</xdr:col>
      <xdr:colOff>38100</xdr:colOff>
      <xdr:row>40</xdr:row>
      <xdr:rowOff>74582</xdr:rowOff>
    </xdr:to>
    <xdr:sp macro="" textlink="">
      <xdr:nvSpPr>
        <xdr:cNvPr id="604" name="楕円 603"/>
        <xdr:cNvSpPr/>
      </xdr:nvSpPr>
      <xdr:spPr>
        <a:xfrm>
          <a:off x="16757650" y="65896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156745</xdr:rowOff>
    </xdr:from>
    <xdr:to>
      <xdr:col>102</xdr:col>
      <xdr:colOff>114300</xdr:colOff>
      <xdr:row>40</xdr:row>
      <xdr:rowOff>23782</xdr:rowOff>
    </xdr:to>
    <xdr:cxnSp macro="">
      <xdr:nvCxnSpPr>
        <xdr:cNvPr id="605" name="直線コネクタ 604"/>
        <xdr:cNvCxnSpPr/>
      </xdr:nvCxnSpPr>
      <xdr:spPr>
        <a:xfrm flipV="1">
          <a:off x="16802100" y="6601995"/>
          <a:ext cx="800100" cy="3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29890</xdr:rowOff>
    </xdr:from>
    <xdr:ext cx="534377" cy="259045"/>
    <xdr:sp macro="" textlink="">
      <xdr:nvSpPr>
        <xdr:cNvPr id="606" name="n_1aveValue【一般廃棄物処理施設】&#10;一人当たり有形固定資産（償却資産）額"/>
        <xdr:cNvSpPr txBox="1"/>
      </xdr:nvSpPr>
      <xdr:spPr>
        <a:xfrm>
          <a:off x="18947911" y="631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39271</xdr:rowOff>
    </xdr:from>
    <xdr:ext cx="534377" cy="259045"/>
    <xdr:sp macro="" textlink="">
      <xdr:nvSpPr>
        <xdr:cNvPr id="607" name="n_2aveValue【一般廃棄物処理施設】&#10;一人当たり有形固定資産（償却資産）額"/>
        <xdr:cNvSpPr txBox="1"/>
      </xdr:nvSpPr>
      <xdr:spPr>
        <a:xfrm>
          <a:off x="18166861" y="63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27657</xdr:rowOff>
    </xdr:from>
    <xdr:ext cx="534377" cy="259045"/>
    <xdr:sp macro="" textlink="">
      <xdr:nvSpPr>
        <xdr:cNvPr id="608" name="n_3aveValue【一般廃棄物処理施設】&#10;一人当たり有形固定資産（償却資産）額"/>
        <xdr:cNvSpPr txBox="1"/>
      </xdr:nvSpPr>
      <xdr:spPr>
        <a:xfrm>
          <a:off x="17354061" y="663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72382</xdr:rowOff>
    </xdr:from>
    <xdr:ext cx="534377" cy="259045"/>
    <xdr:sp macro="" textlink="">
      <xdr:nvSpPr>
        <xdr:cNvPr id="609" name="n_4aveValue【一般廃棄物処理施設】&#10;一人当たり有形固定資産（償却資産）額"/>
        <xdr:cNvSpPr txBox="1"/>
      </xdr:nvSpPr>
      <xdr:spPr>
        <a:xfrm>
          <a:off x="16560311" y="635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18466</xdr:rowOff>
    </xdr:from>
    <xdr:ext cx="534377" cy="259045"/>
    <xdr:sp macro="" textlink="">
      <xdr:nvSpPr>
        <xdr:cNvPr id="610" name="n_1mainValue【一般廃棄物処理施設】&#10;一人当たり有形固定資産（償却資産）額"/>
        <xdr:cNvSpPr txBox="1"/>
      </xdr:nvSpPr>
      <xdr:spPr>
        <a:xfrm>
          <a:off x="18947911" y="66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21717</xdr:rowOff>
    </xdr:from>
    <xdr:ext cx="534377" cy="259045"/>
    <xdr:sp macro="" textlink="">
      <xdr:nvSpPr>
        <xdr:cNvPr id="611" name="n_2mainValue【一般廃棄物処理施設】&#10;一人当たり有形固定資産（償却資産）額"/>
        <xdr:cNvSpPr txBox="1"/>
      </xdr:nvSpPr>
      <xdr:spPr>
        <a:xfrm>
          <a:off x="18166861" y="66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52622</xdr:rowOff>
    </xdr:from>
    <xdr:ext cx="534377" cy="259045"/>
    <xdr:sp macro="" textlink="">
      <xdr:nvSpPr>
        <xdr:cNvPr id="612" name="n_3mainValue【一般廃棄物処理施設】&#10;一人当たり有形固定資産（償却資産）額"/>
        <xdr:cNvSpPr txBox="1"/>
      </xdr:nvSpPr>
      <xdr:spPr>
        <a:xfrm>
          <a:off x="17354061" y="633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65709</xdr:rowOff>
    </xdr:from>
    <xdr:ext cx="534377" cy="259045"/>
    <xdr:sp macro="" textlink="">
      <xdr:nvSpPr>
        <xdr:cNvPr id="613" name="n_4mainValue【一般廃棄物処理施設】&#10;一人当たり有形固定資産（償却資産）額"/>
        <xdr:cNvSpPr txBox="1"/>
      </xdr:nvSpPr>
      <xdr:spPr>
        <a:xfrm>
          <a:off x="16560311" y="66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5" name="直線コネクタ 624"/>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6" name="テキスト ボックス 625"/>
        <xdr:cNvSpPr txBox="1"/>
      </xdr:nvSpPr>
      <xdr:spPr>
        <a:xfrm>
          <a:off x="107977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7" name="直線コネクタ 626"/>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8" name="テキスト ボックス 627"/>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9" name="直線コネクタ 628"/>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30" name="テキスト ボックス 629"/>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1" name="直線コネクタ 630"/>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2" name="テキスト ボックス 631"/>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4" name="テキスト ボックス 63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62</xdr:row>
      <xdr:rowOff>22860</xdr:rowOff>
    </xdr:to>
    <xdr:cxnSp macro="">
      <xdr:nvCxnSpPr>
        <xdr:cNvPr id="636" name="直線コネクタ 635"/>
        <xdr:cNvCxnSpPr/>
      </xdr:nvCxnSpPr>
      <xdr:spPr>
        <a:xfrm flipV="1">
          <a:off x="14699614" y="9166860"/>
          <a:ext cx="0" cy="10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26687</xdr:rowOff>
    </xdr:from>
    <xdr:ext cx="405111" cy="259045"/>
    <xdr:sp macro="" textlink="">
      <xdr:nvSpPr>
        <xdr:cNvPr id="637" name="【保健センター・保健所】&#10;有形固定資産減価償却率最小値テキスト"/>
        <xdr:cNvSpPr txBox="1"/>
      </xdr:nvSpPr>
      <xdr:spPr>
        <a:xfrm>
          <a:off x="1473835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638" name="直線コネクタ 637"/>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639" name="【保健センター・保健所】&#10;有形固定資産減価償却率最大値テキスト"/>
        <xdr:cNvSpPr txBox="1"/>
      </xdr:nvSpPr>
      <xdr:spPr>
        <a:xfrm>
          <a:off x="14738350" y="894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640" name="直線コネクタ 639"/>
        <xdr:cNvCxnSpPr/>
      </xdr:nvCxnSpPr>
      <xdr:spPr>
        <a:xfrm>
          <a:off x="14611350" y="9166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120667</xdr:rowOff>
    </xdr:from>
    <xdr:ext cx="405111" cy="259045"/>
    <xdr:sp macro="" textlink="">
      <xdr:nvSpPr>
        <xdr:cNvPr id="641" name="【保健センター・保健所】&#10;有形固定資産減価償却率平均値テキスト"/>
        <xdr:cNvSpPr txBox="1"/>
      </xdr:nvSpPr>
      <xdr:spPr>
        <a:xfrm>
          <a:off x="14738350" y="9372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42" name="フローチャート: 判断 641"/>
        <xdr:cNvSpPr/>
      </xdr:nvSpPr>
      <xdr:spPr>
        <a:xfrm>
          <a:off x="14649450" y="9514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22352</xdr:rowOff>
    </xdr:from>
    <xdr:to>
      <xdr:col>81</xdr:col>
      <xdr:colOff>101600</xdr:colOff>
      <xdr:row>57</xdr:row>
      <xdr:rowOff>123952</xdr:rowOff>
    </xdr:to>
    <xdr:sp macro="" textlink="">
      <xdr:nvSpPr>
        <xdr:cNvPr id="643" name="フローチャート: 判断 642"/>
        <xdr:cNvSpPr/>
      </xdr:nvSpPr>
      <xdr:spPr>
        <a:xfrm>
          <a:off x="13887450" y="943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44" name="フローチャート: 判断 643"/>
        <xdr:cNvSpPr/>
      </xdr:nvSpPr>
      <xdr:spPr>
        <a:xfrm>
          <a:off x="13093700" y="9406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102362</xdr:rowOff>
    </xdr:from>
    <xdr:to>
      <xdr:col>72</xdr:col>
      <xdr:colOff>38100</xdr:colOff>
      <xdr:row>57</xdr:row>
      <xdr:rowOff>32512</xdr:rowOff>
    </xdr:to>
    <xdr:sp macro="" textlink="">
      <xdr:nvSpPr>
        <xdr:cNvPr id="645" name="フローチャート: 判断 644"/>
        <xdr:cNvSpPr/>
      </xdr:nvSpPr>
      <xdr:spPr>
        <a:xfrm>
          <a:off x="12299950" y="93543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56642</xdr:rowOff>
    </xdr:from>
    <xdr:to>
      <xdr:col>67</xdr:col>
      <xdr:colOff>101600</xdr:colOff>
      <xdr:row>56</xdr:row>
      <xdr:rowOff>158242</xdr:rowOff>
    </xdr:to>
    <xdr:sp macro="" textlink="">
      <xdr:nvSpPr>
        <xdr:cNvPr id="646" name="フローチャート: 判断 645"/>
        <xdr:cNvSpPr/>
      </xdr:nvSpPr>
      <xdr:spPr>
        <a:xfrm>
          <a:off x="11487150" y="930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93218</xdr:rowOff>
    </xdr:from>
    <xdr:to>
      <xdr:col>85</xdr:col>
      <xdr:colOff>177800</xdr:colOff>
      <xdr:row>61</xdr:row>
      <xdr:rowOff>23368</xdr:rowOff>
    </xdr:to>
    <xdr:sp macro="" textlink="">
      <xdr:nvSpPr>
        <xdr:cNvPr id="652" name="楕円 651"/>
        <xdr:cNvSpPr/>
      </xdr:nvSpPr>
      <xdr:spPr>
        <a:xfrm>
          <a:off x="14649450" y="100055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71645</xdr:rowOff>
    </xdr:from>
    <xdr:ext cx="405111" cy="259045"/>
    <xdr:sp macro="" textlink="">
      <xdr:nvSpPr>
        <xdr:cNvPr id="653" name="【保健センター・保健所】&#10;有形固定資産減価償却率該当値テキスト"/>
        <xdr:cNvSpPr txBox="1"/>
      </xdr:nvSpPr>
      <xdr:spPr>
        <a:xfrm>
          <a:off x="14738350"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45212</xdr:rowOff>
    </xdr:from>
    <xdr:to>
      <xdr:col>81</xdr:col>
      <xdr:colOff>101600</xdr:colOff>
      <xdr:row>60</xdr:row>
      <xdr:rowOff>146812</xdr:rowOff>
    </xdr:to>
    <xdr:sp macro="" textlink="">
      <xdr:nvSpPr>
        <xdr:cNvPr id="654" name="楕円 653"/>
        <xdr:cNvSpPr/>
      </xdr:nvSpPr>
      <xdr:spPr>
        <a:xfrm>
          <a:off x="13887450" y="99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96012</xdr:rowOff>
    </xdr:from>
    <xdr:to>
      <xdr:col>85</xdr:col>
      <xdr:colOff>127000</xdr:colOff>
      <xdr:row>60</xdr:row>
      <xdr:rowOff>144018</xdr:rowOff>
    </xdr:to>
    <xdr:cxnSp macro="">
      <xdr:nvCxnSpPr>
        <xdr:cNvPr id="655" name="直線コネクタ 654"/>
        <xdr:cNvCxnSpPr/>
      </xdr:nvCxnSpPr>
      <xdr:spPr>
        <a:xfrm>
          <a:off x="13938250" y="10008362"/>
          <a:ext cx="762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168656</xdr:rowOff>
    </xdr:from>
    <xdr:to>
      <xdr:col>76</xdr:col>
      <xdr:colOff>165100</xdr:colOff>
      <xdr:row>60</xdr:row>
      <xdr:rowOff>98806</xdr:rowOff>
    </xdr:to>
    <xdr:sp macro="" textlink="">
      <xdr:nvSpPr>
        <xdr:cNvPr id="656" name="楕円 655"/>
        <xdr:cNvSpPr/>
      </xdr:nvSpPr>
      <xdr:spPr>
        <a:xfrm>
          <a:off x="13093700" y="9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48006</xdr:rowOff>
    </xdr:from>
    <xdr:to>
      <xdr:col>81</xdr:col>
      <xdr:colOff>50800</xdr:colOff>
      <xdr:row>60</xdr:row>
      <xdr:rowOff>96012</xdr:rowOff>
    </xdr:to>
    <xdr:cxnSp macro="">
      <xdr:nvCxnSpPr>
        <xdr:cNvPr id="657" name="直線コネクタ 656"/>
        <xdr:cNvCxnSpPr/>
      </xdr:nvCxnSpPr>
      <xdr:spPr>
        <a:xfrm>
          <a:off x="13144500" y="9960356"/>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58" name="楕円 657"/>
        <xdr:cNvSpPr/>
      </xdr:nvSpPr>
      <xdr:spPr>
        <a:xfrm>
          <a:off x="12299950" y="9867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48006</xdr:rowOff>
    </xdr:to>
    <xdr:cxnSp macro="">
      <xdr:nvCxnSpPr>
        <xdr:cNvPr id="659" name="直線コネクタ 658"/>
        <xdr:cNvCxnSpPr/>
      </xdr:nvCxnSpPr>
      <xdr:spPr>
        <a:xfrm>
          <a:off x="12344400" y="9912350"/>
          <a:ext cx="8001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72644</xdr:rowOff>
    </xdr:from>
    <xdr:to>
      <xdr:col>67</xdr:col>
      <xdr:colOff>101600</xdr:colOff>
      <xdr:row>60</xdr:row>
      <xdr:rowOff>2794</xdr:rowOff>
    </xdr:to>
    <xdr:sp macro="" textlink="">
      <xdr:nvSpPr>
        <xdr:cNvPr id="660" name="楕円 659"/>
        <xdr:cNvSpPr/>
      </xdr:nvSpPr>
      <xdr:spPr>
        <a:xfrm>
          <a:off x="11487150" y="98198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123444</xdr:rowOff>
    </xdr:from>
    <xdr:to>
      <xdr:col>71</xdr:col>
      <xdr:colOff>177800</xdr:colOff>
      <xdr:row>60</xdr:row>
      <xdr:rowOff>0</xdr:rowOff>
    </xdr:to>
    <xdr:cxnSp macro="">
      <xdr:nvCxnSpPr>
        <xdr:cNvPr id="661" name="直線コネクタ 660"/>
        <xdr:cNvCxnSpPr/>
      </xdr:nvCxnSpPr>
      <xdr:spPr>
        <a:xfrm>
          <a:off x="11537950" y="9870694"/>
          <a:ext cx="80645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140479</xdr:rowOff>
    </xdr:from>
    <xdr:ext cx="405111" cy="259045"/>
    <xdr:sp macro="" textlink="">
      <xdr:nvSpPr>
        <xdr:cNvPr id="662" name="n_1aveValue【保健センター・保健所】&#10;有形固定資産減価償却率"/>
        <xdr:cNvSpPr txBox="1"/>
      </xdr:nvSpPr>
      <xdr:spPr>
        <a:xfrm>
          <a:off x="13742044" y="922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663" name="n_2aveValue【保健センター・保健所】&#10;有形固定資産減価償却率"/>
        <xdr:cNvSpPr txBox="1"/>
      </xdr:nvSpPr>
      <xdr:spPr>
        <a:xfrm>
          <a:off x="1296099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49039</xdr:rowOff>
    </xdr:from>
    <xdr:ext cx="405111" cy="259045"/>
    <xdr:sp macro="" textlink="">
      <xdr:nvSpPr>
        <xdr:cNvPr id="664" name="n_3aveValue【保健センター・保健所】&#10;有形固定資産減価償却率"/>
        <xdr:cNvSpPr txBox="1"/>
      </xdr:nvSpPr>
      <xdr:spPr>
        <a:xfrm>
          <a:off x="12167244" y="9135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3319</xdr:rowOff>
    </xdr:from>
    <xdr:ext cx="405111" cy="259045"/>
    <xdr:sp macro="" textlink="">
      <xdr:nvSpPr>
        <xdr:cNvPr id="665" name="n_4aveValue【保健センター・保健所】&#10;有形固定資産減価償却率"/>
        <xdr:cNvSpPr txBox="1"/>
      </xdr:nvSpPr>
      <xdr:spPr>
        <a:xfrm>
          <a:off x="11354444" y="9090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137939</xdr:rowOff>
    </xdr:from>
    <xdr:ext cx="405111" cy="259045"/>
    <xdr:sp macro="" textlink="">
      <xdr:nvSpPr>
        <xdr:cNvPr id="666" name="n_1mainValue【保健センター・保健所】&#10;有形固定資産減価償却率"/>
        <xdr:cNvSpPr txBox="1"/>
      </xdr:nvSpPr>
      <xdr:spPr>
        <a:xfrm>
          <a:off x="13742044" y="1005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89933</xdr:rowOff>
    </xdr:from>
    <xdr:ext cx="405111" cy="259045"/>
    <xdr:sp macro="" textlink="">
      <xdr:nvSpPr>
        <xdr:cNvPr id="667" name="n_2mainValue【保健センター・保健所】&#10;有形固定資産減価償却率"/>
        <xdr:cNvSpPr txBox="1"/>
      </xdr:nvSpPr>
      <xdr:spPr>
        <a:xfrm>
          <a:off x="12960994" y="1000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68" name="n_3mainValue【保健センター・保健所】&#10;有形固定資産減価償却率"/>
        <xdr:cNvSpPr txBox="1"/>
      </xdr:nvSpPr>
      <xdr:spPr>
        <a:xfrm>
          <a:off x="121672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165371</xdr:rowOff>
    </xdr:from>
    <xdr:ext cx="405111" cy="259045"/>
    <xdr:sp macro="" textlink="">
      <xdr:nvSpPr>
        <xdr:cNvPr id="669" name="n_4mainValue【保健センター・保健所】&#10;有形固定資産減価償却率"/>
        <xdr:cNvSpPr txBox="1"/>
      </xdr:nvSpPr>
      <xdr:spPr>
        <a:xfrm>
          <a:off x="11354444" y="9912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95250</xdr:rowOff>
    </xdr:to>
    <xdr:cxnSp macro="">
      <xdr:nvCxnSpPr>
        <xdr:cNvPr id="694" name="直線コネクタ 693"/>
        <xdr:cNvCxnSpPr/>
      </xdr:nvCxnSpPr>
      <xdr:spPr>
        <a:xfrm flipV="1">
          <a:off x="19951064"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99077</xdr:rowOff>
    </xdr:from>
    <xdr:ext cx="469744" cy="259045"/>
    <xdr:sp macro="" textlink="">
      <xdr:nvSpPr>
        <xdr:cNvPr id="695" name="【保健センター・保健所】&#10;一人当たり面積最小値テキスト"/>
        <xdr:cNvSpPr txBox="1"/>
      </xdr:nvSpPr>
      <xdr:spPr>
        <a:xfrm>
          <a:off x="199898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696" name="直線コネクタ 695"/>
        <xdr:cNvCxnSpPr/>
      </xdr:nvCxnSpPr>
      <xdr:spPr>
        <a:xfrm>
          <a:off x="19881850" y="10668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97" name="【保健センター・保健所】&#10;一人当たり面積最大値テキスト"/>
        <xdr:cNvSpPr txBox="1"/>
      </xdr:nvSpPr>
      <xdr:spPr>
        <a:xfrm>
          <a:off x="19989800" y="909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98" name="直線コネクタ 697"/>
        <xdr:cNvCxnSpPr/>
      </xdr:nvCxnSpPr>
      <xdr:spPr>
        <a:xfrm>
          <a:off x="19881850" y="930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9" name="【保健センター・保健所】&#10;一人当たり面積平均値テキスト"/>
        <xdr:cNvSpPr txBox="1"/>
      </xdr:nvSpPr>
      <xdr:spPr>
        <a:xfrm>
          <a:off x="19989800" y="10055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0" name="フローチャート: 判断 699"/>
        <xdr:cNvSpPr/>
      </xdr:nvSpPr>
      <xdr:spPr>
        <a:xfrm>
          <a:off x="1990090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63500</xdr:rowOff>
    </xdr:from>
    <xdr:to>
      <xdr:col>112</xdr:col>
      <xdr:colOff>38100</xdr:colOff>
      <xdr:row>61</xdr:row>
      <xdr:rowOff>165100</xdr:rowOff>
    </xdr:to>
    <xdr:sp macro="" textlink="">
      <xdr:nvSpPr>
        <xdr:cNvPr id="701" name="フローチャート: 判断 700"/>
        <xdr:cNvSpPr/>
      </xdr:nvSpPr>
      <xdr:spPr>
        <a:xfrm>
          <a:off x="19157950" y="10140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101600</xdr:rowOff>
    </xdr:from>
    <xdr:to>
      <xdr:col>107</xdr:col>
      <xdr:colOff>101600</xdr:colOff>
      <xdr:row>62</xdr:row>
      <xdr:rowOff>31750</xdr:rowOff>
    </xdr:to>
    <xdr:sp macro="" textlink="">
      <xdr:nvSpPr>
        <xdr:cNvPr id="702" name="フローチャート: 判断 701"/>
        <xdr:cNvSpPr/>
      </xdr:nvSpPr>
      <xdr:spPr>
        <a:xfrm>
          <a:off x="18345150" y="1017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703" name="フローチャート: 判断 702"/>
        <xdr:cNvSpPr/>
      </xdr:nvSpPr>
      <xdr:spPr>
        <a:xfrm>
          <a:off x="17551400" y="1017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82550</xdr:rowOff>
    </xdr:from>
    <xdr:to>
      <xdr:col>98</xdr:col>
      <xdr:colOff>38100</xdr:colOff>
      <xdr:row>62</xdr:row>
      <xdr:rowOff>12700</xdr:rowOff>
    </xdr:to>
    <xdr:sp macro="" textlink="">
      <xdr:nvSpPr>
        <xdr:cNvPr id="704" name="フローチャート: 判断 703"/>
        <xdr:cNvSpPr/>
      </xdr:nvSpPr>
      <xdr:spPr>
        <a:xfrm>
          <a:off x="16757650" y="10160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6350</xdr:rowOff>
    </xdr:from>
    <xdr:to>
      <xdr:col>116</xdr:col>
      <xdr:colOff>114300</xdr:colOff>
      <xdr:row>64</xdr:row>
      <xdr:rowOff>107950</xdr:rowOff>
    </xdr:to>
    <xdr:sp macro="" textlink="">
      <xdr:nvSpPr>
        <xdr:cNvPr id="710" name="楕円 709"/>
        <xdr:cNvSpPr/>
      </xdr:nvSpPr>
      <xdr:spPr>
        <a:xfrm>
          <a:off x="199009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92727</xdr:rowOff>
    </xdr:from>
    <xdr:ext cx="469744" cy="259045"/>
    <xdr:sp macro="" textlink="">
      <xdr:nvSpPr>
        <xdr:cNvPr id="711" name="【保健センター・保健所】&#10;一人当たり面積該当値テキスト"/>
        <xdr:cNvSpPr txBox="1"/>
      </xdr:nvSpPr>
      <xdr:spPr>
        <a:xfrm>
          <a:off x="19989800" y="1050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6350</xdr:rowOff>
    </xdr:from>
    <xdr:to>
      <xdr:col>112</xdr:col>
      <xdr:colOff>38100</xdr:colOff>
      <xdr:row>64</xdr:row>
      <xdr:rowOff>107950</xdr:rowOff>
    </xdr:to>
    <xdr:sp macro="" textlink="">
      <xdr:nvSpPr>
        <xdr:cNvPr id="712" name="楕円 711"/>
        <xdr:cNvSpPr/>
      </xdr:nvSpPr>
      <xdr:spPr>
        <a:xfrm>
          <a:off x="19157950" y="10579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57150</xdr:rowOff>
    </xdr:from>
    <xdr:to>
      <xdr:col>116</xdr:col>
      <xdr:colOff>63500</xdr:colOff>
      <xdr:row>64</xdr:row>
      <xdr:rowOff>57150</xdr:rowOff>
    </xdr:to>
    <xdr:cxnSp macro="">
      <xdr:nvCxnSpPr>
        <xdr:cNvPr id="713" name="直線コネクタ 712"/>
        <xdr:cNvCxnSpPr/>
      </xdr:nvCxnSpPr>
      <xdr:spPr>
        <a:xfrm>
          <a:off x="19202400" y="106299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6350</xdr:rowOff>
    </xdr:from>
    <xdr:to>
      <xdr:col>107</xdr:col>
      <xdr:colOff>101600</xdr:colOff>
      <xdr:row>64</xdr:row>
      <xdr:rowOff>107950</xdr:rowOff>
    </xdr:to>
    <xdr:sp macro="" textlink="">
      <xdr:nvSpPr>
        <xdr:cNvPr id="714" name="楕円 713"/>
        <xdr:cNvSpPr/>
      </xdr:nvSpPr>
      <xdr:spPr>
        <a:xfrm>
          <a:off x="1834515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57150</xdr:rowOff>
    </xdr:from>
    <xdr:to>
      <xdr:col>111</xdr:col>
      <xdr:colOff>177800</xdr:colOff>
      <xdr:row>64</xdr:row>
      <xdr:rowOff>57150</xdr:rowOff>
    </xdr:to>
    <xdr:cxnSp macro="">
      <xdr:nvCxnSpPr>
        <xdr:cNvPr id="715" name="直線コネクタ 714"/>
        <xdr:cNvCxnSpPr/>
      </xdr:nvCxnSpPr>
      <xdr:spPr>
        <a:xfrm>
          <a:off x="18395950" y="106299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6350</xdr:rowOff>
    </xdr:from>
    <xdr:to>
      <xdr:col>102</xdr:col>
      <xdr:colOff>165100</xdr:colOff>
      <xdr:row>64</xdr:row>
      <xdr:rowOff>107950</xdr:rowOff>
    </xdr:to>
    <xdr:sp macro="" textlink="">
      <xdr:nvSpPr>
        <xdr:cNvPr id="716" name="楕円 715"/>
        <xdr:cNvSpPr/>
      </xdr:nvSpPr>
      <xdr:spPr>
        <a:xfrm>
          <a:off x="175514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57150</xdr:rowOff>
    </xdr:from>
    <xdr:to>
      <xdr:col>107</xdr:col>
      <xdr:colOff>50800</xdr:colOff>
      <xdr:row>64</xdr:row>
      <xdr:rowOff>57150</xdr:rowOff>
    </xdr:to>
    <xdr:cxnSp macro="">
      <xdr:nvCxnSpPr>
        <xdr:cNvPr id="717" name="直線コネクタ 716"/>
        <xdr:cNvCxnSpPr/>
      </xdr:nvCxnSpPr>
      <xdr:spPr>
        <a:xfrm>
          <a:off x="17602200" y="106299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6350</xdr:rowOff>
    </xdr:from>
    <xdr:to>
      <xdr:col>98</xdr:col>
      <xdr:colOff>38100</xdr:colOff>
      <xdr:row>64</xdr:row>
      <xdr:rowOff>107950</xdr:rowOff>
    </xdr:to>
    <xdr:sp macro="" textlink="">
      <xdr:nvSpPr>
        <xdr:cNvPr id="718" name="楕円 717"/>
        <xdr:cNvSpPr/>
      </xdr:nvSpPr>
      <xdr:spPr>
        <a:xfrm>
          <a:off x="16757650" y="10579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57150</xdr:rowOff>
    </xdr:from>
    <xdr:to>
      <xdr:col>102</xdr:col>
      <xdr:colOff>114300</xdr:colOff>
      <xdr:row>64</xdr:row>
      <xdr:rowOff>57150</xdr:rowOff>
    </xdr:to>
    <xdr:cxnSp macro="">
      <xdr:nvCxnSpPr>
        <xdr:cNvPr id="719" name="直線コネクタ 718"/>
        <xdr:cNvCxnSpPr/>
      </xdr:nvCxnSpPr>
      <xdr:spPr>
        <a:xfrm>
          <a:off x="16802100" y="10629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10177</xdr:rowOff>
    </xdr:from>
    <xdr:ext cx="469744" cy="259045"/>
    <xdr:sp macro="" textlink="">
      <xdr:nvSpPr>
        <xdr:cNvPr id="720" name="n_1aveValue【保健センター・保健所】&#10;一人当たり面積"/>
        <xdr:cNvSpPr txBox="1"/>
      </xdr:nvSpPr>
      <xdr:spPr>
        <a:xfrm>
          <a:off x="18980227"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48277</xdr:rowOff>
    </xdr:from>
    <xdr:ext cx="469744" cy="259045"/>
    <xdr:sp macro="" textlink="">
      <xdr:nvSpPr>
        <xdr:cNvPr id="721" name="n_2aveValue【保健センター・保健所】&#10;一人当たり面積"/>
        <xdr:cNvSpPr txBox="1"/>
      </xdr:nvSpPr>
      <xdr:spPr>
        <a:xfrm>
          <a:off x="181801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48277</xdr:rowOff>
    </xdr:from>
    <xdr:ext cx="469744" cy="259045"/>
    <xdr:sp macro="" textlink="">
      <xdr:nvSpPr>
        <xdr:cNvPr id="722" name="n_3aveValue【保健センター・保健所】&#10;一人当たり面積"/>
        <xdr:cNvSpPr txBox="1"/>
      </xdr:nvSpPr>
      <xdr:spPr>
        <a:xfrm>
          <a:off x="1738637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29227</xdr:rowOff>
    </xdr:from>
    <xdr:ext cx="469744" cy="259045"/>
    <xdr:sp macro="" textlink="">
      <xdr:nvSpPr>
        <xdr:cNvPr id="723" name="n_4aveValue【保健センター・保健所】&#10;一人当たり面積"/>
        <xdr:cNvSpPr txBox="1"/>
      </xdr:nvSpPr>
      <xdr:spPr>
        <a:xfrm>
          <a:off x="165926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99077</xdr:rowOff>
    </xdr:from>
    <xdr:ext cx="469744" cy="259045"/>
    <xdr:sp macro="" textlink="">
      <xdr:nvSpPr>
        <xdr:cNvPr id="724" name="n_1mainValue【保健センター・保健所】&#10;一人当たり面積"/>
        <xdr:cNvSpPr txBox="1"/>
      </xdr:nvSpPr>
      <xdr:spPr>
        <a:xfrm>
          <a:off x="189802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99077</xdr:rowOff>
    </xdr:from>
    <xdr:ext cx="469744" cy="259045"/>
    <xdr:sp macro="" textlink="">
      <xdr:nvSpPr>
        <xdr:cNvPr id="725" name="n_2mainValue【保健センター・保健所】&#10;一人当たり面積"/>
        <xdr:cNvSpPr txBox="1"/>
      </xdr:nvSpPr>
      <xdr:spPr>
        <a:xfrm>
          <a:off x="181801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99077</xdr:rowOff>
    </xdr:from>
    <xdr:ext cx="469744" cy="259045"/>
    <xdr:sp macro="" textlink="">
      <xdr:nvSpPr>
        <xdr:cNvPr id="726" name="n_3mainValue【保健センター・保健所】&#10;一人当たり面積"/>
        <xdr:cNvSpPr txBox="1"/>
      </xdr:nvSpPr>
      <xdr:spPr>
        <a:xfrm>
          <a:off x="1738637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99077</xdr:rowOff>
    </xdr:from>
    <xdr:ext cx="469744" cy="259045"/>
    <xdr:sp macro="" textlink="">
      <xdr:nvSpPr>
        <xdr:cNvPr id="727" name="n_4mainValue【保健センター・保健所】&#10;一人当たり面積"/>
        <xdr:cNvSpPr txBox="1"/>
      </xdr:nvSpPr>
      <xdr:spPr>
        <a:xfrm>
          <a:off x="165926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139064</xdr:rowOff>
    </xdr:from>
    <xdr:to>
      <xdr:col>85</xdr:col>
      <xdr:colOff>126364</xdr:colOff>
      <xdr:row>85</xdr:row>
      <xdr:rowOff>133350</xdr:rowOff>
    </xdr:to>
    <xdr:cxnSp macro="">
      <xdr:nvCxnSpPr>
        <xdr:cNvPr id="752" name="直線コネクタ 751"/>
        <xdr:cNvCxnSpPr/>
      </xdr:nvCxnSpPr>
      <xdr:spPr>
        <a:xfrm flipV="1">
          <a:off x="14699614" y="13023214"/>
          <a:ext cx="0" cy="1149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137177</xdr:rowOff>
    </xdr:from>
    <xdr:ext cx="405111" cy="259045"/>
    <xdr:sp macro="" textlink="">
      <xdr:nvSpPr>
        <xdr:cNvPr id="753" name="【消防施設】&#10;有形固定資産減価償却率最小値テキスト"/>
        <xdr:cNvSpPr txBox="1"/>
      </xdr:nvSpPr>
      <xdr:spPr>
        <a:xfrm>
          <a:off x="14738350"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133350</xdr:rowOff>
    </xdr:from>
    <xdr:to>
      <xdr:col>86</xdr:col>
      <xdr:colOff>25400</xdr:colOff>
      <xdr:row>85</xdr:row>
      <xdr:rowOff>133350</xdr:rowOff>
    </xdr:to>
    <xdr:cxnSp macro="">
      <xdr:nvCxnSpPr>
        <xdr:cNvPr id="754" name="直線コネクタ 753"/>
        <xdr:cNvCxnSpPr/>
      </xdr:nvCxnSpPr>
      <xdr:spPr>
        <a:xfrm>
          <a:off x="14611350" y="14173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85741</xdr:rowOff>
    </xdr:from>
    <xdr:ext cx="405111" cy="259045"/>
    <xdr:sp macro="" textlink="">
      <xdr:nvSpPr>
        <xdr:cNvPr id="755" name="【消防施設】&#10;有形固定資産減価償却率最大値テキスト"/>
        <xdr:cNvSpPr txBox="1"/>
      </xdr:nvSpPr>
      <xdr:spPr>
        <a:xfrm>
          <a:off x="14738350" y="128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139064</xdr:rowOff>
    </xdr:from>
    <xdr:to>
      <xdr:col>86</xdr:col>
      <xdr:colOff>25400</xdr:colOff>
      <xdr:row>78</xdr:row>
      <xdr:rowOff>139064</xdr:rowOff>
    </xdr:to>
    <xdr:cxnSp macro="">
      <xdr:nvCxnSpPr>
        <xdr:cNvPr id="756" name="直線コネクタ 755"/>
        <xdr:cNvCxnSpPr/>
      </xdr:nvCxnSpPr>
      <xdr:spPr>
        <a:xfrm>
          <a:off x="14611350" y="130232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57" name="【消防施設】&#10;有形固定資産減価償却率平均値テキスト"/>
        <xdr:cNvSpPr txBox="1"/>
      </xdr:nvSpPr>
      <xdr:spPr>
        <a:xfrm>
          <a:off x="14738350" y="13518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8" name="フローチャート: 判断 757"/>
        <xdr:cNvSpPr/>
      </xdr:nvSpPr>
      <xdr:spPr>
        <a:xfrm>
          <a:off x="14649450" y="135401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9" name="フローチャート: 判断 758"/>
        <xdr:cNvSpPr/>
      </xdr:nvSpPr>
      <xdr:spPr>
        <a:xfrm>
          <a:off x="13887450" y="1358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60" name="フローチャート: 判断 759"/>
        <xdr:cNvSpPr/>
      </xdr:nvSpPr>
      <xdr:spPr>
        <a:xfrm>
          <a:off x="13093700" y="13545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61" name="フローチャート: 判断 760"/>
        <xdr:cNvSpPr/>
      </xdr:nvSpPr>
      <xdr:spPr>
        <a:xfrm>
          <a:off x="12299950" y="135566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62" name="フローチャート: 判断 761"/>
        <xdr:cNvSpPr/>
      </xdr:nvSpPr>
      <xdr:spPr>
        <a:xfrm>
          <a:off x="11487150" y="135324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88264</xdr:rowOff>
    </xdr:from>
    <xdr:to>
      <xdr:col>85</xdr:col>
      <xdr:colOff>177800</xdr:colOff>
      <xdr:row>79</xdr:row>
      <xdr:rowOff>18414</xdr:rowOff>
    </xdr:to>
    <xdr:sp macro="" textlink="">
      <xdr:nvSpPr>
        <xdr:cNvPr id="768" name="楕円 767"/>
        <xdr:cNvSpPr/>
      </xdr:nvSpPr>
      <xdr:spPr>
        <a:xfrm>
          <a:off x="14649450" y="129724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41291</xdr:rowOff>
    </xdr:from>
    <xdr:ext cx="405111" cy="259045"/>
    <xdr:sp macro="" textlink="">
      <xdr:nvSpPr>
        <xdr:cNvPr id="769" name="【消防施設】&#10;有形固定資産減価償却率該当値テキスト"/>
        <xdr:cNvSpPr txBox="1"/>
      </xdr:nvSpPr>
      <xdr:spPr>
        <a:xfrm>
          <a:off x="14738350" y="12925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139700</xdr:rowOff>
    </xdr:from>
    <xdr:to>
      <xdr:col>81</xdr:col>
      <xdr:colOff>101600</xdr:colOff>
      <xdr:row>79</xdr:row>
      <xdr:rowOff>69850</xdr:rowOff>
    </xdr:to>
    <xdr:sp macro="" textlink="">
      <xdr:nvSpPr>
        <xdr:cNvPr id="770" name="楕円 769"/>
        <xdr:cNvSpPr/>
      </xdr:nvSpPr>
      <xdr:spPr>
        <a:xfrm>
          <a:off x="13887450" y="13023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139064</xdr:rowOff>
    </xdr:from>
    <xdr:to>
      <xdr:col>85</xdr:col>
      <xdr:colOff>127000</xdr:colOff>
      <xdr:row>79</xdr:row>
      <xdr:rowOff>19050</xdr:rowOff>
    </xdr:to>
    <xdr:cxnSp macro="">
      <xdr:nvCxnSpPr>
        <xdr:cNvPr id="771" name="直線コネクタ 770"/>
        <xdr:cNvCxnSpPr/>
      </xdr:nvCxnSpPr>
      <xdr:spPr>
        <a:xfrm flipV="1">
          <a:off x="13938250" y="13023214"/>
          <a:ext cx="762000" cy="4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103505</xdr:rowOff>
    </xdr:from>
    <xdr:to>
      <xdr:col>76</xdr:col>
      <xdr:colOff>165100</xdr:colOff>
      <xdr:row>79</xdr:row>
      <xdr:rowOff>33655</xdr:rowOff>
    </xdr:to>
    <xdr:sp macro="" textlink="">
      <xdr:nvSpPr>
        <xdr:cNvPr id="772" name="楕円 771"/>
        <xdr:cNvSpPr/>
      </xdr:nvSpPr>
      <xdr:spPr>
        <a:xfrm>
          <a:off x="13093700" y="129876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154305</xdr:rowOff>
    </xdr:from>
    <xdr:to>
      <xdr:col>81</xdr:col>
      <xdr:colOff>50800</xdr:colOff>
      <xdr:row>79</xdr:row>
      <xdr:rowOff>19050</xdr:rowOff>
    </xdr:to>
    <xdr:cxnSp macro="">
      <xdr:nvCxnSpPr>
        <xdr:cNvPr id="773" name="直線コネクタ 772"/>
        <xdr:cNvCxnSpPr/>
      </xdr:nvCxnSpPr>
      <xdr:spPr>
        <a:xfrm>
          <a:off x="13144500" y="13038455"/>
          <a:ext cx="79375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107314</xdr:rowOff>
    </xdr:from>
    <xdr:to>
      <xdr:col>72</xdr:col>
      <xdr:colOff>38100</xdr:colOff>
      <xdr:row>80</xdr:row>
      <xdr:rowOff>37464</xdr:rowOff>
    </xdr:to>
    <xdr:sp macro="" textlink="">
      <xdr:nvSpPr>
        <xdr:cNvPr id="774" name="楕円 773"/>
        <xdr:cNvSpPr/>
      </xdr:nvSpPr>
      <xdr:spPr>
        <a:xfrm>
          <a:off x="12299950" y="131565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154305</xdr:rowOff>
    </xdr:from>
    <xdr:to>
      <xdr:col>76</xdr:col>
      <xdr:colOff>114300</xdr:colOff>
      <xdr:row>79</xdr:row>
      <xdr:rowOff>158114</xdr:rowOff>
    </xdr:to>
    <xdr:cxnSp macro="">
      <xdr:nvCxnSpPr>
        <xdr:cNvPr id="775" name="直線コネクタ 774"/>
        <xdr:cNvCxnSpPr/>
      </xdr:nvCxnSpPr>
      <xdr:spPr>
        <a:xfrm flipV="1">
          <a:off x="12344400" y="13038455"/>
          <a:ext cx="8001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67311</xdr:rowOff>
    </xdr:from>
    <xdr:to>
      <xdr:col>67</xdr:col>
      <xdr:colOff>101600</xdr:colOff>
      <xdr:row>79</xdr:row>
      <xdr:rowOff>168911</xdr:rowOff>
    </xdr:to>
    <xdr:sp macro="" textlink="">
      <xdr:nvSpPr>
        <xdr:cNvPr id="776" name="楕円 775"/>
        <xdr:cNvSpPr/>
      </xdr:nvSpPr>
      <xdr:spPr>
        <a:xfrm>
          <a:off x="11487150" y="131165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118111</xdr:rowOff>
    </xdr:from>
    <xdr:to>
      <xdr:col>71</xdr:col>
      <xdr:colOff>177800</xdr:colOff>
      <xdr:row>79</xdr:row>
      <xdr:rowOff>158114</xdr:rowOff>
    </xdr:to>
    <xdr:cxnSp macro="">
      <xdr:nvCxnSpPr>
        <xdr:cNvPr id="777" name="直線コネクタ 776"/>
        <xdr:cNvCxnSpPr/>
      </xdr:nvCxnSpPr>
      <xdr:spPr>
        <a:xfrm>
          <a:off x="11537950" y="13167361"/>
          <a:ext cx="80645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135272</xdr:rowOff>
    </xdr:from>
    <xdr:ext cx="405111" cy="259045"/>
    <xdr:sp macro="" textlink="">
      <xdr:nvSpPr>
        <xdr:cNvPr id="778" name="n_1aveValue【消防施設】&#10;有形固定資産減価償却率"/>
        <xdr:cNvSpPr txBox="1"/>
      </xdr:nvSpPr>
      <xdr:spPr>
        <a:xfrm>
          <a:off x="13742044" y="13679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87647</xdr:rowOff>
    </xdr:from>
    <xdr:ext cx="405111" cy="259045"/>
    <xdr:sp macro="" textlink="">
      <xdr:nvSpPr>
        <xdr:cNvPr id="779" name="n_2aveValue【消防施設】&#10;有形固定資産減価償却率"/>
        <xdr:cNvSpPr txBox="1"/>
      </xdr:nvSpPr>
      <xdr:spPr>
        <a:xfrm>
          <a:off x="1296099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104791</xdr:rowOff>
    </xdr:from>
    <xdr:ext cx="405111" cy="259045"/>
    <xdr:sp macro="" textlink="">
      <xdr:nvSpPr>
        <xdr:cNvPr id="780" name="n_3aveValue【消防施設】&#10;有形固定資産減価償却率"/>
        <xdr:cNvSpPr txBox="1"/>
      </xdr:nvSpPr>
      <xdr:spPr>
        <a:xfrm>
          <a:off x="12167244" y="1364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74313</xdr:rowOff>
    </xdr:from>
    <xdr:ext cx="405111" cy="259045"/>
    <xdr:sp macro="" textlink="">
      <xdr:nvSpPr>
        <xdr:cNvPr id="781" name="n_4aveValue【消防施設】&#10;有形固定資産減価償却率"/>
        <xdr:cNvSpPr txBox="1"/>
      </xdr:nvSpPr>
      <xdr:spPr>
        <a:xfrm>
          <a:off x="11354444" y="1361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86377</xdr:rowOff>
    </xdr:from>
    <xdr:ext cx="405111" cy="259045"/>
    <xdr:sp macro="" textlink="">
      <xdr:nvSpPr>
        <xdr:cNvPr id="782" name="n_1mainValue【消防施設】&#10;有形固定資産減価償却率"/>
        <xdr:cNvSpPr txBox="1"/>
      </xdr:nvSpPr>
      <xdr:spPr>
        <a:xfrm>
          <a:off x="13742044" y="1280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50182</xdr:rowOff>
    </xdr:from>
    <xdr:ext cx="405111" cy="259045"/>
    <xdr:sp macro="" textlink="">
      <xdr:nvSpPr>
        <xdr:cNvPr id="783" name="n_2mainValue【消防施設】&#10;有形固定資産減価償却率"/>
        <xdr:cNvSpPr txBox="1"/>
      </xdr:nvSpPr>
      <xdr:spPr>
        <a:xfrm>
          <a:off x="12960994" y="1276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53991</xdr:rowOff>
    </xdr:from>
    <xdr:ext cx="405111" cy="259045"/>
    <xdr:sp macro="" textlink="">
      <xdr:nvSpPr>
        <xdr:cNvPr id="784" name="n_3mainValue【消防施設】&#10;有形固定資産減価償却率"/>
        <xdr:cNvSpPr txBox="1"/>
      </xdr:nvSpPr>
      <xdr:spPr>
        <a:xfrm>
          <a:off x="12167244" y="129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13988</xdr:rowOff>
    </xdr:from>
    <xdr:ext cx="405111" cy="259045"/>
    <xdr:sp macro="" textlink="">
      <xdr:nvSpPr>
        <xdr:cNvPr id="785" name="n_4mainValue【消防施設】&#10;有形固定資産減価償却率"/>
        <xdr:cNvSpPr txBox="1"/>
      </xdr:nvSpPr>
      <xdr:spPr>
        <a:xfrm>
          <a:off x="11354444" y="1289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6" name="テキスト ボックス 795"/>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8" name="テキスト ボックス 797"/>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0" name="テキスト ボックス 799"/>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2" name="テキスト ボックス 801"/>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4" name="テキスト ボックス 803"/>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79248</xdr:rowOff>
    </xdr:from>
    <xdr:to>
      <xdr:col>116</xdr:col>
      <xdr:colOff>62864</xdr:colOff>
      <xdr:row>86</xdr:row>
      <xdr:rowOff>138685</xdr:rowOff>
    </xdr:to>
    <xdr:cxnSp macro="">
      <xdr:nvCxnSpPr>
        <xdr:cNvPr id="808" name="直線コネクタ 807"/>
        <xdr:cNvCxnSpPr/>
      </xdr:nvCxnSpPr>
      <xdr:spPr>
        <a:xfrm flipV="1">
          <a:off x="19951064" y="12963398"/>
          <a:ext cx="0" cy="1380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142512</xdr:rowOff>
    </xdr:from>
    <xdr:ext cx="469744" cy="259045"/>
    <xdr:sp macro="" textlink="">
      <xdr:nvSpPr>
        <xdr:cNvPr id="809" name="【消防施設】&#10;一人当たり面積最小値テキスト"/>
        <xdr:cNvSpPr txBox="1"/>
      </xdr:nvSpPr>
      <xdr:spPr>
        <a:xfrm>
          <a:off x="19989800" y="1434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138685</xdr:rowOff>
    </xdr:from>
    <xdr:to>
      <xdr:col>116</xdr:col>
      <xdr:colOff>152400</xdr:colOff>
      <xdr:row>86</xdr:row>
      <xdr:rowOff>138685</xdr:rowOff>
    </xdr:to>
    <xdr:cxnSp macro="">
      <xdr:nvCxnSpPr>
        <xdr:cNvPr id="810" name="直線コネクタ 809"/>
        <xdr:cNvCxnSpPr/>
      </xdr:nvCxnSpPr>
      <xdr:spPr>
        <a:xfrm>
          <a:off x="19881850" y="1434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25925</xdr:rowOff>
    </xdr:from>
    <xdr:ext cx="469744" cy="259045"/>
    <xdr:sp macro="" textlink="">
      <xdr:nvSpPr>
        <xdr:cNvPr id="811" name="【消防施設】&#10;一人当たり面積最大値テキスト"/>
        <xdr:cNvSpPr txBox="1"/>
      </xdr:nvSpPr>
      <xdr:spPr>
        <a:xfrm>
          <a:off x="19989800" y="12744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79248</xdr:rowOff>
    </xdr:from>
    <xdr:to>
      <xdr:col>116</xdr:col>
      <xdr:colOff>152400</xdr:colOff>
      <xdr:row>78</xdr:row>
      <xdr:rowOff>79248</xdr:rowOff>
    </xdr:to>
    <xdr:cxnSp macro="">
      <xdr:nvCxnSpPr>
        <xdr:cNvPr id="812" name="直線コネクタ 811"/>
        <xdr:cNvCxnSpPr/>
      </xdr:nvCxnSpPr>
      <xdr:spPr>
        <a:xfrm>
          <a:off x="19881850" y="129633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813" name="【消防施設】&#10;一人当たり面積平均値テキスト"/>
        <xdr:cNvSpPr txBox="1"/>
      </xdr:nvSpPr>
      <xdr:spPr>
        <a:xfrm>
          <a:off x="19989800" y="13738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814" name="フローチャート: 判断 813"/>
        <xdr:cNvSpPr/>
      </xdr:nvSpPr>
      <xdr:spPr>
        <a:xfrm>
          <a:off x="19900900" y="1388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108458</xdr:rowOff>
    </xdr:from>
    <xdr:to>
      <xdr:col>112</xdr:col>
      <xdr:colOff>38100</xdr:colOff>
      <xdr:row>86</xdr:row>
      <xdr:rowOff>38608</xdr:rowOff>
    </xdr:to>
    <xdr:sp macro="" textlink="">
      <xdr:nvSpPr>
        <xdr:cNvPr id="815" name="フローチャート: 判断 814"/>
        <xdr:cNvSpPr/>
      </xdr:nvSpPr>
      <xdr:spPr>
        <a:xfrm>
          <a:off x="19157950" y="141483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71882</xdr:rowOff>
    </xdr:from>
    <xdr:to>
      <xdr:col>107</xdr:col>
      <xdr:colOff>101600</xdr:colOff>
      <xdr:row>86</xdr:row>
      <xdr:rowOff>2032</xdr:rowOff>
    </xdr:to>
    <xdr:sp macro="" textlink="">
      <xdr:nvSpPr>
        <xdr:cNvPr id="816" name="フローチャート: 判断 815"/>
        <xdr:cNvSpPr/>
      </xdr:nvSpPr>
      <xdr:spPr>
        <a:xfrm>
          <a:off x="18345150" y="141117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817" name="フローチャート: 判断 816"/>
        <xdr:cNvSpPr/>
      </xdr:nvSpPr>
      <xdr:spPr>
        <a:xfrm>
          <a:off x="17551400" y="141254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117602</xdr:rowOff>
    </xdr:from>
    <xdr:to>
      <xdr:col>98</xdr:col>
      <xdr:colOff>38100</xdr:colOff>
      <xdr:row>86</xdr:row>
      <xdr:rowOff>47752</xdr:rowOff>
    </xdr:to>
    <xdr:sp macro="" textlink="">
      <xdr:nvSpPr>
        <xdr:cNvPr id="818" name="フローチャート: 判断 817"/>
        <xdr:cNvSpPr/>
      </xdr:nvSpPr>
      <xdr:spPr>
        <a:xfrm>
          <a:off x="16757650" y="1415745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163322</xdr:rowOff>
    </xdr:from>
    <xdr:to>
      <xdr:col>116</xdr:col>
      <xdr:colOff>114300</xdr:colOff>
      <xdr:row>86</xdr:row>
      <xdr:rowOff>93472</xdr:rowOff>
    </xdr:to>
    <xdr:sp macro="" textlink="">
      <xdr:nvSpPr>
        <xdr:cNvPr id="824" name="楕円 823"/>
        <xdr:cNvSpPr/>
      </xdr:nvSpPr>
      <xdr:spPr>
        <a:xfrm>
          <a:off x="19900900" y="142031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78249</xdr:rowOff>
    </xdr:from>
    <xdr:ext cx="469744" cy="259045"/>
    <xdr:sp macro="" textlink="">
      <xdr:nvSpPr>
        <xdr:cNvPr id="825" name="【消防施設】&#10;一人当たり面積該当値テキスト"/>
        <xdr:cNvSpPr txBox="1"/>
      </xdr:nvSpPr>
      <xdr:spPr>
        <a:xfrm>
          <a:off x="19989800" y="1411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154178</xdr:rowOff>
    </xdr:from>
    <xdr:to>
      <xdr:col>112</xdr:col>
      <xdr:colOff>38100</xdr:colOff>
      <xdr:row>86</xdr:row>
      <xdr:rowOff>84328</xdr:rowOff>
    </xdr:to>
    <xdr:sp macro="" textlink="">
      <xdr:nvSpPr>
        <xdr:cNvPr id="826" name="楕円 825"/>
        <xdr:cNvSpPr/>
      </xdr:nvSpPr>
      <xdr:spPr>
        <a:xfrm>
          <a:off x="19157950" y="141940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33528</xdr:rowOff>
    </xdr:from>
    <xdr:to>
      <xdr:col>116</xdr:col>
      <xdr:colOff>63500</xdr:colOff>
      <xdr:row>86</xdr:row>
      <xdr:rowOff>42672</xdr:rowOff>
    </xdr:to>
    <xdr:cxnSp macro="">
      <xdr:nvCxnSpPr>
        <xdr:cNvPr id="827" name="直線コネクタ 826"/>
        <xdr:cNvCxnSpPr/>
      </xdr:nvCxnSpPr>
      <xdr:spPr>
        <a:xfrm>
          <a:off x="19202400" y="14238478"/>
          <a:ext cx="7493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154178</xdr:rowOff>
    </xdr:from>
    <xdr:to>
      <xdr:col>107</xdr:col>
      <xdr:colOff>101600</xdr:colOff>
      <xdr:row>86</xdr:row>
      <xdr:rowOff>84328</xdr:rowOff>
    </xdr:to>
    <xdr:sp macro="" textlink="">
      <xdr:nvSpPr>
        <xdr:cNvPr id="828" name="楕円 827"/>
        <xdr:cNvSpPr/>
      </xdr:nvSpPr>
      <xdr:spPr>
        <a:xfrm>
          <a:off x="18345150" y="14194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33528</xdr:rowOff>
    </xdr:from>
    <xdr:to>
      <xdr:col>111</xdr:col>
      <xdr:colOff>177800</xdr:colOff>
      <xdr:row>86</xdr:row>
      <xdr:rowOff>33528</xdr:rowOff>
    </xdr:to>
    <xdr:cxnSp macro="">
      <xdr:nvCxnSpPr>
        <xdr:cNvPr id="829" name="直線コネクタ 828"/>
        <xdr:cNvCxnSpPr/>
      </xdr:nvCxnSpPr>
      <xdr:spPr>
        <a:xfrm>
          <a:off x="18395950" y="142384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83313</xdr:rowOff>
    </xdr:from>
    <xdr:to>
      <xdr:col>102</xdr:col>
      <xdr:colOff>165100</xdr:colOff>
      <xdr:row>87</xdr:row>
      <xdr:rowOff>13463</xdr:rowOff>
    </xdr:to>
    <xdr:sp macro="" textlink="">
      <xdr:nvSpPr>
        <xdr:cNvPr id="830" name="楕円 829"/>
        <xdr:cNvSpPr/>
      </xdr:nvSpPr>
      <xdr:spPr>
        <a:xfrm>
          <a:off x="17551400" y="142882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33528</xdr:rowOff>
    </xdr:from>
    <xdr:to>
      <xdr:col>107</xdr:col>
      <xdr:colOff>50800</xdr:colOff>
      <xdr:row>86</xdr:row>
      <xdr:rowOff>134113</xdr:rowOff>
    </xdr:to>
    <xdr:cxnSp macro="">
      <xdr:nvCxnSpPr>
        <xdr:cNvPr id="831" name="直線コネクタ 830"/>
        <xdr:cNvCxnSpPr/>
      </xdr:nvCxnSpPr>
      <xdr:spPr>
        <a:xfrm flipV="1">
          <a:off x="17602200" y="14238478"/>
          <a:ext cx="79375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87885</xdr:rowOff>
    </xdr:from>
    <xdr:to>
      <xdr:col>98</xdr:col>
      <xdr:colOff>38100</xdr:colOff>
      <xdr:row>87</xdr:row>
      <xdr:rowOff>18035</xdr:rowOff>
    </xdr:to>
    <xdr:sp macro="" textlink="">
      <xdr:nvSpPr>
        <xdr:cNvPr id="832" name="楕円 831"/>
        <xdr:cNvSpPr/>
      </xdr:nvSpPr>
      <xdr:spPr>
        <a:xfrm>
          <a:off x="16757650" y="142928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134113</xdr:rowOff>
    </xdr:from>
    <xdr:to>
      <xdr:col>102</xdr:col>
      <xdr:colOff>114300</xdr:colOff>
      <xdr:row>86</xdr:row>
      <xdr:rowOff>138685</xdr:rowOff>
    </xdr:to>
    <xdr:cxnSp macro="">
      <xdr:nvCxnSpPr>
        <xdr:cNvPr id="833" name="直線コネクタ 832"/>
        <xdr:cNvCxnSpPr/>
      </xdr:nvCxnSpPr>
      <xdr:spPr>
        <a:xfrm flipV="1">
          <a:off x="16802100" y="14339063"/>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55135</xdr:rowOff>
    </xdr:from>
    <xdr:ext cx="469744" cy="259045"/>
    <xdr:sp macro="" textlink="">
      <xdr:nvSpPr>
        <xdr:cNvPr id="834" name="n_1aveValue【消防施設】&#10;一人当たり面積"/>
        <xdr:cNvSpPr txBox="1"/>
      </xdr:nvSpPr>
      <xdr:spPr>
        <a:xfrm>
          <a:off x="18980227" y="139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18559</xdr:rowOff>
    </xdr:from>
    <xdr:ext cx="469744" cy="259045"/>
    <xdr:sp macro="" textlink="">
      <xdr:nvSpPr>
        <xdr:cNvPr id="835" name="n_2aveValue【消防施設】&#10;一人当たり面積"/>
        <xdr:cNvSpPr txBox="1"/>
      </xdr:nvSpPr>
      <xdr:spPr>
        <a:xfrm>
          <a:off x="18180127" y="1389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32275</xdr:rowOff>
    </xdr:from>
    <xdr:ext cx="469744" cy="259045"/>
    <xdr:sp macro="" textlink="">
      <xdr:nvSpPr>
        <xdr:cNvPr id="836" name="n_3aveValue【消防施設】&#10;一人当たり面積"/>
        <xdr:cNvSpPr txBox="1"/>
      </xdr:nvSpPr>
      <xdr:spPr>
        <a:xfrm>
          <a:off x="17386377" y="1390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64279</xdr:rowOff>
    </xdr:from>
    <xdr:ext cx="469744" cy="259045"/>
    <xdr:sp macro="" textlink="">
      <xdr:nvSpPr>
        <xdr:cNvPr id="837" name="n_4aveValue【消防施設】&#10;一人当たり面積"/>
        <xdr:cNvSpPr txBox="1"/>
      </xdr:nvSpPr>
      <xdr:spPr>
        <a:xfrm>
          <a:off x="16592627" y="1393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75455</xdr:rowOff>
    </xdr:from>
    <xdr:ext cx="469744" cy="259045"/>
    <xdr:sp macro="" textlink="">
      <xdr:nvSpPr>
        <xdr:cNvPr id="838" name="n_1mainValue【消防施設】&#10;一人当たり面積"/>
        <xdr:cNvSpPr txBox="1"/>
      </xdr:nvSpPr>
      <xdr:spPr>
        <a:xfrm>
          <a:off x="18980227" y="1428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75455</xdr:rowOff>
    </xdr:from>
    <xdr:ext cx="469744" cy="259045"/>
    <xdr:sp macro="" textlink="">
      <xdr:nvSpPr>
        <xdr:cNvPr id="839" name="n_2mainValue【消防施設】&#10;一人当たり面積"/>
        <xdr:cNvSpPr txBox="1"/>
      </xdr:nvSpPr>
      <xdr:spPr>
        <a:xfrm>
          <a:off x="18180127" y="1428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4590</xdr:rowOff>
    </xdr:from>
    <xdr:ext cx="469744" cy="259045"/>
    <xdr:sp macro="" textlink="">
      <xdr:nvSpPr>
        <xdr:cNvPr id="840" name="n_3mainValue【消防施設】&#10;一人当たり面積"/>
        <xdr:cNvSpPr txBox="1"/>
      </xdr:nvSpPr>
      <xdr:spPr>
        <a:xfrm>
          <a:off x="17386377" y="1437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9162</xdr:rowOff>
    </xdr:from>
    <xdr:ext cx="469744" cy="259045"/>
    <xdr:sp macro="" textlink="">
      <xdr:nvSpPr>
        <xdr:cNvPr id="841" name="n_4mainValue【消防施設】&#10;一人当たり面積"/>
        <xdr:cNvSpPr txBox="1"/>
      </xdr:nvSpPr>
      <xdr:spPr>
        <a:xfrm>
          <a:off x="165926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2" name="テキスト ボックス 851"/>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4" name="テキスト ボックス 853"/>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4" name="テキスト ボックス 863"/>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103958</xdr:rowOff>
    </xdr:from>
    <xdr:to>
      <xdr:col>85</xdr:col>
      <xdr:colOff>126364</xdr:colOff>
      <xdr:row>106</xdr:row>
      <xdr:rowOff>123552</xdr:rowOff>
    </xdr:to>
    <xdr:cxnSp macro="">
      <xdr:nvCxnSpPr>
        <xdr:cNvPr id="867" name="直線コネクタ 866"/>
        <xdr:cNvCxnSpPr/>
      </xdr:nvCxnSpPr>
      <xdr:spPr>
        <a:xfrm flipV="1">
          <a:off x="14699614" y="16677458"/>
          <a:ext cx="0" cy="104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127379</xdr:rowOff>
    </xdr:from>
    <xdr:ext cx="405111" cy="259045"/>
    <xdr:sp macro="" textlink="">
      <xdr:nvSpPr>
        <xdr:cNvPr id="868" name="【庁舎】&#10;有形固定資産減価償却率最小値テキスト"/>
        <xdr:cNvSpPr txBox="1"/>
      </xdr:nvSpPr>
      <xdr:spPr>
        <a:xfrm>
          <a:off x="14738350" y="1772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123552</xdr:rowOff>
    </xdr:from>
    <xdr:to>
      <xdr:col>86</xdr:col>
      <xdr:colOff>25400</xdr:colOff>
      <xdr:row>106</xdr:row>
      <xdr:rowOff>123552</xdr:rowOff>
    </xdr:to>
    <xdr:cxnSp macro="">
      <xdr:nvCxnSpPr>
        <xdr:cNvPr id="869" name="直線コネクタ 868"/>
        <xdr:cNvCxnSpPr/>
      </xdr:nvCxnSpPr>
      <xdr:spPr>
        <a:xfrm>
          <a:off x="14611350" y="177257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50635</xdr:rowOff>
    </xdr:from>
    <xdr:ext cx="340478" cy="259045"/>
    <xdr:sp macro="" textlink="">
      <xdr:nvSpPr>
        <xdr:cNvPr id="870" name="【庁舎】&#10;有形固定資産減価償却率最大値テキスト"/>
        <xdr:cNvSpPr txBox="1"/>
      </xdr:nvSpPr>
      <xdr:spPr>
        <a:xfrm>
          <a:off x="14738350" y="164526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103958</xdr:rowOff>
    </xdr:from>
    <xdr:to>
      <xdr:col>86</xdr:col>
      <xdr:colOff>25400</xdr:colOff>
      <xdr:row>100</xdr:row>
      <xdr:rowOff>103958</xdr:rowOff>
    </xdr:to>
    <xdr:cxnSp macro="">
      <xdr:nvCxnSpPr>
        <xdr:cNvPr id="871" name="直線コネクタ 870"/>
        <xdr:cNvCxnSpPr/>
      </xdr:nvCxnSpPr>
      <xdr:spPr>
        <a:xfrm>
          <a:off x="14611350" y="166774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34851</xdr:rowOff>
    </xdr:from>
    <xdr:ext cx="405111" cy="259045"/>
    <xdr:sp macro="" textlink="">
      <xdr:nvSpPr>
        <xdr:cNvPr id="872" name="【庁舎】&#10;有形固定資産減価償却率平均値テキスト"/>
        <xdr:cNvSpPr txBox="1"/>
      </xdr:nvSpPr>
      <xdr:spPr>
        <a:xfrm>
          <a:off x="14738350" y="17122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56424</xdr:rowOff>
    </xdr:from>
    <xdr:to>
      <xdr:col>85</xdr:col>
      <xdr:colOff>177800</xdr:colOff>
      <xdr:row>103</xdr:row>
      <xdr:rowOff>158024</xdr:rowOff>
    </xdr:to>
    <xdr:sp macro="" textlink="">
      <xdr:nvSpPr>
        <xdr:cNvPr id="873" name="フローチャート: 判断 872"/>
        <xdr:cNvSpPr/>
      </xdr:nvSpPr>
      <xdr:spPr>
        <a:xfrm>
          <a:off x="14649450" y="1714427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874" name="フローチャート: 判断 873"/>
        <xdr:cNvSpPr/>
      </xdr:nvSpPr>
      <xdr:spPr>
        <a:xfrm>
          <a:off x="13887450" y="1729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10705</xdr:rowOff>
    </xdr:from>
    <xdr:to>
      <xdr:col>76</xdr:col>
      <xdr:colOff>165100</xdr:colOff>
      <xdr:row>105</xdr:row>
      <xdr:rowOff>112305</xdr:rowOff>
    </xdr:to>
    <xdr:sp macro="" textlink="">
      <xdr:nvSpPr>
        <xdr:cNvPr id="875" name="フローチャート: 判断 874"/>
        <xdr:cNvSpPr/>
      </xdr:nvSpPr>
      <xdr:spPr>
        <a:xfrm>
          <a:off x="13093700" y="174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876" name="フローチャート: 判断 875"/>
        <xdr:cNvSpPr/>
      </xdr:nvSpPr>
      <xdr:spPr>
        <a:xfrm>
          <a:off x="12299950" y="17410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129902</xdr:rowOff>
    </xdr:from>
    <xdr:to>
      <xdr:col>67</xdr:col>
      <xdr:colOff>101600</xdr:colOff>
      <xdr:row>105</xdr:row>
      <xdr:rowOff>60052</xdr:rowOff>
    </xdr:to>
    <xdr:sp macro="" textlink="">
      <xdr:nvSpPr>
        <xdr:cNvPr id="877" name="フローチャート: 判断 876"/>
        <xdr:cNvSpPr/>
      </xdr:nvSpPr>
      <xdr:spPr>
        <a:xfrm>
          <a:off x="11487150" y="1738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8" name="テキスト ボックス 877"/>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53158</xdr:rowOff>
    </xdr:from>
    <xdr:to>
      <xdr:col>85</xdr:col>
      <xdr:colOff>177800</xdr:colOff>
      <xdr:row>100</xdr:row>
      <xdr:rowOff>154758</xdr:rowOff>
    </xdr:to>
    <xdr:sp macro="" textlink="">
      <xdr:nvSpPr>
        <xdr:cNvPr id="883" name="楕円 882"/>
        <xdr:cNvSpPr/>
      </xdr:nvSpPr>
      <xdr:spPr>
        <a:xfrm>
          <a:off x="14649450" y="1662665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6185</xdr:rowOff>
    </xdr:from>
    <xdr:ext cx="340478" cy="259045"/>
    <xdr:sp macro="" textlink="">
      <xdr:nvSpPr>
        <xdr:cNvPr id="884" name="【庁舎】&#10;有形固定資産減価償却率該当値テキスト"/>
        <xdr:cNvSpPr txBox="1"/>
      </xdr:nvSpPr>
      <xdr:spPr>
        <a:xfrm>
          <a:off x="14738350" y="165796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54792</xdr:rowOff>
    </xdr:from>
    <xdr:to>
      <xdr:col>81</xdr:col>
      <xdr:colOff>101600</xdr:colOff>
      <xdr:row>101</xdr:row>
      <xdr:rowOff>156392</xdr:rowOff>
    </xdr:to>
    <xdr:sp macro="" textlink="">
      <xdr:nvSpPr>
        <xdr:cNvPr id="885" name="楕円 884"/>
        <xdr:cNvSpPr/>
      </xdr:nvSpPr>
      <xdr:spPr>
        <a:xfrm>
          <a:off x="13887450" y="1679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103958</xdr:rowOff>
    </xdr:from>
    <xdr:to>
      <xdr:col>85</xdr:col>
      <xdr:colOff>127000</xdr:colOff>
      <xdr:row>101</xdr:row>
      <xdr:rowOff>105592</xdr:rowOff>
    </xdr:to>
    <xdr:cxnSp macro="">
      <xdr:nvCxnSpPr>
        <xdr:cNvPr id="886" name="直線コネクタ 885"/>
        <xdr:cNvCxnSpPr/>
      </xdr:nvCxnSpPr>
      <xdr:spPr>
        <a:xfrm flipV="1">
          <a:off x="13938250" y="16677458"/>
          <a:ext cx="762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167458</xdr:rowOff>
    </xdr:from>
    <xdr:to>
      <xdr:col>76</xdr:col>
      <xdr:colOff>165100</xdr:colOff>
      <xdr:row>108</xdr:row>
      <xdr:rowOff>97608</xdr:rowOff>
    </xdr:to>
    <xdr:sp macro="" textlink="">
      <xdr:nvSpPr>
        <xdr:cNvPr id="887" name="楕円 886"/>
        <xdr:cNvSpPr/>
      </xdr:nvSpPr>
      <xdr:spPr>
        <a:xfrm>
          <a:off x="13093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105592</xdr:rowOff>
    </xdr:from>
    <xdr:to>
      <xdr:col>81</xdr:col>
      <xdr:colOff>50800</xdr:colOff>
      <xdr:row>108</xdr:row>
      <xdr:rowOff>46808</xdr:rowOff>
    </xdr:to>
    <xdr:cxnSp macro="">
      <xdr:nvCxnSpPr>
        <xdr:cNvPr id="888" name="直線コネクタ 887"/>
        <xdr:cNvCxnSpPr/>
      </xdr:nvCxnSpPr>
      <xdr:spPr>
        <a:xfrm flipV="1">
          <a:off x="13144500" y="16850542"/>
          <a:ext cx="793750" cy="11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134801</xdr:rowOff>
    </xdr:from>
    <xdr:to>
      <xdr:col>72</xdr:col>
      <xdr:colOff>38100</xdr:colOff>
      <xdr:row>108</xdr:row>
      <xdr:rowOff>64951</xdr:rowOff>
    </xdr:to>
    <xdr:sp macro="" textlink="">
      <xdr:nvSpPr>
        <xdr:cNvPr id="889" name="楕円 888"/>
        <xdr:cNvSpPr/>
      </xdr:nvSpPr>
      <xdr:spPr>
        <a:xfrm>
          <a:off x="12299950" y="179084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14151</xdr:rowOff>
    </xdr:from>
    <xdr:to>
      <xdr:col>76</xdr:col>
      <xdr:colOff>114300</xdr:colOff>
      <xdr:row>108</xdr:row>
      <xdr:rowOff>46808</xdr:rowOff>
    </xdr:to>
    <xdr:cxnSp macro="">
      <xdr:nvCxnSpPr>
        <xdr:cNvPr id="890" name="直線コネクタ 889"/>
        <xdr:cNvCxnSpPr/>
      </xdr:nvCxnSpPr>
      <xdr:spPr>
        <a:xfrm>
          <a:off x="12344400" y="17959251"/>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115207</xdr:rowOff>
    </xdr:from>
    <xdr:to>
      <xdr:col>67</xdr:col>
      <xdr:colOff>101600</xdr:colOff>
      <xdr:row>108</xdr:row>
      <xdr:rowOff>45357</xdr:rowOff>
    </xdr:to>
    <xdr:sp macro="" textlink="">
      <xdr:nvSpPr>
        <xdr:cNvPr id="891" name="楕円 890"/>
        <xdr:cNvSpPr/>
      </xdr:nvSpPr>
      <xdr:spPr>
        <a:xfrm>
          <a:off x="1148715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166007</xdr:rowOff>
    </xdr:from>
    <xdr:to>
      <xdr:col>71</xdr:col>
      <xdr:colOff>177800</xdr:colOff>
      <xdr:row>108</xdr:row>
      <xdr:rowOff>14151</xdr:rowOff>
    </xdr:to>
    <xdr:cxnSp macro="">
      <xdr:nvCxnSpPr>
        <xdr:cNvPr id="892" name="直線コネクタ 891"/>
        <xdr:cNvCxnSpPr/>
      </xdr:nvCxnSpPr>
      <xdr:spPr>
        <a:xfrm>
          <a:off x="11537950" y="17939657"/>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127925</xdr:rowOff>
    </xdr:from>
    <xdr:ext cx="405111" cy="259045"/>
    <xdr:sp macro="" textlink="">
      <xdr:nvSpPr>
        <xdr:cNvPr id="893" name="n_1aveValue【庁舎】&#10;有形固定資産減価償却率"/>
        <xdr:cNvSpPr txBox="1"/>
      </xdr:nvSpPr>
      <xdr:spPr>
        <a:xfrm>
          <a:off x="13742044" y="1738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128832</xdr:rowOff>
    </xdr:from>
    <xdr:ext cx="405111" cy="259045"/>
    <xdr:sp macro="" textlink="">
      <xdr:nvSpPr>
        <xdr:cNvPr id="894" name="n_2aveValue【庁舎】&#10;有形固定資産減価償却率"/>
        <xdr:cNvSpPr txBox="1"/>
      </xdr:nvSpPr>
      <xdr:spPr>
        <a:xfrm>
          <a:off x="12960994" y="1721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895" name="n_3aveValue【庁舎】&#10;有形固定資産減価償却率"/>
        <xdr:cNvSpPr txBox="1"/>
      </xdr:nvSpPr>
      <xdr:spPr>
        <a:xfrm>
          <a:off x="121672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76579</xdr:rowOff>
    </xdr:from>
    <xdr:ext cx="405111" cy="259045"/>
    <xdr:sp macro="" textlink="">
      <xdr:nvSpPr>
        <xdr:cNvPr id="896" name="n_4aveValue【庁舎】&#10;有形固定資産減価償却率"/>
        <xdr:cNvSpPr txBox="1"/>
      </xdr:nvSpPr>
      <xdr:spPr>
        <a:xfrm>
          <a:off x="11354444" y="1716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1469</xdr:rowOff>
    </xdr:from>
    <xdr:ext cx="405111" cy="259045"/>
    <xdr:sp macro="" textlink="">
      <xdr:nvSpPr>
        <xdr:cNvPr id="897" name="n_1mainValue【庁舎】&#10;有形固定資産減価償却率"/>
        <xdr:cNvSpPr txBox="1"/>
      </xdr:nvSpPr>
      <xdr:spPr>
        <a:xfrm>
          <a:off x="13742044" y="1657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88735</xdr:rowOff>
    </xdr:from>
    <xdr:ext cx="405111" cy="259045"/>
    <xdr:sp macro="" textlink="">
      <xdr:nvSpPr>
        <xdr:cNvPr id="898" name="n_2mainValue【庁舎】&#10;有形固定資産減価償却率"/>
        <xdr:cNvSpPr txBox="1"/>
      </xdr:nvSpPr>
      <xdr:spPr>
        <a:xfrm>
          <a:off x="1296099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56078</xdr:rowOff>
    </xdr:from>
    <xdr:ext cx="405111" cy="259045"/>
    <xdr:sp macro="" textlink="">
      <xdr:nvSpPr>
        <xdr:cNvPr id="899" name="n_3mainValue【庁舎】&#10;有形固定資産減価償却率"/>
        <xdr:cNvSpPr txBox="1"/>
      </xdr:nvSpPr>
      <xdr:spPr>
        <a:xfrm>
          <a:off x="121672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36484</xdr:rowOff>
    </xdr:from>
    <xdr:ext cx="405111" cy="259045"/>
    <xdr:sp macro="" textlink="">
      <xdr:nvSpPr>
        <xdr:cNvPr id="900" name="n_4mainValue【庁舎】&#10;有形固定資産減価償却率"/>
        <xdr:cNvSpPr txBox="1"/>
      </xdr:nvSpPr>
      <xdr:spPr>
        <a:xfrm>
          <a:off x="113544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9" name="テキスト ボックス 90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1" name="テキスト ボックス 910"/>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12" name="直線コネクタ 911"/>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13" name="テキスト ボックス 912"/>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4" name="直線コネクタ 913"/>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5" name="テキスト ボックス 914"/>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6" name="直線コネクタ 915"/>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7" name="テキスト ボックス 916"/>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8" name="直線コネクタ 917"/>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9" name="テキスト ボックス 918"/>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151637</xdr:rowOff>
    </xdr:from>
    <xdr:to>
      <xdr:col>116</xdr:col>
      <xdr:colOff>62864</xdr:colOff>
      <xdr:row>107</xdr:row>
      <xdr:rowOff>156211</xdr:rowOff>
    </xdr:to>
    <xdr:cxnSp macro="">
      <xdr:nvCxnSpPr>
        <xdr:cNvPr id="923" name="直線コネクタ 922"/>
        <xdr:cNvCxnSpPr/>
      </xdr:nvCxnSpPr>
      <xdr:spPr>
        <a:xfrm flipV="1">
          <a:off x="19951064" y="16896587"/>
          <a:ext cx="0" cy="103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24" name="【庁舎】&#10;一人当たり面積最小値テキスト"/>
        <xdr:cNvSpPr txBox="1"/>
      </xdr:nvSpPr>
      <xdr:spPr>
        <a:xfrm>
          <a:off x="19989800"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25" name="直線コネクタ 924"/>
        <xdr:cNvCxnSpPr/>
      </xdr:nvCxnSpPr>
      <xdr:spPr>
        <a:xfrm>
          <a:off x="19881850" y="179298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98314</xdr:rowOff>
    </xdr:from>
    <xdr:ext cx="469744" cy="259045"/>
    <xdr:sp macro="" textlink="">
      <xdr:nvSpPr>
        <xdr:cNvPr id="926" name="【庁舎】&#10;一人当たり面積最大値テキスト"/>
        <xdr:cNvSpPr txBox="1"/>
      </xdr:nvSpPr>
      <xdr:spPr>
        <a:xfrm>
          <a:off x="19989800" y="1667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151637</xdr:rowOff>
    </xdr:from>
    <xdr:to>
      <xdr:col>116</xdr:col>
      <xdr:colOff>152400</xdr:colOff>
      <xdr:row>101</xdr:row>
      <xdr:rowOff>151637</xdr:rowOff>
    </xdr:to>
    <xdr:cxnSp macro="">
      <xdr:nvCxnSpPr>
        <xdr:cNvPr id="927" name="直線コネクタ 926"/>
        <xdr:cNvCxnSpPr/>
      </xdr:nvCxnSpPr>
      <xdr:spPr>
        <a:xfrm>
          <a:off x="19881850" y="16896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84853</xdr:rowOff>
    </xdr:from>
    <xdr:ext cx="469744" cy="259045"/>
    <xdr:sp macro="" textlink="">
      <xdr:nvSpPr>
        <xdr:cNvPr id="928" name="【庁舎】&#10;一人当たり面積平均値テキスト"/>
        <xdr:cNvSpPr txBox="1"/>
      </xdr:nvSpPr>
      <xdr:spPr>
        <a:xfrm>
          <a:off x="19989800" y="17172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929" name="フローチャート: 判断 928"/>
        <xdr:cNvSpPr/>
      </xdr:nvSpPr>
      <xdr:spPr>
        <a:xfrm>
          <a:off x="19900900" y="1732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77978</xdr:rowOff>
    </xdr:from>
    <xdr:to>
      <xdr:col>112</xdr:col>
      <xdr:colOff>38100</xdr:colOff>
      <xdr:row>106</xdr:row>
      <xdr:rowOff>8128</xdr:rowOff>
    </xdr:to>
    <xdr:sp macro="" textlink="">
      <xdr:nvSpPr>
        <xdr:cNvPr id="930" name="フローチャート: 判断 929"/>
        <xdr:cNvSpPr/>
      </xdr:nvSpPr>
      <xdr:spPr>
        <a:xfrm>
          <a:off x="19157950" y="175087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931" name="フローチャート: 判断 930"/>
        <xdr:cNvSpPr/>
      </xdr:nvSpPr>
      <xdr:spPr>
        <a:xfrm>
          <a:off x="18345150" y="1746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32" name="フローチャート: 判断 931"/>
        <xdr:cNvSpPr/>
      </xdr:nvSpPr>
      <xdr:spPr>
        <a:xfrm>
          <a:off x="17551400" y="1742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33" name="フローチャート: 判断 932"/>
        <xdr:cNvSpPr/>
      </xdr:nvSpPr>
      <xdr:spPr>
        <a:xfrm>
          <a:off x="16757650" y="174218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148844</xdr:rowOff>
    </xdr:from>
    <xdr:to>
      <xdr:col>116</xdr:col>
      <xdr:colOff>114300</xdr:colOff>
      <xdr:row>107</xdr:row>
      <xdr:rowOff>78994</xdr:rowOff>
    </xdr:to>
    <xdr:sp macro="" textlink="">
      <xdr:nvSpPr>
        <xdr:cNvPr id="939" name="楕円 938"/>
        <xdr:cNvSpPr/>
      </xdr:nvSpPr>
      <xdr:spPr>
        <a:xfrm>
          <a:off x="19900900" y="1775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127271</xdr:rowOff>
    </xdr:from>
    <xdr:ext cx="469744" cy="259045"/>
    <xdr:sp macro="" textlink="">
      <xdr:nvSpPr>
        <xdr:cNvPr id="940" name="【庁舎】&#10;一人当たり面積該当値テキスト"/>
        <xdr:cNvSpPr txBox="1"/>
      </xdr:nvSpPr>
      <xdr:spPr>
        <a:xfrm>
          <a:off x="19989800" y="1772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123698</xdr:rowOff>
    </xdr:from>
    <xdr:to>
      <xdr:col>112</xdr:col>
      <xdr:colOff>38100</xdr:colOff>
      <xdr:row>106</xdr:row>
      <xdr:rowOff>53848</xdr:rowOff>
    </xdr:to>
    <xdr:sp macro="" textlink="">
      <xdr:nvSpPr>
        <xdr:cNvPr id="941" name="楕円 940"/>
        <xdr:cNvSpPr/>
      </xdr:nvSpPr>
      <xdr:spPr>
        <a:xfrm>
          <a:off x="19157950" y="175544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3048</xdr:rowOff>
    </xdr:from>
    <xdr:to>
      <xdr:col>116</xdr:col>
      <xdr:colOff>63500</xdr:colOff>
      <xdr:row>107</xdr:row>
      <xdr:rowOff>28194</xdr:rowOff>
    </xdr:to>
    <xdr:cxnSp macro="">
      <xdr:nvCxnSpPr>
        <xdr:cNvPr id="942" name="直線コネクタ 941"/>
        <xdr:cNvCxnSpPr/>
      </xdr:nvCxnSpPr>
      <xdr:spPr>
        <a:xfrm>
          <a:off x="19202400" y="17605248"/>
          <a:ext cx="7493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80263</xdr:rowOff>
    </xdr:from>
    <xdr:to>
      <xdr:col>107</xdr:col>
      <xdr:colOff>101600</xdr:colOff>
      <xdr:row>109</xdr:row>
      <xdr:rowOff>10413</xdr:rowOff>
    </xdr:to>
    <xdr:sp macro="" textlink="">
      <xdr:nvSpPr>
        <xdr:cNvPr id="943" name="楕円 942"/>
        <xdr:cNvSpPr/>
      </xdr:nvSpPr>
      <xdr:spPr>
        <a:xfrm>
          <a:off x="1834515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xdr:rowOff>
    </xdr:from>
    <xdr:to>
      <xdr:col>111</xdr:col>
      <xdr:colOff>177800</xdr:colOff>
      <xdr:row>108</xdr:row>
      <xdr:rowOff>131063</xdr:rowOff>
    </xdr:to>
    <xdr:cxnSp macro="">
      <xdr:nvCxnSpPr>
        <xdr:cNvPr id="944" name="直線コネクタ 943"/>
        <xdr:cNvCxnSpPr/>
      </xdr:nvCxnSpPr>
      <xdr:spPr>
        <a:xfrm flipV="1">
          <a:off x="18395950" y="17605248"/>
          <a:ext cx="806450" cy="4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43687</xdr:rowOff>
    </xdr:from>
    <xdr:to>
      <xdr:col>102</xdr:col>
      <xdr:colOff>165100</xdr:colOff>
      <xdr:row>108</xdr:row>
      <xdr:rowOff>145287</xdr:rowOff>
    </xdr:to>
    <xdr:sp macro="" textlink="">
      <xdr:nvSpPr>
        <xdr:cNvPr id="945" name="楕円 944"/>
        <xdr:cNvSpPr/>
      </xdr:nvSpPr>
      <xdr:spPr>
        <a:xfrm>
          <a:off x="17551400" y="1798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94487</xdr:rowOff>
    </xdr:from>
    <xdr:to>
      <xdr:col>107</xdr:col>
      <xdr:colOff>50800</xdr:colOff>
      <xdr:row>108</xdr:row>
      <xdr:rowOff>131063</xdr:rowOff>
    </xdr:to>
    <xdr:cxnSp macro="">
      <xdr:nvCxnSpPr>
        <xdr:cNvPr id="946" name="直線コネクタ 945"/>
        <xdr:cNvCxnSpPr/>
      </xdr:nvCxnSpPr>
      <xdr:spPr>
        <a:xfrm>
          <a:off x="17602200" y="18039587"/>
          <a:ext cx="7937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48261</xdr:rowOff>
    </xdr:from>
    <xdr:to>
      <xdr:col>98</xdr:col>
      <xdr:colOff>38100</xdr:colOff>
      <xdr:row>108</xdr:row>
      <xdr:rowOff>149861</xdr:rowOff>
    </xdr:to>
    <xdr:sp macro="" textlink="">
      <xdr:nvSpPr>
        <xdr:cNvPr id="947" name="楕円 946"/>
        <xdr:cNvSpPr/>
      </xdr:nvSpPr>
      <xdr:spPr>
        <a:xfrm>
          <a:off x="16757650" y="179933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94487</xdr:rowOff>
    </xdr:from>
    <xdr:to>
      <xdr:col>102</xdr:col>
      <xdr:colOff>114300</xdr:colOff>
      <xdr:row>108</xdr:row>
      <xdr:rowOff>99061</xdr:rowOff>
    </xdr:to>
    <xdr:cxnSp macro="">
      <xdr:nvCxnSpPr>
        <xdr:cNvPr id="948" name="直線コネクタ 947"/>
        <xdr:cNvCxnSpPr/>
      </xdr:nvCxnSpPr>
      <xdr:spPr>
        <a:xfrm flipV="1">
          <a:off x="16802100" y="18039587"/>
          <a:ext cx="8001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24655</xdr:rowOff>
    </xdr:from>
    <xdr:ext cx="469744" cy="259045"/>
    <xdr:sp macro="" textlink="">
      <xdr:nvSpPr>
        <xdr:cNvPr id="949" name="n_1aveValue【庁舎】&#10;一人当たり面積"/>
        <xdr:cNvSpPr txBox="1"/>
      </xdr:nvSpPr>
      <xdr:spPr>
        <a:xfrm>
          <a:off x="18980227" y="1728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950" name="n_2aveValue【庁舎】&#10;一人当たり面積"/>
        <xdr:cNvSpPr txBox="1"/>
      </xdr:nvSpPr>
      <xdr:spPr>
        <a:xfrm>
          <a:off x="181801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109238</xdr:rowOff>
    </xdr:from>
    <xdr:ext cx="469744" cy="259045"/>
    <xdr:sp macro="" textlink="">
      <xdr:nvSpPr>
        <xdr:cNvPr id="951" name="n_3aveValue【庁舎】&#10;一人当たり面積"/>
        <xdr:cNvSpPr txBox="1"/>
      </xdr:nvSpPr>
      <xdr:spPr>
        <a:xfrm>
          <a:off x="1738637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952" name="n_4aveValue【庁舎】&#10;一人当たり面積"/>
        <xdr:cNvSpPr txBox="1"/>
      </xdr:nvSpPr>
      <xdr:spPr>
        <a:xfrm>
          <a:off x="16592627" y="1719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44975</xdr:rowOff>
    </xdr:from>
    <xdr:ext cx="469744" cy="259045"/>
    <xdr:sp macro="" textlink="">
      <xdr:nvSpPr>
        <xdr:cNvPr id="953" name="n_1mainValue【庁舎】&#10;一人当たり面積"/>
        <xdr:cNvSpPr txBox="1"/>
      </xdr:nvSpPr>
      <xdr:spPr>
        <a:xfrm>
          <a:off x="18980227" y="1764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1540</xdr:rowOff>
    </xdr:from>
    <xdr:ext cx="469744" cy="259045"/>
    <xdr:sp macro="" textlink="">
      <xdr:nvSpPr>
        <xdr:cNvPr id="954" name="n_2mainValue【庁舎】&#10;一人当たり面積"/>
        <xdr:cNvSpPr txBox="1"/>
      </xdr:nvSpPr>
      <xdr:spPr>
        <a:xfrm>
          <a:off x="18180127" y="1811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136414</xdr:rowOff>
    </xdr:from>
    <xdr:ext cx="469744" cy="259045"/>
    <xdr:sp macro="" textlink="">
      <xdr:nvSpPr>
        <xdr:cNvPr id="955" name="n_3mainValue【庁舎】&#10;一人当たり面積"/>
        <xdr:cNvSpPr txBox="1"/>
      </xdr:nvSpPr>
      <xdr:spPr>
        <a:xfrm>
          <a:off x="17386377"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140988</xdr:rowOff>
    </xdr:from>
    <xdr:ext cx="469744" cy="259045"/>
    <xdr:sp macro="" textlink="">
      <xdr:nvSpPr>
        <xdr:cNvPr id="956" name="n_4mainValue【庁舎】&#10;一人当たり面積"/>
        <xdr:cNvSpPr txBox="1"/>
      </xdr:nvSpPr>
      <xdr:spPr>
        <a:xfrm>
          <a:off x="165926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ほとんどの類型において、有形固定資産減価償却率は類似団体平均より上回っており、全体的な老朽化の進捗が見られる。そのような状況下で良好な数値を示しているのが、消防施設及び庁舎である。</a:t>
          </a:r>
        </a:p>
        <a:p>
          <a:r>
            <a:rPr kumimoji="1" lang="ja-JP" altLang="en-US" sz="1300">
              <a:latin typeface="ＭＳ Ｐゴシック" panose="020B0600070205080204" pitchFamily="50" charset="-128"/>
              <a:ea typeface="ＭＳ Ｐゴシック" panose="020B0600070205080204" pitchFamily="50" charset="-128"/>
            </a:rPr>
            <a:t>　消防施設については令和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各分署の建替え工事がおおむね完了したことにより、良好な数値を維持しているものの、老朽化著しい消防施設が２カ所残っており、また消防庁舎についても部分改修を要する時期が到来している。消防行政は人命に直結する業務であることを踏まえ、良好な状態の維持に努める。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年度に新庁舎が完成し、供用が開始されたことによる。</a:t>
          </a:r>
        </a:p>
        <a:p>
          <a:r>
            <a:rPr kumimoji="1" lang="ja-JP" altLang="en-US" sz="1300">
              <a:latin typeface="ＭＳ Ｐゴシック" panose="020B0600070205080204" pitchFamily="50" charset="-128"/>
              <a:ea typeface="ＭＳ Ｐゴシック" panose="020B0600070205080204" pitchFamily="50" charset="-128"/>
            </a:rPr>
            <a:t>　特に類似団体平均から乖離しているのが保健センターである。本市の衛生対策の拠点であることから、今後見込まれる周辺整備と併せて、長寿命化や更新等の方策を検討する必要がある。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142,383
139,203
138.37
62,640,544
55,172,334
5,968,020
31,884,471
47,582,818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類似団体平均を大きく上回っているものの、令和</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年度は</a:t>
          </a:r>
          <a:r>
            <a:rPr kumimoji="1" lang="en-US" altLang="ja-JP" sz="1300" baseline="0">
              <a:latin typeface="ＭＳ Ｐゴシック" panose="020B0600070205080204" pitchFamily="50" charset="-128"/>
              <a:ea typeface="ＭＳ Ｐゴシック" panose="020B0600070205080204" pitchFamily="50" charset="-128"/>
            </a:rPr>
            <a:t>0.02</a:t>
          </a:r>
          <a:r>
            <a:rPr kumimoji="1" lang="ja-JP" altLang="en-US" sz="1300" baseline="0">
              <a:latin typeface="ＭＳ Ｐゴシック" panose="020B0600070205080204" pitchFamily="50" charset="-128"/>
              <a:ea typeface="ＭＳ Ｐゴシック" panose="020B0600070205080204" pitchFamily="50" charset="-128"/>
            </a:rPr>
            <a:t>ポイントの低下となっている。基準財政収入額が横ばいであるのに対して、医療、福祉、新型コロナウイルス感染症対策などに係る財政需要の増加により基準財政需要額が増加したことが要因と見られる。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花園</a:t>
          </a:r>
          <a:r>
            <a:rPr kumimoji="1" lang="en-US" altLang="ja-JP" sz="1300" baseline="0">
              <a:latin typeface="ＭＳ Ｐゴシック" panose="020B0600070205080204" pitchFamily="50" charset="-128"/>
              <a:ea typeface="ＭＳ Ｐゴシック" panose="020B0600070205080204" pitchFamily="50" charset="-128"/>
            </a:rPr>
            <a:t>IC</a:t>
          </a:r>
          <a:r>
            <a:rPr kumimoji="1" lang="ja-JP" altLang="en-US" sz="1300" baseline="0">
              <a:latin typeface="ＭＳ Ｐゴシック" panose="020B0600070205080204" pitchFamily="50" charset="-128"/>
              <a:ea typeface="ＭＳ Ｐゴシック" panose="020B0600070205080204" pitchFamily="50" charset="-128"/>
            </a:rPr>
            <a:t>拠点整備プロジェクト等独自の歳入確保策の推進を通じ、市税収入を増加させ、指標の改善をはかる。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156936</xdr:rowOff>
    </xdr:from>
    <xdr:to>
      <xdr:col>23</xdr:col>
      <xdr:colOff>133350</xdr:colOff>
      <xdr:row>44</xdr:row>
      <xdr:rowOff>61685</xdr:rowOff>
    </xdr:to>
    <xdr:cxnSp macro="">
      <xdr:nvCxnSpPr>
        <xdr:cNvPr id="66" name="直線コネクタ 65"/>
        <xdr:cNvCxnSpPr/>
      </xdr:nvCxnSpPr>
      <xdr:spPr>
        <a:xfrm flipV="1">
          <a:off x="4953000" y="6157686"/>
          <a:ext cx="0" cy="1447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71863</xdr:rowOff>
    </xdr:from>
    <xdr:ext cx="762000" cy="259045"/>
    <xdr:sp macro="" textlink="">
      <xdr:nvSpPr>
        <xdr:cNvPr id="69" name="財政力最大値テキスト"/>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156936</xdr:rowOff>
    </xdr:from>
    <xdr:to>
      <xdr:col>24</xdr:col>
      <xdr:colOff>12700</xdr:colOff>
      <xdr:row>35</xdr:row>
      <xdr:rowOff>156936</xdr:rowOff>
    </xdr:to>
    <xdr:cxnSp macro="">
      <xdr:nvCxnSpPr>
        <xdr:cNvPr id="70" name="直線コネクタ 69"/>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54428</xdr:rowOff>
    </xdr:from>
    <xdr:to>
      <xdr:col>23</xdr:col>
      <xdr:colOff>133350</xdr:colOff>
      <xdr:row>36</xdr:row>
      <xdr:rowOff>123372</xdr:rowOff>
    </xdr:to>
    <xdr:cxnSp macro="">
      <xdr:nvCxnSpPr>
        <xdr:cNvPr id="71" name="直線コネクタ 70"/>
        <xdr:cNvCxnSpPr/>
      </xdr:nvCxnSpPr>
      <xdr:spPr>
        <a:xfrm>
          <a:off x="4114800" y="62266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117220</xdr:rowOff>
    </xdr:from>
    <xdr:ext cx="762000" cy="259045"/>
    <xdr:sp macro="" textlink="">
      <xdr:nvSpPr>
        <xdr:cNvPr id="72" name="財政力平均値テキスト"/>
        <xdr:cNvSpPr txBox="1"/>
      </xdr:nvSpPr>
      <xdr:spPr>
        <a:xfrm>
          <a:off x="5041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73" name="フローチャート: 判断 72"/>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54428</xdr:rowOff>
    </xdr:from>
    <xdr:to>
      <xdr:col>19</xdr:col>
      <xdr:colOff>133350</xdr:colOff>
      <xdr:row>36</xdr:row>
      <xdr:rowOff>54428</xdr:rowOff>
    </xdr:to>
    <xdr:cxnSp macro="">
      <xdr:nvCxnSpPr>
        <xdr:cNvPr id="74" name="直線コネクタ 73"/>
        <xdr:cNvCxnSpPr/>
      </xdr:nvCxnSpPr>
      <xdr:spPr>
        <a:xfrm>
          <a:off x="32258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108857</xdr:rowOff>
    </xdr:from>
    <xdr:to>
      <xdr:col>19</xdr:col>
      <xdr:colOff>184150</xdr:colOff>
      <xdr:row>39</xdr:row>
      <xdr:rowOff>39007</xdr:rowOff>
    </xdr:to>
    <xdr:sp macro="" textlink="">
      <xdr:nvSpPr>
        <xdr:cNvPr id="75" name="フローチャート: 判断 74"/>
        <xdr:cNvSpPr/>
      </xdr:nvSpPr>
      <xdr:spPr>
        <a:xfrm>
          <a:off x="4064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23784</xdr:rowOff>
    </xdr:from>
    <xdr:ext cx="736600" cy="259045"/>
    <xdr:sp macro="" textlink="">
      <xdr:nvSpPr>
        <xdr:cNvPr id="76" name="テキスト ボックス 75"/>
        <xdr:cNvSpPr txBox="1"/>
      </xdr:nvSpPr>
      <xdr:spPr>
        <a:xfrm>
          <a:off x="3733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54428</xdr:rowOff>
    </xdr:from>
    <xdr:to>
      <xdr:col>15</xdr:col>
      <xdr:colOff>82550</xdr:colOff>
      <xdr:row>36</xdr:row>
      <xdr:rowOff>54428</xdr:rowOff>
    </xdr:to>
    <xdr:cxnSp macro="">
      <xdr:nvCxnSpPr>
        <xdr:cNvPr id="77" name="直線コネクタ 76"/>
        <xdr:cNvCxnSpPr/>
      </xdr:nvCxnSpPr>
      <xdr:spPr>
        <a:xfrm>
          <a:off x="23368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54428</xdr:rowOff>
    </xdr:from>
    <xdr:to>
      <xdr:col>11</xdr:col>
      <xdr:colOff>31750</xdr:colOff>
      <xdr:row>36</xdr:row>
      <xdr:rowOff>88900</xdr:rowOff>
    </xdr:to>
    <xdr:cxnSp macro="">
      <xdr:nvCxnSpPr>
        <xdr:cNvPr id="80" name="直線コネクタ 79"/>
        <xdr:cNvCxnSpPr/>
      </xdr:nvCxnSpPr>
      <xdr:spPr>
        <a:xfrm flipV="1">
          <a:off x="1447800" y="62266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72572</xdr:rowOff>
    </xdr:from>
    <xdr:to>
      <xdr:col>23</xdr:col>
      <xdr:colOff>184150</xdr:colOff>
      <xdr:row>37</xdr:row>
      <xdr:rowOff>2722</xdr:rowOff>
    </xdr:to>
    <xdr:sp macro="" textlink="">
      <xdr:nvSpPr>
        <xdr:cNvPr id="90" name="楕円 89"/>
        <xdr:cNvSpPr/>
      </xdr:nvSpPr>
      <xdr:spPr>
        <a:xfrm>
          <a:off x="49022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89099</xdr:rowOff>
    </xdr:from>
    <xdr:ext cx="762000" cy="259045"/>
    <xdr:sp macro="" textlink="">
      <xdr:nvSpPr>
        <xdr:cNvPr id="91" name="財政力該当値テキスト"/>
        <xdr:cNvSpPr txBox="1"/>
      </xdr:nvSpPr>
      <xdr:spPr>
        <a:xfrm>
          <a:off x="5041900" y="60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3628</xdr:rowOff>
    </xdr:from>
    <xdr:to>
      <xdr:col>19</xdr:col>
      <xdr:colOff>184150</xdr:colOff>
      <xdr:row>36</xdr:row>
      <xdr:rowOff>105228</xdr:rowOff>
    </xdr:to>
    <xdr:sp macro="" textlink="">
      <xdr:nvSpPr>
        <xdr:cNvPr id="92" name="楕円 91"/>
        <xdr:cNvSpPr/>
      </xdr:nvSpPr>
      <xdr:spPr>
        <a:xfrm>
          <a:off x="4064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115405</xdr:rowOff>
    </xdr:from>
    <xdr:ext cx="736600" cy="259045"/>
    <xdr:sp macro="" textlink="">
      <xdr:nvSpPr>
        <xdr:cNvPr id="93" name="テキスト ボックス 92"/>
        <xdr:cNvSpPr txBox="1"/>
      </xdr:nvSpPr>
      <xdr:spPr>
        <a:xfrm>
          <a:off x="3733800" y="5944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3628</xdr:rowOff>
    </xdr:from>
    <xdr:to>
      <xdr:col>15</xdr:col>
      <xdr:colOff>133350</xdr:colOff>
      <xdr:row>36</xdr:row>
      <xdr:rowOff>105228</xdr:rowOff>
    </xdr:to>
    <xdr:sp macro="" textlink="">
      <xdr:nvSpPr>
        <xdr:cNvPr id="94" name="楕円 93"/>
        <xdr:cNvSpPr/>
      </xdr:nvSpPr>
      <xdr:spPr>
        <a:xfrm>
          <a:off x="3175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115405</xdr:rowOff>
    </xdr:from>
    <xdr:ext cx="762000" cy="259045"/>
    <xdr:sp macro="" textlink="">
      <xdr:nvSpPr>
        <xdr:cNvPr id="95" name="テキスト ボックス 94"/>
        <xdr:cNvSpPr txBox="1"/>
      </xdr:nvSpPr>
      <xdr:spPr>
        <a:xfrm>
          <a:off x="2844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3628</xdr:rowOff>
    </xdr:from>
    <xdr:to>
      <xdr:col>11</xdr:col>
      <xdr:colOff>82550</xdr:colOff>
      <xdr:row>36</xdr:row>
      <xdr:rowOff>105228</xdr:rowOff>
    </xdr:to>
    <xdr:sp macro="" textlink="">
      <xdr:nvSpPr>
        <xdr:cNvPr id="96" name="楕円 95"/>
        <xdr:cNvSpPr/>
      </xdr:nvSpPr>
      <xdr:spPr>
        <a:xfrm>
          <a:off x="22860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115405</xdr:rowOff>
    </xdr:from>
    <xdr:ext cx="762000" cy="259045"/>
    <xdr:sp macro="" textlink="">
      <xdr:nvSpPr>
        <xdr:cNvPr id="97" name="テキスト ボックス 96"/>
        <xdr:cNvSpPr txBox="1"/>
      </xdr:nvSpPr>
      <xdr:spPr>
        <a:xfrm>
          <a:off x="1955800" y="59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8" name="楕円 97"/>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9" name="テキスト ボックス 98"/>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ポイントの低下（改善）となっており、類似団体平均の数値と同様の動きをしている。国税収入の補正等に伴う普通交付税の再算定等による地方交付税の増額（＋</a:t>
          </a:r>
          <a:r>
            <a:rPr kumimoji="1" lang="en-US" altLang="ja-JP" sz="1300">
              <a:latin typeface="ＭＳ Ｐゴシック" panose="020B0600070205080204" pitchFamily="50" charset="-128"/>
              <a:ea typeface="ＭＳ Ｐゴシック" panose="020B0600070205080204" pitchFamily="50" charset="-128"/>
            </a:rPr>
            <a:t>1,140,449</a:t>
          </a:r>
          <a:r>
            <a:rPr kumimoji="1" lang="ja-JP" altLang="en-US" sz="1300">
              <a:latin typeface="ＭＳ Ｐゴシック" panose="020B0600070205080204" pitchFamily="50" charset="-128"/>
              <a:ea typeface="ＭＳ Ｐゴシック" panose="020B0600070205080204" pitchFamily="50" charset="-128"/>
            </a:rPr>
            <a:t>千円）や、臨時財政対策債の発行額の増加（＋</a:t>
          </a:r>
          <a:r>
            <a:rPr kumimoji="1" lang="en-US" altLang="ja-JP" sz="1300">
              <a:latin typeface="ＭＳ Ｐゴシック" panose="020B0600070205080204" pitchFamily="50" charset="-128"/>
              <a:ea typeface="ＭＳ Ｐゴシック" panose="020B0600070205080204" pitchFamily="50" charset="-128"/>
            </a:rPr>
            <a:t>228,000</a:t>
          </a:r>
          <a:r>
            <a:rPr kumimoji="1" lang="ja-JP" altLang="en-US" sz="1300">
              <a:latin typeface="ＭＳ Ｐゴシック" panose="020B0600070205080204" pitchFamily="50" charset="-128"/>
              <a:ea typeface="ＭＳ Ｐゴシック" panose="020B0600070205080204" pitchFamily="50" charset="-128"/>
            </a:rPr>
            <a:t>千円）が要因である。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これらの財源の増は新型コロナウイルス感染症等の影響による一時的なものである可能性が高いことから、引き続き財源の確保策を推進し、財政構造の弾力性の確保に努める。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67</xdr:row>
      <xdr:rowOff>20259</xdr:rowOff>
    </xdr:to>
    <xdr:cxnSp macro="">
      <xdr:nvCxnSpPr>
        <xdr:cNvPr id="131" name="直線コネクタ 130"/>
        <xdr:cNvCxnSpPr/>
      </xdr:nvCxnSpPr>
      <xdr:spPr>
        <a:xfrm flipV="1">
          <a:off x="4953000" y="10105572"/>
          <a:ext cx="0" cy="1401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163786</xdr:rowOff>
    </xdr:from>
    <xdr:ext cx="762000" cy="259045"/>
    <xdr:sp macro="" textlink="">
      <xdr:nvSpPr>
        <xdr:cNvPr id="132" name="財政構造の弾力性最小値テキスト"/>
        <xdr:cNvSpPr txBox="1"/>
      </xdr:nvSpPr>
      <xdr:spPr>
        <a:xfrm>
          <a:off x="5041900" y="114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20259</xdr:rowOff>
    </xdr:from>
    <xdr:to>
      <xdr:col>24</xdr:col>
      <xdr:colOff>12700</xdr:colOff>
      <xdr:row>67</xdr:row>
      <xdr:rowOff>20259</xdr:rowOff>
    </xdr:to>
    <xdr:cxnSp macro="">
      <xdr:nvCxnSpPr>
        <xdr:cNvPr id="133" name="直線コネクタ 132"/>
        <xdr:cNvCxnSpPr/>
      </xdr:nvCxnSpPr>
      <xdr:spPr>
        <a:xfrm>
          <a:off x="4864100" y="1150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161472</xdr:rowOff>
    </xdr:from>
    <xdr:to>
      <xdr:col>23</xdr:col>
      <xdr:colOff>133350</xdr:colOff>
      <xdr:row>61</xdr:row>
      <xdr:rowOff>3326</xdr:rowOff>
    </xdr:to>
    <xdr:cxnSp macro="">
      <xdr:nvCxnSpPr>
        <xdr:cNvPr id="136" name="直線コネクタ 135"/>
        <xdr:cNvCxnSpPr/>
      </xdr:nvCxnSpPr>
      <xdr:spPr>
        <a:xfrm flipV="1">
          <a:off x="4114800" y="10105572"/>
          <a:ext cx="838200" cy="35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132339</xdr:rowOff>
    </xdr:from>
    <xdr:ext cx="762000" cy="259045"/>
    <xdr:sp macro="" textlink="">
      <xdr:nvSpPr>
        <xdr:cNvPr id="137" name="財政構造の弾力性平均値テキスト"/>
        <xdr:cNvSpPr txBox="1"/>
      </xdr:nvSpPr>
      <xdr:spPr>
        <a:xfrm>
          <a:off x="5041900" y="1076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160262</xdr:rowOff>
    </xdr:from>
    <xdr:to>
      <xdr:col>23</xdr:col>
      <xdr:colOff>184150</xdr:colOff>
      <xdr:row>63</xdr:row>
      <xdr:rowOff>90412</xdr:rowOff>
    </xdr:to>
    <xdr:sp macro="" textlink="">
      <xdr:nvSpPr>
        <xdr:cNvPr id="138" name="フローチャート: 判断 137"/>
        <xdr:cNvSpPr/>
      </xdr:nvSpPr>
      <xdr:spPr>
        <a:xfrm>
          <a:off x="49022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3326</xdr:rowOff>
    </xdr:from>
    <xdr:to>
      <xdr:col>19</xdr:col>
      <xdr:colOff>133350</xdr:colOff>
      <xdr:row>61</xdr:row>
      <xdr:rowOff>3326</xdr:rowOff>
    </xdr:to>
    <xdr:cxnSp macro="">
      <xdr:nvCxnSpPr>
        <xdr:cNvPr id="139" name="直線コネクタ 138"/>
        <xdr:cNvCxnSpPr/>
      </xdr:nvCxnSpPr>
      <xdr:spPr>
        <a:xfrm>
          <a:off x="3225800" y="10461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105531</xdr:rowOff>
    </xdr:from>
    <xdr:to>
      <xdr:col>19</xdr:col>
      <xdr:colOff>184150</xdr:colOff>
      <xdr:row>66</xdr:row>
      <xdr:rowOff>35681</xdr:rowOff>
    </xdr:to>
    <xdr:sp macro="" textlink="">
      <xdr:nvSpPr>
        <xdr:cNvPr id="140" name="フローチャート: 判断 139"/>
        <xdr:cNvSpPr/>
      </xdr:nvSpPr>
      <xdr:spPr>
        <a:xfrm>
          <a:off x="4064000" y="1124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20458</xdr:rowOff>
    </xdr:from>
    <xdr:ext cx="736600" cy="259045"/>
    <xdr:sp macro="" textlink="">
      <xdr:nvSpPr>
        <xdr:cNvPr id="141" name="テキスト ボックス 140"/>
        <xdr:cNvSpPr txBox="1"/>
      </xdr:nvSpPr>
      <xdr:spPr>
        <a:xfrm>
          <a:off x="3733800" y="1133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128815</xdr:rowOff>
    </xdr:from>
    <xdr:to>
      <xdr:col>15</xdr:col>
      <xdr:colOff>82550</xdr:colOff>
      <xdr:row>61</xdr:row>
      <xdr:rowOff>3326</xdr:rowOff>
    </xdr:to>
    <xdr:cxnSp macro="">
      <xdr:nvCxnSpPr>
        <xdr:cNvPr id="142" name="直線コネクタ 141"/>
        <xdr:cNvCxnSpPr/>
      </xdr:nvCxnSpPr>
      <xdr:spPr>
        <a:xfrm>
          <a:off x="2336800" y="104158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43" name="フローチャート: 判断 142"/>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4" name="テキスト ボックス 143"/>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82852</xdr:rowOff>
    </xdr:from>
    <xdr:to>
      <xdr:col>11</xdr:col>
      <xdr:colOff>31750</xdr:colOff>
      <xdr:row>60</xdr:row>
      <xdr:rowOff>128815</xdr:rowOff>
    </xdr:to>
    <xdr:cxnSp macro="">
      <xdr:nvCxnSpPr>
        <xdr:cNvPr id="145" name="直線コネクタ 144"/>
        <xdr:cNvCxnSpPr/>
      </xdr:nvCxnSpPr>
      <xdr:spPr>
        <a:xfrm>
          <a:off x="1447800" y="103698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139095</xdr:rowOff>
    </xdr:from>
    <xdr:to>
      <xdr:col>11</xdr:col>
      <xdr:colOff>82550</xdr:colOff>
      <xdr:row>65</xdr:row>
      <xdr:rowOff>69245</xdr:rowOff>
    </xdr:to>
    <xdr:sp macro="" textlink="">
      <xdr:nvSpPr>
        <xdr:cNvPr id="146" name="フローチャート: 判断 145"/>
        <xdr:cNvSpPr/>
      </xdr:nvSpPr>
      <xdr:spPr>
        <a:xfrm>
          <a:off x="2286000" y="1111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54022</xdr:rowOff>
    </xdr:from>
    <xdr:ext cx="762000" cy="259045"/>
    <xdr:sp macro="" textlink="">
      <xdr:nvSpPr>
        <xdr:cNvPr id="147" name="テキスト ボックス 146"/>
        <xdr:cNvSpPr txBox="1"/>
      </xdr:nvSpPr>
      <xdr:spPr>
        <a:xfrm>
          <a:off x="1955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8" name="フローチャート: 判断 147"/>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9" name="テキスト ボックス 148"/>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110672</xdr:rowOff>
    </xdr:from>
    <xdr:to>
      <xdr:col>23</xdr:col>
      <xdr:colOff>184150</xdr:colOff>
      <xdr:row>59</xdr:row>
      <xdr:rowOff>40822</xdr:rowOff>
    </xdr:to>
    <xdr:sp macro="" textlink="">
      <xdr:nvSpPr>
        <xdr:cNvPr id="155" name="楕円 154"/>
        <xdr:cNvSpPr/>
      </xdr:nvSpPr>
      <xdr:spPr>
        <a:xfrm>
          <a:off x="4902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31949</xdr:rowOff>
    </xdr:from>
    <xdr:ext cx="762000" cy="259045"/>
    <xdr:sp macro="" textlink="">
      <xdr:nvSpPr>
        <xdr:cNvPr id="156" name="財政構造の弾力性該当値テキスト"/>
        <xdr:cNvSpPr txBox="1"/>
      </xdr:nvSpPr>
      <xdr:spPr>
        <a:xfrm>
          <a:off x="5041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123976</xdr:rowOff>
    </xdr:from>
    <xdr:to>
      <xdr:col>19</xdr:col>
      <xdr:colOff>184150</xdr:colOff>
      <xdr:row>61</xdr:row>
      <xdr:rowOff>54126</xdr:rowOff>
    </xdr:to>
    <xdr:sp macro="" textlink="">
      <xdr:nvSpPr>
        <xdr:cNvPr id="157" name="楕円 156"/>
        <xdr:cNvSpPr/>
      </xdr:nvSpPr>
      <xdr:spPr>
        <a:xfrm>
          <a:off x="4064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64303</xdr:rowOff>
    </xdr:from>
    <xdr:ext cx="736600" cy="259045"/>
    <xdr:sp macro="" textlink="">
      <xdr:nvSpPr>
        <xdr:cNvPr id="158" name="テキスト ボックス 157"/>
        <xdr:cNvSpPr txBox="1"/>
      </xdr:nvSpPr>
      <xdr:spPr>
        <a:xfrm>
          <a:off x="3733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123976</xdr:rowOff>
    </xdr:from>
    <xdr:to>
      <xdr:col>15</xdr:col>
      <xdr:colOff>133350</xdr:colOff>
      <xdr:row>61</xdr:row>
      <xdr:rowOff>54126</xdr:rowOff>
    </xdr:to>
    <xdr:sp macro="" textlink="">
      <xdr:nvSpPr>
        <xdr:cNvPr id="159" name="楕円 158"/>
        <xdr:cNvSpPr/>
      </xdr:nvSpPr>
      <xdr:spPr>
        <a:xfrm>
          <a:off x="3175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64303</xdr:rowOff>
    </xdr:from>
    <xdr:ext cx="762000" cy="259045"/>
    <xdr:sp macro="" textlink="">
      <xdr:nvSpPr>
        <xdr:cNvPr id="160" name="テキスト ボックス 159"/>
        <xdr:cNvSpPr txBox="1"/>
      </xdr:nvSpPr>
      <xdr:spPr>
        <a:xfrm>
          <a:off x="2844800" y="101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78015</xdr:rowOff>
    </xdr:from>
    <xdr:to>
      <xdr:col>11</xdr:col>
      <xdr:colOff>82550</xdr:colOff>
      <xdr:row>61</xdr:row>
      <xdr:rowOff>8165</xdr:rowOff>
    </xdr:to>
    <xdr:sp macro="" textlink="">
      <xdr:nvSpPr>
        <xdr:cNvPr id="161" name="楕円 160"/>
        <xdr:cNvSpPr/>
      </xdr:nvSpPr>
      <xdr:spPr>
        <a:xfrm>
          <a:off x="2286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18342</xdr:rowOff>
    </xdr:from>
    <xdr:ext cx="762000" cy="259045"/>
    <xdr:sp macro="" textlink="">
      <xdr:nvSpPr>
        <xdr:cNvPr id="162" name="テキスト ボックス 161"/>
        <xdr:cNvSpPr txBox="1"/>
      </xdr:nvSpPr>
      <xdr:spPr>
        <a:xfrm>
          <a:off x="1955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32052</xdr:rowOff>
    </xdr:from>
    <xdr:to>
      <xdr:col>7</xdr:col>
      <xdr:colOff>31750</xdr:colOff>
      <xdr:row>60</xdr:row>
      <xdr:rowOff>133652</xdr:rowOff>
    </xdr:to>
    <xdr:sp macro="" textlink="">
      <xdr:nvSpPr>
        <xdr:cNvPr id="163" name="楕円 162"/>
        <xdr:cNvSpPr/>
      </xdr:nvSpPr>
      <xdr:spPr>
        <a:xfrm>
          <a:off x="1397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143829</xdr:rowOff>
    </xdr:from>
    <xdr:ext cx="762000" cy="259045"/>
    <xdr:sp macro="" textlink="">
      <xdr:nvSpPr>
        <xdr:cNvPr id="164" name="テキスト ボックス 163"/>
        <xdr:cNvSpPr txBox="1"/>
      </xdr:nvSpPr>
      <xdr:spPr>
        <a:xfrm>
          <a:off x="1066800" y="1008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2,555</a:t>
          </a:r>
          <a:r>
            <a:rPr kumimoji="1" lang="ja-JP" altLang="en-US" sz="1300">
              <a:latin typeface="ＭＳ Ｐゴシック" panose="020B0600070205080204" pitchFamily="50" charset="-128"/>
              <a:ea typeface="ＭＳ Ｐゴシック" panose="020B0600070205080204" pitchFamily="50" charset="-128"/>
            </a:rPr>
            <a:t>円の増加（悪化）となっている。類似団体平均に対して比較的悪化の幅は小さいが、依然として増加傾向である。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直近の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年は新型コロナウイルス感染症対応として実施したプレミアム商品券事業や地域通貨ポイントバックキャンペーン事業等の影響で特に物件費支出が大きくなっている。今後も新型コロナウイルス対応や、原油価格高騰、物価高騰などの影響により、悪化が懸念されることから、予算編成等における経費の精査を行い、削減に努めていく。</a:t>
          </a: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52442</xdr:rowOff>
    </xdr:from>
    <xdr:to>
      <xdr:col>23</xdr:col>
      <xdr:colOff>133350</xdr:colOff>
      <xdr:row>89</xdr:row>
      <xdr:rowOff>113181</xdr:rowOff>
    </xdr:to>
    <xdr:cxnSp macro="">
      <xdr:nvCxnSpPr>
        <xdr:cNvPr id="196" name="直線コネクタ 195"/>
        <xdr:cNvCxnSpPr/>
      </xdr:nvCxnSpPr>
      <xdr:spPr>
        <a:xfrm flipV="1">
          <a:off x="4953000" y="13939892"/>
          <a:ext cx="0" cy="1432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85258</xdr:rowOff>
    </xdr:from>
    <xdr:ext cx="762000" cy="259045"/>
    <xdr:sp macro="" textlink="">
      <xdr:nvSpPr>
        <xdr:cNvPr id="197" name="人件費・物件費等の状況最小値テキスト"/>
        <xdr:cNvSpPr txBox="1"/>
      </xdr:nvSpPr>
      <xdr:spPr>
        <a:xfrm>
          <a:off x="5041900" y="153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113181</xdr:rowOff>
    </xdr:from>
    <xdr:to>
      <xdr:col>24</xdr:col>
      <xdr:colOff>12700</xdr:colOff>
      <xdr:row>89</xdr:row>
      <xdr:rowOff>113181</xdr:rowOff>
    </xdr:to>
    <xdr:cxnSp macro="">
      <xdr:nvCxnSpPr>
        <xdr:cNvPr id="198" name="直線コネクタ 197"/>
        <xdr:cNvCxnSpPr/>
      </xdr:nvCxnSpPr>
      <xdr:spPr>
        <a:xfrm>
          <a:off x="4864100" y="1537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138819</xdr:rowOff>
    </xdr:from>
    <xdr:ext cx="762000" cy="259045"/>
    <xdr:sp macro="" textlink="">
      <xdr:nvSpPr>
        <xdr:cNvPr id="199" name="人件費・物件費等の状況最大値テキスト"/>
        <xdr:cNvSpPr txBox="1"/>
      </xdr:nvSpPr>
      <xdr:spPr>
        <a:xfrm>
          <a:off x="5041900" y="1368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52442</xdr:rowOff>
    </xdr:from>
    <xdr:to>
      <xdr:col>24</xdr:col>
      <xdr:colOff>12700</xdr:colOff>
      <xdr:row>81</xdr:row>
      <xdr:rowOff>52442</xdr:rowOff>
    </xdr:to>
    <xdr:cxnSp macro="">
      <xdr:nvCxnSpPr>
        <xdr:cNvPr id="200" name="直線コネクタ 199"/>
        <xdr:cNvCxnSpPr/>
      </xdr:nvCxnSpPr>
      <xdr:spPr>
        <a:xfrm>
          <a:off x="4864100" y="1393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20651</xdr:rowOff>
    </xdr:from>
    <xdr:to>
      <xdr:col>23</xdr:col>
      <xdr:colOff>133350</xdr:colOff>
      <xdr:row>82</xdr:row>
      <xdr:rowOff>64689</xdr:rowOff>
    </xdr:to>
    <xdr:cxnSp macro="">
      <xdr:nvCxnSpPr>
        <xdr:cNvPr id="201" name="直線コネクタ 200"/>
        <xdr:cNvCxnSpPr/>
      </xdr:nvCxnSpPr>
      <xdr:spPr>
        <a:xfrm>
          <a:off x="4114800" y="14079551"/>
          <a:ext cx="838200" cy="4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90223</xdr:rowOff>
    </xdr:from>
    <xdr:ext cx="762000" cy="259045"/>
    <xdr:sp macro="" textlink="">
      <xdr:nvSpPr>
        <xdr:cNvPr id="202" name="人件費・物件費等の状況平均値テキスト"/>
        <xdr:cNvSpPr txBox="1"/>
      </xdr:nvSpPr>
      <xdr:spPr>
        <a:xfrm>
          <a:off x="5041900" y="1466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118146</xdr:rowOff>
    </xdr:from>
    <xdr:to>
      <xdr:col>23</xdr:col>
      <xdr:colOff>184150</xdr:colOff>
      <xdr:row>86</xdr:row>
      <xdr:rowOff>48296</xdr:rowOff>
    </xdr:to>
    <xdr:sp macro="" textlink="">
      <xdr:nvSpPr>
        <xdr:cNvPr id="203" name="フローチャート: 判断 202"/>
        <xdr:cNvSpPr/>
      </xdr:nvSpPr>
      <xdr:spPr>
        <a:xfrm>
          <a:off x="49022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101397</xdr:rowOff>
    </xdr:from>
    <xdr:to>
      <xdr:col>19</xdr:col>
      <xdr:colOff>133350</xdr:colOff>
      <xdr:row>82</xdr:row>
      <xdr:rowOff>20651</xdr:rowOff>
    </xdr:to>
    <xdr:cxnSp macro="">
      <xdr:nvCxnSpPr>
        <xdr:cNvPr id="204" name="直線コネクタ 203"/>
        <xdr:cNvCxnSpPr/>
      </xdr:nvCxnSpPr>
      <xdr:spPr>
        <a:xfrm>
          <a:off x="3225800" y="13817397"/>
          <a:ext cx="889000" cy="2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5" name="フローチャート: 判断 204"/>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85896</xdr:rowOff>
    </xdr:from>
    <xdr:ext cx="736600" cy="259045"/>
    <xdr:sp macro="" textlink="">
      <xdr:nvSpPr>
        <xdr:cNvPr id="206" name="テキスト ボックス 205"/>
        <xdr:cNvSpPr txBox="1"/>
      </xdr:nvSpPr>
      <xdr:spPr>
        <a:xfrm>
          <a:off x="3733800" y="1448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137547</xdr:rowOff>
    </xdr:from>
    <xdr:to>
      <xdr:col>15</xdr:col>
      <xdr:colOff>82550</xdr:colOff>
      <xdr:row>80</xdr:row>
      <xdr:rowOff>101397</xdr:rowOff>
    </xdr:to>
    <xdr:cxnSp macro="">
      <xdr:nvCxnSpPr>
        <xdr:cNvPr id="207" name="直線コネクタ 206"/>
        <xdr:cNvCxnSpPr/>
      </xdr:nvCxnSpPr>
      <xdr:spPr>
        <a:xfrm>
          <a:off x="2336800" y="13682097"/>
          <a:ext cx="889000" cy="13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8" name="フローチャート: 判断 207"/>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35574</xdr:rowOff>
    </xdr:from>
    <xdr:ext cx="762000" cy="259045"/>
    <xdr:sp macro="" textlink="">
      <xdr:nvSpPr>
        <xdr:cNvPr id="209" name="テキスト ボックス 208"/>
        <xdr:cNvSpPr txBox="1"/>
      </xdr:nvSpPr>
      <xdr:spPr>
        <a:xfrm>
          <a:off x="28448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132152</xdr:rowOff>
    </xdr:from>
    <xdr:to>
      <xdr:col>11</xdr:col>
      <xdr:colOff>31750</xdr:colOff>
      <xdr:row>79</xdr:row>
      <xdr:rowOff>137547</xdr:rowOff>
    </xdr:to>
    <xdr:cxnSp macro="">
      <xdr:nvCxnSpPr>
        <xdr:cNvPr id="210" name="直線コネクタ 209"/>
        <xdr:cNvCxnSpPr/>
      </xdr:nvCxnSpPr>
      <xdr:spPr>
        <a:xfrm>
          <a:off x="1447800" y="1367670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11" name="フローチャート: 判断 210"/>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137410</xdr:rowOff>
    </xdr:from>
    <xdr:ext cx="762000" cy="259045"/>
    <xdr:sp macro="" textlink="">
      <xdr:nvSpPr>
        <xdr:cNvPr id="212" name="テキスト ボックス 211"/>
        <xdr:cNvSpPr txBox="1"/>
      </xdr:nvSpPr>
      <xdr:spPr>
        <a:xfrm>
          <a:off x="1955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13" name="フローチャート: 判断 212"/>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116744</xdr:rowOff>
    </xdr:from>
    <xdr:ext cx="762000" cy="259045"/>
    <xdr:sp macro="" textlink="">
      <xdr:nvSpPr>
        <xdr:cNvPr id="214" name="テキスト ボックス 213"/>
        <xdr:cNvSpPr txBox="1"/>
      </xdr:nvSpPr>
      <xdr:spPr>
        <a:xfrm>
          <a:off x="1066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13889</xdr:rowOff>
    </xdr:from>
    <xdr:to>
      <xdr:col>23</xdr:col>
      <xdr:colOff>184150</xdr:colOff>
      <xdr:row>82</xdr:row>
      <xdr:rowOff>115489</xdr:rowOff>
    </xdr:to>
    <xdr:sp macro="" textlink="">
      <xdr:nvSpPr>
        <xdr:cNvPr id="220" name="楕円 219"/>
        <xdr:cNvSpPr/>
      </xdr:nvSpPr>
      <xdr:spPr>
        <a:xfrm>
          <a:off x="4902200" y="140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30416</xdr:rowOff>
    </xdr:from>
    <xdr:ext cx="762000" cy="259045"/>
    <xdr:sp macro="" textlink="">
      <xdr:nvSpPr>
        <xdr:cNvPr id="221" name="人件費・物件費等の状況該当値テキスト"/>
        <xdr:cNvSpPr txBox="1"/>
      </xdr:nvSpPr>
      <xdr:spPr>
        <a:xfrm>
          <a:off x="5041900" y="1391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141301</xdr:rowOff>
    </xdr:from>
    <xdr:to>
      <xdr:col>19</xdr:col>
      <xdr:colOff>184150</xdr:colOff>
      <xdr:row>82</xdr:row>
      <xdr:rowOff>71451</xdr:rowOff>
    </xdr:to>
    <xdr:sp macro="" textlink="">
      <xdr:nvSpPr>
        <xdr:cNvPr id="222" name="楕円 221"/>
        <xdr:cNvSpPr/>
      </xdr:nvSpPr>
      <xdr:spPr>
        <a:xfrm>
          <a:off x="4064000" y="140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81628</xdr:rowOff>
    </xdr:from>
    <xdr:ext cx="736600" cy="259045"/>
    <xdr:sp macro="" textlink="">
      <xdr:nvSpPr>
        <xdr:cNvPr id="223" name="テキスト ボックス 222"/>
        <xdr:cNvSpPr txBox="1"/>
      </xdr:nvSpPr>
      <xdr:spPr>
        <a:xfrm>
          <a:off x="3733800" y="13797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50597</xdr:rowOff>
    </xdr:from>
    <xdr:to>
      <xdr:col>15</xdr:col>
      <xdr:colOff>133350</xdr:colOff>
      <xdr:row>80</xdr:row>
      <xdr:rowOff>152197</xdr:rowOff>
    </xdr:to>
    <xdr:sp macro="" textlink="">
      <xdr:nvSpPr>
        <xdr:cNvPr id="224" name="楕円 223"/>
        <xdr:cNvSpPr/>
      </xdr:nvSpPr>
      <xdr:spPr>
        <a:xfrm>
          <a:off x="3175000" y="137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162374</xdr:rowOff>
    </xdr:from>
    <xdr:ext cx="762000" cy="259045"/>
    <xdr:sp macro="" textlink="">
      <xdr:nvSpPr>
        <xdr:cNvPr id="225" name="テキスト ボックス 224"/>
        <xdr:cNvSpPr txBox="1"/>
      </xdr:nvSpPr>
      <xdr:spPr>
        <a:xfrm>
          <a:off x="2844800" y="1353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86747</xdr:rowOff>
    </xdr:from>
    <xdr:to>
      <xdr:col>11</xdr:col>
      <xdr:colOff>82550</xdr:colOff>
      <xdr:row>80</xdr:row>
      <xdr:rowOff>16897</xdr:rowOff>
    </xdr:to>
    <xdr:sp macro="" textlink="">
      <xdr:nvSpPr>
        <xdr:cNvPr id="226" name="楕円 225"/>
        <xdr:cNvSpPr/>
      </xdr:nvSpPr>
      <xdr:spPr>
        <a:xfrm>
          <a:off x="2286000" y="136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27074</xdr:rowOff>
    </xdr:from>
    <xdr:ext cx="762000" cy="259045"/>
    <xdr:sp macro="" textlink="">
      <xdr:nvSpPr>
        <xdr:cNvPr id="227" name="テキスト ボックス 226"/>
        <xdr:cNvSpPr txBox="1"/>
      </xdr:nvSpPr>
      <xdr:spPr>
        <a:xfrm>
          <a:off x="1955800" y="1340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81352</xdr:rowOff>
    </xdr:from>
    <xdr:to>
      <xdr:col>7</xdr:col>
      <xdr:colOff>31750</xdr:colOff>
      <xdr:row>80</xdr:row>
      <xdr:rowOff>11502</xdr:rowOff>
    </xdr:to>
    <xdr:sp macro="" textlink="">
      <xdr:nvSpPr>
        <xdr:cNvPr id="228" name="楕円 227"/>
        <xdr:cNvSpPr/>
      </xdr:nvSpPr>
      <xdr:spPr>
        <a:xfrm>
          <a:off x="1397000" y="1362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21679</xdr:rowOff>
    </xdr:from>
    <xdr:ext cx="762000" cy="259045"/>
    <xdr:sp macro="" textlink="">
      <xdr:nvSpPr>
        <xdr:cNvPr id="229" name="テキスト ボックス 228"/>
        <xdr:cNvSpPr txBox="1"/>
      </xdr:nvSpPr>
      <xdr:spPr>
        <a:xfrm>
          <a:off x="1066800" y="133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指数は昨年度から横這いの状態であるが、依然として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を超え、高い水準にある。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主な要因としては、経験年数階層内における指数寄与率の高い職員の階層移動など職員構成の変動によるものである。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今後も、人事院勧告など国や他団体の動向を注視しながら、ラスパイレス指数が高止まりしないよう給与水準の適正化に努める。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8" name="直線コネクタ 257"/>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61"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62" name="直線コネクタ 261"/>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40216</xdr:rowOff>
    </xdr:to>
    <xdr:cxnSp macro="">
      <xdr:nvCxnSpPr>
        <xdr:cNvPr id="263" name="直線コネクタ 262"/>
        <xdr:cNvCxnSpPr/>
      </xdr:nvCxnSpPr>
      <xdr:spPr>
        <a:xfrm>
          <a:off x="16179800" y="151278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6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5" name="フローチャート: 判断 26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40216</xdr:rowOff>
    </xdr:to>
    <xdr:cxnSp macro="">
      <xdr:nvCxnSpPr>
        <xdr:cNvPr id="266" name="直線コネクタ 265"/>
        <xdr:cNvCxnSpPr/>
      </xdr:nvCxnSpPr>
      <xdr:spPr>
        <a:xfrm>
          <a:off x="15290800" y="15127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52916</xdr:rowOff>
    </xdr:from>
    <xdr:to>
      <xdr:col>77</xdr:col>
      <xdr:colOff>95250</xdr:colOff>
      <xdr:row>82</xdr:row>
      <xdr:rowOff>154516</xdr:rowOff>
    </xdr:to>
    <xdr:sp macro="" textlink="">
      <xdr:nvSpPr>
        <xdr:cNvPr id="267" name="フローチャート: 判断 266"/>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68" name="テキスト ボックス 267"/>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88</xdr:row>
      <xdr:rowOff>40216</xdr:rowOff>
    </xdr:to>
    <xdr:cxnSp macro="">
      <xdr:nvCxnSpPr>
        <xdr:cNvPr id="269" name="直線コネクタ 268"/>
        <xdr:cNvCxnSpPr/>
      </xdr:nvCxnSpPr>
      <xdr:spPr>
        <a:xfrm>
          <a:off x="14401800" y="14564784"/>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2116</xdr:rowOff>
    </xdr:from>
    <xdr:to>
      <xdr:col>73</xdr:col>
      <xdr:colOff>44450</xdr:colOff>
      <xdr:row>83</xdr:row>
      <xdr:rowOff>103716</xdr:rowOff>
    </xdr:to>
    <xdr:sp macro="" textlink="">
      <xdr:nvSpPr>
        <xdr:cNvPr id="270" name="フローチャート: 判断 269"/>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1" name="テキスト ボックス 270"/>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72" name="直線コネクタ 271"/>
        <xdr:cNvCxnSpPr/>
      </xdr:nvCxnSpPr>
      <xdr:spPr>
        <a:xfrm flipV="1">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2116</xdr:rowOff>
    </xdr:from>
    <xdr:to>
      <xdr:col>68</xdr:col>
      <xdr:colOff>203200</xdr:colOff>
      <xdr:row>83</xdr:row>
      <xdr:rowOff>103716</xdr:rowOff>
    </xdr:to>
    <xdr:sp macro="" textlink="">
      <xdr:nvSpPr>
        <xdr:cNvPr id="273" name="フローチャート: 判断 272"/>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74" name="テキスト ボックス 273"/>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75" name="フローチャート: 判断 274"/>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76" name="テキスト ボックス 275"/>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82" name="楕円 281"/>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132943</xdr:rowOff>
    </xdr:from>
    <xdr:ext cx="762000" cy="259045"/>
    <xdr:sp macro="" textlink="">
      <xdr:nvSpPr>
        <xdr:cNvPr id="283" name="給与水準   （国との比較）該当値テキスト"/>
        <xdr:cNvSpPr txBox="1"/>
      </xdr:nvSpPr>
      <xdr:spPr>
        <a:xfrm>
          <a:off x="17106900" y="150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84" name="楕円 283"/>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85" name="テキスト ボックス 284"/>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6" name="楕円 285"/>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7" name="テキスト ボックス 286"/>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8" name="楕円 287"/>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89" name="テキスト ボックス 288"/>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90" name="楕円 289"/>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91" name="テキスト ボックス 29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平成１８年度の合併以降、職員数の適正化に取り組んできたため全国平均、類似団体平均を下回っているが、県平均はわずかに上回る状況にある。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ただし、当市は１市１町の消防事務を担っており、これを一部事務組合ではなく、消防事務委託方式により事務を受託していることから、その分の職員数が多く計上されているものである。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15875</xdr:rowOff>
    </xdr:from>
    <xdr:to>
      <xdr:col>81</xdr:col>
      <xdr:colOff>44450</xdr:colOff>
      <xdr:row>67</xdr:row>
      <xdr:rowOff>108162</xdr:rowOff>
    </xdr:to>
    <xdr:cxnSp macro="">
      <xdr:nvCxnSpPr>
        <xdr:cNvPr id="321" name="直線コネクタ 320"/>
        <xdr:cNvCxnSpPr/>
      </xdr:nvCxnSpPr>
      <xdr:spPr>
        <a:xfrm flipV="1">
          <a:off x="17018000" y="10131425"/>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80239</xdr:rowOff>
    </xdr:from>
    <xdr:ext cx="762000" cy="259045"/>
    <xdr:sp macro="" textlink="">
      <xdr:nvSpPr>
        <xdr:cNvPr id="322" name="定員管理の状況最小値テキスト"/>
        <xdr:cNvSpPr txBox="1"/>
      </xdr:nvSpPr>
      <xdr:spPr>
        <a:xfrm>
          <a:off x="17106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108162</xdr:rowOff>
    </xdr:from>
    <xdr:to>
      <xdr:col>81</xdr:col>
      <xdr:colOff>133350</xdr:colOff>
      <xdr:row>67</xdr:row>
      <xdr:rowOff>108162</xdr:rowOff>
    </xdr:to>
    <xdr:cxnSp macro="">
      <xdr:nvCxnSpPr>
        <xdr:cNvPr id="323" name="直線コネクタ 322"/>
        <xdr:cNvCxnSpPr/>
      </xdr:nvCxnSpPr>
      <xdr:spPr>
        <a:xfrm>
          <a:off x="16929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102252</xdr:rowOff>
    </xdr:from>
    <xdr:ext cx="762000" cy="259045"/>
    <xdr:sp macro="" textlink="">
      <xdr:nvSpPr>
        <xdr:cNvPr id="324" name="定員管理の状況最大値テキスト"/>
        <xdr:cNvSpPr txBox="1"/>
      </xdr:nvSpPr>
      <xdr:spPr>
        <a:xfrm>
          <a:off x="17106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15875</xdr:rowOff>
    </xdr:from>
    <xdr:to>
      <xdr:col>81</xdr:col>
      <xdr:colOff>133350</xdr:colOff>
      <xdr:row>59</xdr:row>
      <xdr:rowOff>15875</xdr:rowOff>
    </xdr:to>
    <xdr:cxnSp macro="">
      <xdr:nvCxnSpPr>
        <xdr:cNvPr id="325" name="直線コネクタ 324"/>
        <xdr:cNvCxnSpPr/>
      </xdr:nvCxnSpPr>
      <xdr:spPr>
        <a:xfrm>
          <a:off x="16929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93769</xdr:rowOff>
    </xdr:from>
    <xdr:to>
      <xdr:col>81</xdr:col>
      <xdr:colOff>44450</xdr:colOff>
      <xdr:row>60</xdr:row>
      <xdr:rowOff>101812</xdr:rowOff>
    </xdr:to>
    <xdr:cxnSp macro="">
      <xdr:nvCxnSpPr>
        <xdr:cNvPr id="326" name="直線コネクタ 325"/>
        <xdr:cNvCxnSpPr/>
      </xdr:nvCxnSpPr>
      <xdr:spPr>
        <a:xfrm>
          <a:off x="16179800" y="1038076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13987</xdr:rowOff>
    </xdr:from>
    <xdr:ext cx="762000" cy="259045"/>
    <xdr:sp macro="" textlink="">
      <xdr:nvSpPr>
        <xdr:cNvPr id="327" name="定員管理の状況平均値テキスト"/>
        <xdr:cNvSpPr txBox="1"/>
      </xdr:nvSpPr>
      <xdr:spPr>
        <a:xfrm>
          <a:off x="17106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28" name="フローチャート: 判断 327"/>
        <xdr:cNvSpPr/>
      </xdr:nvSpPr>
      <xdr:spPr>
        <a:xfrm>
          <a:off x="16967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53552</xdr:rowOff>
    </xdr:from>
    <xdr:to>
      <xdr:col>77</xdr:col>
      <xdr:colOff>44450</xdr:colOff>
      <xdr:row>60</xdr:row>
      <xdr:rowOff>93769</xdr:rowOff>
    </xdr:to>
    <xdr:cxnSp macro="">
      <xdr:nvCxnSpPr>
        <xdr:cNvPr id="329" name="直線コネクタ 328"/>
        <xdr:cNvCxnSpPr/>
      </xdr:nvCxnSpPr>
      <xdr:spPr>
        <a:xfrm>
          <a:off x="15290800" y="1034055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30" name="フローチャート: 判断 329"/>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31" name="テキスト ボックス 330"/>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53552</xdr:rowOff>
    </xdr:to>
    <xdr:cxnSp macro="">
      <xdr:nvCxnSpPr>
        <xdr:cNvPr id="332" name="直線コネクタ 331"/>
        <xdr:cNvCxnSpPr/>
      </xdr:nvCxnSpPr>
      <xdr:spPr>
        <a:xfrm>
          <a:off x="14401800" y="1031240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135467</xdr:rowOff>
    </xdr:from>
    <xdr:to>
      <xdr:col>73</xdr:col>
      <xdr:colOff>44450</xdr:colOff>
      <xdr:row>61</xdr:row>
      <xdr:rowOff>65617</xdr:rowOff>
    </xdr:to>
    <xdr:sp macro="" textlink="">
      <xdr:nvSpPr>
        <xdr:cNvPr id="333" name="フローチャート: 判断 332"/>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50394</xdr:rowOff>
    </xdr:from>
    <xdr:ext cx="762000" cy="259045"/>
    <xdr:sp macro="" textlink="">
      <xdr:nvSpPr>
        <xdr:cNvPr id="334" name="テキスト ボックス 333"/>
        <xdr:cNvSpPr txBox="1"/>
      </xdr:nvSpPr>
      <xdr:spPr>
        <a:xfrm>
          <a:off x="14909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5292</xdr:rowOff>
    </xdr:from>
    <xdr:to>
      <xdr:col>68</xdr:col>
      <xdr:colOff>152400</xdr:colOff>
      <xdr:row>60</xdr:row>
      <xdr:rowOff>25400</xdr:rowOff>
    </xdr:to>
    <xdr:cxnSp macro="">
      <xdr:nvCxnSpPr>
        <xdr:cNvPr id="335" name="直線コネクタ 334"/>
        <xdr:cNvCxnSpPr/>
      </xdr:nvCxnSpPr>
      <xdr:spPr>
        <a:xfrm>
          <a:off x="13512800" y="102922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6" name="フローチャート: 判断 335"/>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37" name="テキスト ボックス 336"/>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8" name="フローチャート: 判断 337"/>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6156</xdr:rowOff>
    </xdr:from>
    <xdr:ext cx="762000" cy="259045"/>
    <xdr:sp macro="" textlink="">
      <xdr:nvSpPr>
        <xdr:cNvPr id="339" name="テキスト ボックス 338"/>
        <xdr:cNvSpPr txBox="1"/>
      </xdr:nvSpPr>
      <xdr:spPr>
        <a:xfrm>
          <a:off x="13131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51012</xdr:rowOff>
    </xdr:from>
    <xdr:to>
      <xdr:col>81</xdr:col>
      <xdr:colOff>95250</xdr:colOff>
      <xdr:row>60</xdr:row>
      <xdr:rowOff>152612</xdr:rowOff>
    </xdr:to>
    <xdr:sp macro="" textlink="">
      <xdr:nvSpPr>
        <xdr:cNvPr id="345" name="楕円 344"/>
        <xdr:cNvSpPr/>
      </xdr:nvSpPr>
      <xdr:spPr>
        <a:xfrm>
          <a:off x="169672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67539</xdr:rowOff>
    </xdr:from>
    <xdr:ext cx="762000" cy="259045"/>
    <xdr:sp macro="" textlink="">
      <xdr:nvSpPr>
        <xdr:cNvPr id="346" name="定員管理の状況該当値テキスト"/>
        <xdr:cNvSpPr txBox="1"/>
      </xdr:nvSpPr>
      <xdr:spPr>
        <a:xfrm>
          <a:off x="17106900" y="1018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42969</xdr:rowOff>
    </xdr:from>
    <xdr:to>
      <xdr:col>77</xdr:col>
      <xdr:colOff>95250</xdr:colOff>
      <xdr:row>60</xdr:row>
      <xdr:rowOff>144569</xdr:rowOff>
    </xdr:to>
    <xdr:sp macro="" textlink="">
      <xdr:nvSpPr>
        <xdr:cNvPr id="347" name="楕円 346"/>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154746</xdr:rowOff>
    </xdr:from>
    <xdr:ext cx="736600" cy="259045"/>
    <xdr:sp macro="" textlink="">
      <xdr:nvSpPr>
        <xdr:cNvPr id="348" name="テキスト ボックス 347"/>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2752</xdr:rowOff>
    </xdr:from>
    <xdr:to>
      <xdr:col>73</xdr:col>
      <xdr:colOff>44450</xdr:colOff>
      <xdr:row>60</xdr:row>
      <xdr:rowOff>104352</xdr:rowOff>
    </xdr:to>
    <xdr:sp macro="" textlink="">
      <xdr:nvSpPr>
        <xdr:cNvPr id="349" name="楕円 348"/>
        <xdr:cNvSpPr/>
      </xdr:nvSpPr>
      <xdr:spPr>
        <a:xfrm>
          <a:off x="15240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114529</xdr:rowOff>
    </xdr:from>
    <xdr:ext cx="762000" cy="259045"/>
    <xdr:sp macro="" textlink="">
      <xdr:nvSpPr>
        <xdr:cNvPr id="350" name="テキスト ボックス 349"/>
        <xdr:cNvSpPr txBox="1"/>
      </xdr:nvSpPr>
      <xdr:spPr>
        <a:xfrm>
          <a:off x="14909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51" name="楕円 350"/>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52" name="テキスト ボックス 351"/>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125942</xdr:rowOff>
    </xdr:from>
    <xdr:to>
      <xdr:col>64</xdr:col>
      <xdr:colOff>152400</xdr:colOff>
      <xdr:row>60</xdr:row>
      <xdr:rowOff>56092</xdr:rowOff>
    </xdr:to>
    <xdr:sp macro="" textlink="">
      <xdr:nvSpPr>
        <xdr:cNvPr id="353" name="楕円 352"/>
        <xdr:cNvSpPr/>
      </xdr:nvSpPr>
      <xdr:spPr>
        <a:xfrm>
          <a:off x="13462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66269</xdr:rowOff>
    </xdr:from>
    <xdr:ext cx="762000" cy="259045"/>
    <xdr:sp macro="" textlink="">
      <xdr:nvSpPr>
        <xdr:cNvPr id="354" name="テキスト ボックス 353"/>
        <xdr:cNvSpPr txBox="1"/>
      </xdr:nvSpPr>
      <xdr:spPr>
        <a:xfrm>
          <a:off x="13131800" y="100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年間良好な数値を維持しており、令和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年度は類似団体が悪化に転じたのに対して改善傾向を維持している。これは合併特例債をはじめとした交付税措置率の高い地方債を積極的に活用していることによるもの。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新庁舎建設事業など、大規模な普通建設事業に係る地方債の償還が順次開始し、公債費負担が増加する見込みであるため、指標を注視し、計画的な償還及び借り入れを行い、健全な財政運営に努める。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74083</xdr:rowOff>
    </xdr:to>
    <xdr:cxnSp macro="">
      <xdr:nvCxnSpPr>
        <xdr:cNvPr id="382" name="直線コネクタ 381"/>
        <xdr:cNvCxnSpPr/>
      </xdr:nvCxnSpPr>
      <xdr:spPr>
        <a:xfrm flipV="1">
          <a:off x="17018000" y="6446097"/>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3"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4" name="直線コネクタ 383"/>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118533</xdr:rowOff>
    </xdr:to>
    <xdr:cxnSp macro="">
      <xdr:nvCxnSpPr>
        <xdr:cNvPr id="387" name="直線コネクタ 386"/>
        <xdr:cNvCxnSpPr/>
      </xdr:nvCxnSpPr>
      <xdr:spPr>
        <a:xfrm flipV="1">
          <a:off x="16179800" y="644609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8"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9" name="フローチャート: 判断 388"/>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158750</xdr:rowOff>
    </xdr:to>
    <xdr:cxnSp macro="">
      <xdr:nvCxnSpPr>
        <xdr:cNvPr id="390" name="直線コネクタ 389"/>
        <xdr:cNvCxnSpPr/>
      </xdr:nvCxnSpPr>
      <xdr:spPr>
        <a:xfrm flipV="1">
          <a:off x="15290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91" name="フローチャート: 判断 390"/>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2" name="テキスト ボックス 391"/>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11430</xdr:rowOff>
    </xdr:to>
    <xdr:cxnSp macro="">
      <xdr:nvCxnSpPr>
        <xdr:cNvPr id="393" name="直線コネクタ 392"/>
        <xdr:cNvCxnSpPr/>
      </xdr:nvCxnSpPr>
      <xdr:spPr>
        <a:xfrm flipV="1">
          <a:off x="14401800" y="65024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4" name="フローチャート: 判断 393"/>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395" name="テキスト ボックス 394"/>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11430</xdr:rowOff>
    </xdr:from>
    <xdr:to>
      <xdr:col>68</xdr:col>
      <xdr:colOff>152400</xdr:colOff>
      <xdr:row>38</xdr:row>
      <xdr:rowOff>67733</xdr:rowOff>
    </xdr:to>
    <xdr:cxnSp macro="">
      <xdr:nvCxnSpPr>
        <xdr:cNvPr id="396" name="直線コネクタ 395"/>
        <xdr:cNvCxnSpPr/>
      </xdr:nvCxnSpPr>
      <xdr:spPr>
        <a:xfrm flipV="1">
          <a:off x="13512800" y="65265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7" name="フローチャート: 判断 39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8" name="テキスト ボックス 39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9" name="フローチャート: 判断 398"/>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400" name="テキスト ボックス 399"/>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6" name="楕円 405"/>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144374</xdr:rowOff>
    </xdr:from>
    <xdr:ext cx="762000" cy="259045"/>
    <xdr:sp macro="" textlink="">
      <xdr:nvSpPr>
        <xdr:cNvPr id="407" name="公債費負担の状況該当値テキスト"/>
        <xdr:cNvSpPr txBox="1"/>
      </xdr:nvSpPr>
      <xdr:spPr>
        <a:xfrm>
          <a:off x="17106900" y="631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08" name="楕円 407"/>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09" name="テキスト ボックス 408"/>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10" name="楕円 409"/>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11" name="テキスト ボックス 410"/>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132080</xdr:rowOff>
    </xdr:from>
    <xdr:to>
      <xdr:col>68</xdr:col>
      <xdr:colOff>203200</xdr:colOff>
      <xdr:row>38</xdr:row>
      <xdr:rowOff>62230</xdr:rowOff>
    </xdr:to>
    <xdr:sp macro="" textlink="">
      <xdr:nvSpPr>
        <xdr:cNvPr id="412" name="楕円 411"/>
        <xdr:cNvSpPr/>
      </xdr:nvSpPr>
      <xdr:spPr>
        <a:xfrm>
          <a:off x="14351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72407</xdr:rowOff>
    </xdr:from>
    <xdr:ext cx="762000" cy="259045"/>
    <xdr:sp macro="" textlink="">
      <xdr:nvSpPr>
        <xdr:cNvPr id="413" name="テキスト ボックス 412"/>
        <xdr:cNvSpPr txBox="1"/>
      </xdr:nvSpPr>
      <xdr:spPr>
        <a:xfrm>
          <a:off x="14020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4" name="楕円 413"/>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5" name="テキスト ボックス 414"/>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年間、本市においては算定無しという良好な状況を維持している。これは、交付税算入率の高い地方債の活用や、計画的な基金への積立、臨時財政対策債の発行抑制による地方債残高抑制によるものである。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今後も将来を見据え、新たな歳入確保策の模索、交付税措置率の高い地方債の活用、地方債の発行抑制など、健全な財政運営に努める。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64710</xdr:rowOff>
    </xdr:to>
    <xdr:cxnSp macro="">
      <xdr:nvCxnSpPr>
        <xdr:cNvPr id="446" name="直線コネクタ 445"/>
        <xdr:cNvCxnSpPr/>
      </xdr:nvCxnSpPr>
      <xdr:spPr>
        <a:xfrm flipV="1">
          <a:off x="17018000" y="2313214"/>
          <a:ext cx="0" cy="1694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36787</xdr:rowOff>
    </xdr:from>
    <xdr:ext cx="762000" cy="259045"/>
    <xdr:sp macro="" textlink="">
      <xdr:nvSpPr>
        <xdr:cNvPr id="447" name="将来負担の状況最小値テキスト"/>
        <xdr:cNvSpPr txBox="1"/>
      </xdr:nvSpPr>
      <xdr:spPr>
        <a:xfrm>
          <a:off x="17106900" y="398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64710</xdr:rowOff>
    </xdr:from>
    <xdr:to>
      <xdr:col>81</xdr:col>
      <xdr:colOff>133350</xdr:colOff>
      <xdr:row>23</xdr:row>
      <xdr:rowOff>64710</xdr:rowOff>
    </xdr:to>
    <xdr:cxnSp macro="">
      <xdr:nvCxnSpPr>
        <xdr:cNvPr id="448" name="直線コネクタ 447"/>
        <xdr:cNvCxnSpPr/>
      </xdr:nvCxnSpPr>
      <xdr:spPr>
        <a:xfrm>
          <a:off x="16929100" y="400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11810</xdr:rowOff>
    </xdr:from>
    <xdr:ext cx="762000" cy="259045"/>
    <xdr:sp macro="" textlink="">
      <xdr:nvSpPr>
        <xdr:cNvPr id="451" name="将来負担の状況平均値テキスト"/>
        <xdr:cNvSpPr txBox="1"/>
      </xdr:nvSpPr>
      <xdr:spPr>
        <a:xfrm>
          <a:off x="17106900" y="2755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52" name="フローチャート: 判断 451"/>
        <xdr:cNvSpPr/>
      </xdr:nvSpPr>
      <xdr:spPr>
        <a:xfrm>
          <a:off x="169672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58118</xdr:rowOff>
    </xdr:from>
    <xdr:to>
      <xdr:col>77</xdr:col>
      <xdr:colOff>95250</xdr:colOff>
      <xdr:row>16</xdr:row>
      <xdr:rowOff>159718</xdr:rowOff>
    </xdr:to>
    <xdr:sp macro="" textlink="">
      <xdr:nvSpPr>
        <xdr:cNvPr id="453" name="フローチャート: 判断 452"/>
        <xdr:cNvSpPr/>
      </xdr:nvSpPr>
      <xdr:spPr>
        <a:xfrm>
          <a:off x="16129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169895</xdr:rowOff>
    </xdr:from>
    <xdr:ext cx="736600" cy="259045"/>
    <xdr:sp macro="" textlink="">
      <xdr:nvSpPr>
        <xdr:cNvPr id="454" name="テキスト ボックス 453"/>
        <xdr:cNvSpPr txBox="1"/>
      </xdr:nvSpPr>
      <xdr:spPr>
        <a:xfrm>
          <a:off x="15798800" y="25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87993</xdr:rowOff>
    </xdr:from>
    <xdr:to>
      <xdr:col>73</xdr:col>
      <xdr:colOff>44450</xdr:colOff>
      <xdr:row>17</xdr:row>
      <xdr:rowOff>18143</xdr:rowOff>
    </xdr:to>
    <xdr:sp macro="" textlink="">
      <xdr:nvSpPr>
        <xdr:cNvPr id="455" name="フローチャート: 判断 454"/>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28320</xdr:rowOff>
    </xdr:from>
    <xdr:ext cx="762000" cy="259045"/>
    <xdr:sp macro="" textlink="">
      <xdr:nvSpPr>
        <xdr:cNvPr id="456" name="テキスト ボックス 455"/>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61565</xdr:rowOff>
    </xdr:from>
    <xdr:to>
      <xdr:col>68</xdr:col>
      <xdr:colOff>203200</xdr:colOff>
      <xdr:row>16</xdr:row>
      <xdr:rowOff>163165</xdr:rowOff>
    </xdr:to>
    <xdr:sp macro="" textlink="">
      <xdr:nvSpPr>
        <xdr:cNvPr id="457" name="フローチャート: 判断 456"/>
        <xdr:cNvSpPr/>
      </xdr:nvSpPr>
      <xdr:spPr>
        <a:xfrm>
          <a:off x="14351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1892</xdr:rowOff>
    </xdr:from>
    <xdr:ext cx="762000" cy="259045"/>
    <xdr:sp macro="" textlink="">
      <xdr:nvSpPr>
        <xdr:cNvPr id="458" name="テキスト ボックス 457"/>
        <xdr:cNvSpPr txBox="1"/>
      </xdr:nvSpPr>
      <xdr:spPr>
        <a:xfrm>
          <a:off x="14020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59" name="フローチャート: 判断 458"/>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60" name="テキスト ボックス 459"/>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56474</xdr:rowOff>
    </xdr:from>
    <xdr:ext cx="10600447" cy="521425"/>
    <xdr:sp macro="" textlink="">
      <xdr:nvSpPr>
        <xdr:cNvPr id="467" name="テキスト ボックス 466"/>
        <xdr:cNvSpPr txBox="1"/>
      </xdr:nvSpPr>
      <xdr:spPr>
        <a:xfrm>
          <a:off x="694447" y="4271793"/>
          <a:ext cx="10600447" cy="521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spAutoFit/>
        </a:bodyPr>
        <a:lstStyle/>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lang="ja-JP" altLang="en-US" sz="1000">
              <a:solidFill>
                <a:sysClr val="windowText" lastClr="000000"/>
              </a:solidFill>
              <a:latin typeface="+mn-ea"/>
              <a:ea typeface="+mn-ea"/>
            </a:rPr>
            <a:t>状況」の「人口</a:t>
          </a:r>
          <a:r>
            <a:rPr lang="en-US" altLang="ja-JP" sz="1000">
              <a:solidFill>
                <a:sysClr val="windowText" lastClr="000000"/>
              </a:solidFill>
              <a:latin typeface="+mn-ea"/>
              <a:ea typeface="+mn-ea"/>
            </a:rPr>
            <a:t>1,000</a:t>
          </a:r>
          <a:r>
            <a:rPr lang="ja-JP" altLang="en-US" sz="1000">
              <a:solidFill>
                <a:sysClr val="windowText" lastClr="000000"/>
              </a:solidFill>
              <a:latin typeface="+mn-ea"/>
              <a:ea typeface="+mn-ea"/>
            </a:rPr>
            <a:t>人当たり職員数」</a:t>
          </a:r>
          <a:r>
            <a:rPr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lang="en-US" altLang="ja-JP" sz="1000">
            <a:solidFill>
              <a:sysClr val="windowText" lastClr="000000"/>
            </a:solidFill>
            <a:latin typeface="ＭＳ Ｐゴシック" panose="020B0600070205080204" pitchFamily="50" charset="-128"/>
            <a:ea typeface="+mn-ea"/>
          </a:endParaRPr>
        </a:p>
        <a:p>
          <a:pPr algn="l"/>
          <a:r>
            <a:rPr lang="en-US" altLang="ja-JP" sz="1000">
              <a:solidFill>
                <a:sysClr val="windowText" lastClr="000000"/>
              </a:solidFill>
              <a:latin typeface="ＭＳ Ｐゴシック" panose="020B0600070205080204" pitchFamily="50" charset="-128"/>
              <a:ea typeface="+mn-ea"/>
            </a:rPr>
            <a:t>   </a:t>
          </a:r>
          <a:r>
            <a:rPr lang="ja-JP" altLang="en-US" sz="1000">
              <a:solidFill>
                <a:sysClr val="windowText" lastClr="000000"/>
              </a:solidFill>
              <a:latin typeface="ＭＳ Ｐゴシック" panose="020B0600070205080204" pitchFamily="50" charset="-128"/>
              <a:ea typeface="+mn-ea"/>
            </a:rPr>
            <a:t>地方公務員給与実態調査に基づいているが、令和</a:t>
          </a:r>
          <a:r>
            <a:rPr lang="en-US" altLang="ja-JP" sz="1000">
              <a:solidFill>
                <a:sysClr val="windowText" lastClr="000000"/>
              </a:solidFill>
              <a:latin typeface="ＭＳ Ｐゴシック" panose="020B0600070205080204" pitchFamily="50" charset="-128"/>
              <a:ea typeface="+mn-ea"/>
            </a:rPr>
            <a:t>3</a:t>
          </a:r>
          <a:r>
            <a:rPr lang="ja-JP" altLang="en-US" sz="1000">
              <a:solidFill>
                <a:sysClr val="windowText" lastClr="000000"/>
              </a:solidFill>
              <a:latin typeface="ＭＳ Ｐゴシック" panose="020B0600070205080204" pitchFamily="50" charset="-128"/>
              <a:ea typeface="+mn-ea"/>
            </a:rPr>
            <a:t>年度は令和</a:t>
          </a:r>
          <a:r>
            <a:rPr lang="en-US" altLang="ja-JP" sz="1000">
              <a:solidFill>
                <a:sysClr val="windowText" lastClr="000000"/>
              </a:solidFill>
              <a:latin typeface="ＭＳ Ｐゴシック" panose="020B0600070205080204" pitchFamily="50" charset="-128"/>
              <a:ea typeface="+mn-ea"/>
            </a:rPr>
            <a:t>3</a:t>
          </a:r>
          <a:r>
            <a:rPr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142,383
139,203
138.37
62,640,544
55,172,334
5,968,020
31,884,471
47,582,818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定員管理計画に基づく職員数の管理により抑制に努めており、前年と比較して減少はしたものの、令和２年度からの会計年度任用職員制度の開始等による人件費増加の影響が大きく、全国平均及び県平均を上回る水準になってしま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今後も、職員数の適正管理と併せて、給与制度や各種手当の支給について検討を重ね、人件費の抑制に努める。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42</xdr:row>
      <xdr:rowOff>12700</xdr:rowOff>
    </xdr:to>
    <xdr:cxnSp macro="">
      <xdr:nvCxnSpPr>
        <xdr:cNvPr id="63" name="直線コネクタ 62"/>
        <xdr:cNvCxnSpPr/>
      </xdr:nvCxnSpPr>
      <xdr:spPr>
        <a:xfrm flipV="1">
          <a:off x="4826000" y="5809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42</xdr:row>
      <xdr:rowOff>12700</xdr:rowOff>
    </xdr:from>
    <xdr:to>
      <xdr:col>24</xdr:col>
      <xdr:colOff>25400</xdr:colOff>
      <xdr:row>42</xdr:row>
      <xdr:rowOff>94343</xdr:rowOff>
    </xdr:to>
    <xdr:cxnSp macro="">
      <xdr:nvCxnSpPr>
        <xdr:cNvPr id="68" name="直線コネクタ 67"/>
        <xdr:cNvCxnSpPr/>
      </xdr:nvCxnSpPr>
      <xdr:spPr>
        <a:xfrm flipV="1">
          <a:off x="3987800" y="72136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43741</xdr:rowOff>
    </xdr:from>
    <xdr:ext cx="762000" cy="259045"/>
    <xdr:sp macro="" textlink="">
      <xdr:nvSpPr>
        <xdr:cNvPr id="69" name="人件費平均値テキスト"/>
        <xdr:cNvSpPr txBox="1"/>
      </xdr:nvSpPr>
      <xdr:spPr>
        <a:xfrm>
          <a:off x="4914900" y="6387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27215</xdr:rowOff>
    </xdr:from>
    <xdr:to>
      <xdr:col>24</xdr:col>
      <xdr:colOff>76200</xdr:colOff>
      <xdr:row>38</xdr:row>
      <xdr:rowOff>128815</xdr:rowOff>
    </xdr:to>
    <xdr:sp macro="" textlink="">
      <xdr:nvSpPr>
        <xdr:cNvPr id="70" name="フローチャート: 判断 69"/>
        <xdr:cNvSpPr/>
      </xdr:nvSpPr>
      <xdr:spPr>
        <a:xfrm>
          <a:off x="47752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159657</xdr:rowOff>
    </xdr:from>
    <xdr:to>
      <xdr:col>19</xdr:col>
      <xdr:colOff>187325</xdr:colOff>
      <xdr:row>42</xdr:row>
      <xdr:rowOff>94343</xdr:rowOff>
    </xdr:to>
    <xdr:cxnSp macro="">
      <xdr:nvCxnSpPr>
        <xdr:cNvPr id="71" name="直線コネクタ 70"/>
        <xdr:cNvCxnSpPr/>
      </xdr:nvCxnSpPr>
      <xdr:spPr>
        <a:xfrm>
          <a:off x="3098800" y="70176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166007</xdr:rowOff>
    </xdr:from>
    <xdr:to>
      <xdr:col>20</xdr:col>
      <xdr:colOff>38100</xdr:colOff>
      <xdr:row>40</xdr:row>
      <xdr:rowOff>96157</xdr:rowOff>
    </xdr:to>
    <xdr:sp macro="" textlink="">
      <xdr:nvSpPr>
        <xdr:cNvPr id="72" name="フローチャート: 判断 71"/>
        <xdr:cNvSpPr/>
      </xdr:nvSpPr>
      <xdr:spPr>
        <a:xfrm>
          <a:off x="3937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106334</xdr:rowOff>
    </xdr:from>
    <xdr:ext cx="736600" cy="259045"/>
    <xdr:sp macro="" textlink="">
      <xdr:nvSpPr>
        <xdr:cNvPr id="73" name="テキスト ボックス 72"/>
        <xdr:cNvSpPr txBox="1"/>
      </xdr:nvSpPr>
      <xdr:spPr>
        <a:xfrm>
          <a:off x="360680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159657</xdr:rowOff>
    </xdr:from>
    <xdr:to>
      <xdr:col>15</xdr:col>
      <xdr:colOff>98425</xdr:colOff>
      <xdr:row>41</xdr:row>
      <xdr:rowOff>53522</xdr:rowOff>
    </xdr:to>
    <xdr:cxnSp macro="">
      <xdr:nvCxnSpPr>
        <xdr:cNvPr id="74" name="直線コネクタ 73"/>
        <xdr:cNvCxnSpPr/>
      </xdr:nvCxnSpPr>
      <xdr:spPr>
        <a:xfrm flipV="1">
          <a:off x="2209800" y="70176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92528</xdr:rowOff>
    </xdr:from>
    <xdr:to>
      <xdr:col>15</xdr:col>
      <xdr:colOff>149225</xdr:colOff>
      <xdr:row>39</xdr:row>
      <xdr:rowOff>22678</xdr:rowOff>
    </xdr:to>
    <xdr:sp macro="" textlink="">
      <xdr:nvSpPr>
        <xdr:cNvPr id="75" name="フローチャート: 判断 74"/>
        <xdr:cNvSpPr/>
      </xdr:nvSpPr>
      <xdr:spPr>
        <a:xfrm>
          <a:off x="3048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32855</xdr:rowOff>
    </xdr:from>
    <xdr:ext cx="762000" cy="259045"/>
    <xdr:sp macro="" textlink="">
      <xdr:nvSpPr>
        <xdr:cNvPr id="76" name="テキスト ボックス 75"/>
        <xdr:cNvSpPr txBox="1"/>
      </xdr:nvSpPr>
      <xdr:spPr>
        <a:xfrm>
          <a:off x="2717800" y="63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53522</xdr:rowOff>
    </xdr:from>
    <xdr:to>
      <xdr:col>11</xdr:col>
      <xdr:colOff>9525</xdr:colOff>
      <xdr:row>41</xdr:row>
      <xdr:rowOff>86178</xdr:rowOff>
    </xdr:to>
    <xdr:cxnSp macro="">
      <xdr:nvCxnSpPr>
        <xdr:cNvPr id="77" name="直線コネクタ 76"/>
        <xdr:cNvCxnSpPr/>
      </xdr:nvCxnSpPr>
      <xdr:spPr>
        <a:xfrm flipV="1">
          <a:off x="1320800" y="7082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16527</xdr:rowOff>
    </xdr:from>
    <xdr:ext cx="762000" cy="259045"/>
    <xdr:sp macro="" textlink="">
      <xdr:nvSpPr>
        <xdr:cNvPr id="79" name="テキスト ボックス 78"/>
        <xdr:cNvSpPr txBox="1"/>
      </xdr:nvSpPr>
      <xdr:spPr>
        <a:xfrm>
          <a:off x="1828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80" name="フローチャート: 判断 79"/>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122663</xdr:rowOff>
    </xdr:from>
    <xdr:ext cx="762000" cy="259045"/>
    <xdr:sp macro="" textlink="">
      <xdr:nvSpPr>
        <xdr:cNvPr id="81" name="テキスト ボックス 80"/>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133350</xdr:rowOff>
    </xdr:from>
    <xdr:to>
      <xdr:col>24</xdr:col>
      <xdr:colOff>76200</xdr:colOff>
      <xdr:row>42</xdr:row>
      <xdr:rowOff>63500</xdr:rowOff>
    </xdr:to>
    <xdr:sp macro="" textlink="">
      <xdr:nvSpPr>
        <xdr:cNvPr id="87" name="楕円 86"/>
        <xdr:cNvSpPr/>
      </xdr:nvSpPr>
      <xdr:spPr>
        <a:xfrm>
          <a:off x="47752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41</xdr:row>
      <xdr:rowOff>41927</xdr:rowOff>
    </xdr:from>
    <xdr:ext cx="762000" cy="259045"/>
    <xdr:sp macro="" textlink="">
      <xdr:nvSpPr>
        <xdr:cNvPr id="88" name="人件費該当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42</xdr:row>
      <xdr:rowOff>43543</xdr:rowOff>
    </xdr:from>
    <xdr:to>
      <xdr:col>20</xdr:col>
      <xdr:colOff>38100</xdr:colOff>
      <xdr:row>42</xdr:row>
      <xdr:rowOff>145143</xdr:rowOff>
    </xdr:to>
    <xdr:sp macro="" textlink="">
      <xdr:nvSpPr>
        <xdr:cNvPr id="89" name="楕円 88"/>
        <xdr:cNvSpPr/>
      </xdr:nvSpPr>
      <xdr:spPr>
        <a:xfrm>
          <a:off x="393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42</xdr:row>
      <xdr:rowOff>129920</xdr:rowOff>
    </xdr:from>
    <xdr:ext cx="736600" cy="259045"/>
    <xdr:sp macro="" textlink="">
      <xdr:nvSpPr>
        <xdr:cNvPr id="90" name="テキスト ボックス 89"/>
        <xdr:cNvSpPr txBox="1"/>
      </xdr:nvSpPr>
      <xdr:spPr>
        <a:xfrm>
          <a:off x="3606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108857</xdr:rowOff>
    </xdr:from>
    <xdr:to>
      <xdr:col>15</xdr:col>
      <xdr:colOff>149225</xdr:colOff>
      <xdr:row>41</xdr:row>
      <xdr:rowOff>39007</xdr:rowOff>
    </xdr:to>
    <xdr:sp macro="" textlink="">
      <xdr:nvSpPr>
        <xdr:cNvPr id="91" name="楕円 90"/>
        <xdr:cNvSpPr/>
      </xdr:nvSpPr>
      <xdr:spPr>
        <a:xfrm>
          <a:off x="3048000" y="69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23784</xdr:rowOff>
    </xdr:from>
    <xdr:ext cx="762000" cy="259045"/>
    <xdr:sp macro="" textlink="">
      <xdr:nvSpPr>
        <xdr:cNvPr id="92" name="テキスト ボックス 91"/>
        <xdr:cNvSpPr txBox="1"/>
      </xdr:nvSpPr>
      <xdr:spPr>
        <a:xfrm>
          <a:off x="2717800" y="70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2722</xdr:rowOff>
    </xdr:from>
    <xdr:to>
      <xdr:col>11</xdr:col>
      <xdr:colOff>60325</xdr:colOff>
      <xdr:row>41</xdr:row>
      <xdr:rowOff>104322</xdr:rowOff>
    </xdr:to>
    <xdr:sp macro="" textlink="">
      <xdr:nvSpPr>
        <xdr:cNvPr id="93" name="楕円 92"/>
        <xdr:cNvSpPr/>
      </xdr:nvSpPr>
      <xdr:spPr>
        <a:xfrm>
          <a:off x="2159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89099</xdr:rowOff>
    </xdr:from>
    <xdr:ext cx="762000" cy="259045"/>
    <xdr:sp macro="" textlink="">
      <xdr:nvSpPr>
        <xdr:cNvPr id="94" name="テキスト ボックス 93"/>
        <xdr:cNvSpPr txBox="1"/>
      </xdr:nvSpPr>
      <xdr:spPr>
        <a:xfrm>
          <a:off x="1828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35378</xdr:rowOff>
    </xdr:from>
    <xdr:to>
      <xdr:col>6</xdr:col>
      <xdr:colOff>171450</xdr:colOff>
      <xdr:row>41</xdr:row>
      <xdr:rowOff>136978</xdr:rowOff>
    </xdr:to>
    <xdr:sp macro="" textlink="">
      <xdr:nvSpPr>
        <xdr:cNvPr id="95" name="楕円 94"/>
        <xdr:cNvSpPr/>
      </xdr:nvSpPr>
      <xdr:spPr>
        <a:xfrm>
          <a:off x="1270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121755</xdr:rowOff>
    </xdr:from>
    <xdr:ext cx="762000" cy="259045"/>
    <xdr:sp macro="" textlink="">
      <xdr:nvSpPr>
        <xdr:cNvPr id="96" name="テキスト ボックス 95"/>
        <xdr:cNvSpPr txBox="1"/>
      </xdr:nvSpPr>
      <xdr:spPr>
        <a:xfrm>
          <a:off x="939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ポイントの増加（悪化）。地域通貨ネギーのポイントバックキャンペーンを実施したことによる産業価値向上事業の地域通貨発行委託料の増が主な要因である。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本比率については、人件費とともに類似団体平均と特に乖離が大きい比率である。コスト削減を徹底し、指標の改善に努める。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31750</xdr:rowOff>
    </xdr:to>
    <xdr:cxnSp macro="">
      <xdr:nvCxnSpPr>
        <xdr:cNvPr id="124" name="直線コネクタ 123"/>
        <xdr:cNvCxnSpPr/>
      </xdr:nvCxnSpPr>
      <xdr:spPr>
        <a:xfrm flipV="1">
          <a:off x="16510000" y="2413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5"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31750</xdr:rowOff>
    </xdr:from>
    <xdr:to>
      <xdr:col>82</xdr:col>
      <xdr:colOff>107950</xdr:colOff>
      <xdr:row>21</xdr:row>
      <xdr:rowOff>31750</xdr:rowOff>
    </xdr:to>
    <xdr:cxnSp macro="">
      <xdr:nvCxnSpPr>
        <xdr:cNvPr id="129" name="直線コネクタ 128"/>
        <xdr:cNvCxnSpPr/>
      </xdr:nvCxnSpPr>
      <xdr:spPr>
        <a:xfrm>
          <a:off x="15671800" y="34607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111777</xdr:rowOff>
    </xdr:from>
    <xdr:ext cx="762000" cy="259045"/>
    <xdr:sp macro="" textlink="">
      <xdr:nvSpPr>
        <xdr:cNvPr id="130" name="物件費平均値テキスト"/>
        <xdr:cNvSpPr txBox="1"/>
      </xdr:nvSpPr>
      <xdr:spPr>
        <a:xfrm>
          <a:off x="16598900" y="268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31" name="フローチャート: 判断 130"/>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31750</xdr:rowOff>
    </xdr:from>
    <xdr:to>
      <xdr:col>78</xdr:col>
      <xdr:colOff>69850</xdr:colOff>
      <xdr:row>21</xdr:row>
      <xdr:rowOff>88900</xdr:rowOff>
    </xdr:to>
    <xdr:cxnSp macro="">
      <xdr:nvCxnSpPr>
        <xdr:cNvPr id="132" name="直線コネクタ 131"/>
        <xdr:cNvCxnSpPr/>
      </xdr:nvCxnSpPr>
      <xdr:spPr>
        <a:xfrm flipV="1">
          <a:off x="14782800" y="34607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3" name="フローチャート: 判断 132"/>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4" name="テキスト ボックス 133"/>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69850</xdr:rowOff>
    </xdr:from>
    <xdr:to>
      <xdr:col>73</xdr:col>
      <xdr:colOff>180975</xdr:colOff>
      <xdr:row>21</xdr:row>
      <xdr:rowOff>88900</xdr:rowOff>
    </xdr:to>
    <xdr:cxnSp macro="">
      <xdr:nvCxnSpPr>
        <xdr:cNvPr id="135" name="直線コネクタ 134"/>
        <xdr:cNvCxnSpPr/>
      </xdr:nvCxnSpPr>
      <xdr:spPr>
        <a:xfrm>
          <a:off x="13893800" y="34988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6" name="フローチャート: 判断 135"/>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37" name="テキスト ボックス 136"/>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69850</xdr:rowOff>
    </xdr:from>
    <xdr:to>
      <xdr:col>69</xdr:col>
      <xdr:colOff>92075</xdr:colOff>
      <xdr:row>20</xdr:row>
      <xdr:rowOff>127000</xdr:rowOff>
    </xdr:to>
    <xdr:cxnSp macro="">
      <xdr:nvCxnSpPr>
        <xdr:cNvPr id="138" name="直線コネクタ 137"/>
        <xdr:cNvCxnSpPr/>
      </xdr:nvCxnSpPr>
      <xdr:spPr>
        <a:xfrm flipV="1">
          <a:off x="13004800" y="3498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9" name="フローチャート: 判断 138"/>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130827</xdr:rowOff>
    </xdr:from>
    <xdr:ext cx="762000" cy="259045"/>
    <xdr:sp macro="" textlink="">
      <xdr:nvSpPr>
        <xdr:cNvPr id="140" name="テキスト ボックス 139"/>
        <xdr:cNvSpPr txBox="1"/>
      </xdr:nvSpPr>
      <xdr:spPr>
        <a:xfrm>
          <a:off x="13512800"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1" name="フローチャート: 判断 140"/>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73677</xdr:rowOff>
    </xdr:from>
    <xdr:ext cx="762000" cy="259045"/>
    <xdr:sp macro="" textlink="">
      <xdr:nvSpPr>
        <xdr:cNvPr id="142" name="テキスト ボックス 141"/>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152400</xdr:rowOff>
    </xdr:from>
    <xdr:to>
      <xdr:col>82</xdr:col>
      <xdr:colOff>158750</xdr:colOff>
      <xdr:row>21</xdr:row>
      <xdr:rowOff>82550</xdr:rowOff>
    </xdr:to>
    <xdr:sp macro="" textlink="">
      <xdr:nvSpPr>
        <xdr:cNvPr id="148" name="楕円 147"/>
        <xdr:cNvSpPr/>
      </xdr:nvSpPr>
      <xdr:spPr>
        <a:xfrm>
          <a:off x="164592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60977</xdr:rowOff>
    </xdr:from>
    <xdr:ext cx="762000" cy="259045"/>
    <xdr:sp macro="" textlink="">
      <xdr:nvSpPr>
        <xdr:cNvPr id="149" name="物件費該当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152400</xdr:rowOff>
    </xdr:from>
    <xdr:to>
      <xdr:col>78</xdr:col>
      <xdr:colOff>120650</xdr:colOff>
      <xdr:row>20</xdr:row>
      <xdr:rowOff>82550</xdr:rowOff>
    </xdr:to>
    <xdr:sp macro="" textlink="">
      <xdr:nvSpPr>
        <xdr:cNvPr id="150" name="楕円 149"/>
        <xdr:cNvSpPr/>
      </xdr:nvSpPr>
      <xdr:spPr>
        <a:xfrm>
          <a:off x="15621000" y="340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67327</xdr:rowOff>
    </xdr:from>
    <xdr:ext cx="736600" cy="259045"/>
    <xdr:sp macro="" textlink="">
      <xdr:nvSpPr>
        <xdr:cNvPr id="151" name="テキスト ボックス 150"/>
        <xdr:cNvSpPr txBox="1"/>
      </xdr:nvSpPr>
      <xdr:spPr>
        <a:xfrm>
          <a:off x="15290800" y="349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38100</xdr:rowOff>
    </xdr:from>
    <xdr:to>
      <xdr:col>74</xdr:col>
      <xdr:colOff>31750</xdr:colOff>
      <xdr:row>21</xdr:row>
      <xdr:rowOff>139700</xdr:rowOff>
    </xdr:to>
    <xdr:sp macro="" textlink="">
      <xdr:nvSpPr>
        <xdr:cNvPr id="152" name="楕円 151"/>
        <xdr:cNvSpPr/>
      </xdr:nvSpPr>
      <xdr:spPr>
        <a:xfrm>
          <a:off x="14732000" y="363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124477</xdr:rowOff>
    </xdr:from>
    <xdr:ext cx="762000" cy="259045"/>
    <xdr:sp macro="" textlink="">
      <xdr:nvSpPr>
        <xdr:cNvPr id="153" name="テキスト ボックス 152"/>
        <xdr:cNvSpPr txBox="1"/>
      </xdr:nvSpPr>
      <xdr:spPr>
        <a:xfrm>
          <a:off x="14401800" y="37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19050</xdr:rowOff>
    </xdr:from>
    <xdr:to>
      <xdr:col>69</xdr:col>
      <xdr:colOff>142875</xdr:colOff>
      <xdr:row>20</xdr:row>
      <xdr:rowOff>120650</xdr:rowOff>
    </xdr:to>
    <xdr:sp macro="" textlink="">
      <xdr:nvSpPr>
        <xdr:cNvPr id="154" name="楕円 153"/>
        <xdr:cNvSpPr/>
      </xdr:nvSpPr>
      <xdr:spPr>
        <a:xfrm>
          <a:off x="13843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105427</xdr:rowOff>
    </xdr:from>
    <xdr:ext cx="762000" cy="259045"/>
    <xdr:sp macro="" textlink="">
      <xdr:nvSpPr>
        <xdr:cNvPr id="155" name="テキスト ボックス 154"/>
        <xdr:cNvSpPr txBox="1"/>
      </xdr:nvSpPr>
      <xdr:spPr>
        <a:xfrm>
          <a:off x="13512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76200</xdr:rowOff>
    </xdr:from>
    <xdr:to>
      <xdr:col>65</xdr:col>
      <xdr:colOff>53975</xdr:colOff>
      <xdr:row>21</xdr:row>
      <xdr:rowOff>6350</xdr:rowOff>
    </xdr:to>
    <xdr:sp macro="" textlink="">
      <xdr:nvSpPr>
        <xdr:cNvPr id="156" name="楕円 155"/>
        <xdr:cNvSpPr/>
      </xdr:nvSpPr>
      <xdr:spPr>
        <a:xfrm>
          <a:off x="12954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162577</xdr:rowOff>
    </xdr:from>
    <xdr:ext cx="762000" cy="259045"/>
    <xdr:sp macro="" textlink="">
      <xdr:nvSpPr>
        <xdr:cNvPr id="157" name="テキスト ボックス 156"/>
        <xdr:cNvSpPr txBox="1"/>
      </xdr:nvSpPr>
      <xdr:spPr>
        <a:xfrm>
          <a:off x="12623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少（改善）ではあるものの、類似団体平均を上回ってしまっている。任用する保育士の増加や私立保育施設の運営に係る経費が増加したことにより、分子となる扶助費充当一般財源等が増加したことによるものと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今後も扶助費は増加見込みであり、財政運営の硬直化が懸念されることから、可能な範囲で見直し等を進め、状況の改善を図る。</a:t>
          </a:r>
          <a:endParaRPr kumimoji="0" lang="en-US" altLang="ja-JP" sz="1100" b="0" i="0" u="none" strike="noStrike">
            <a:solidFill>
              <a:schemeClr val="dk1"/>
            </a:solidFill>
            <a:effectLst/>
            <a:latin typeface="+mn-lt"/>
            <a:ea typeface="+mn-ea"/>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5" name="直線コネクタ 184"/>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58</xdr:row>
      <xdr:rowOff>165100</xdr:rowOff>
    </xdr:to>
    <xdr:cxnSp macro="">
      <xdr:nvCxnSpPr>
        <xdr:cNvPr id="190" name="直線コネクタ 189"/>
        <xdr:cNvCxnSpPr/>
      </xdr:nvCxnSpPr>
      <xdr:spPr>
        <a:xfrm flipV="1">
          <a:off x="3987800" y="10052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91"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2" name="フローチャート: 判断 191"/>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60</xdr:row>
      <xdr:rowOff>50800</xdr:rowOff>
    </xdr:to>
    <xdr:cxnSp macro="">
      <xdr:nvCxnSpPr>
        <xdr:cNvPr id="193" name="直線コネクタ 192"/>
        <xdr:cNvCxnSpPr/>
      </xdr:nvCxnSpPr>
      <xdr:spPr>
        <a:xfrm flipV="1">
          <a:off x="3098800" y="10109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4" name="フローチャート: 判断 193"/>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5" name="テキスト ボックス 194"/>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50800</xdr:rowOff>
    </xdr:from>
    <xdr:to>
      <xdr:col>15</xdr:col>
      <xdr:colOff>98425</xdr:colOff>
      <xdr:row>60</xdr:row>
      <xdr:rowOff>69850</xdr:rowOff>
    </xdr:to>
    <xdr:cxnSp macro="">
      <xdr:nvCxnSpPr>
        <xdr:cNvPr id="196" name="直線コネクタ 195"/>
        <xdr:cNvCxnSpPr/>
      </xdr:nvCxnSpPr>
      <xdr:spPr>
        <a:xfrm flipV="1">
          <a:off x="2209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198" name="テキスト ボックス 197"/>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88900</xdr:rowOff>
    </xdr:from>
    <xdr:to>
      <xdr:col>11</xdr:col>
      <xdr:colOff>9525</xdr:colOff>
      <xdr:row>60</xdr:row>
      <xdr:rowOff>69850</xdr:rowOff>
    </xdr:to>
    <xdr:cxnSp macro="">
      <xdr:nvCxnSpPr>
        <xdr:cNvPr id="199" name="直線コネクタ 198"/>
        <xdr:cNvCxnSpPr/>
      </xdr:nvCxnSpPr>
      <xdr:spPr>
        <a:xfrm>
          <a:off x="1320800" y="102044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1" name="テキスト ボックス 200"/>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02" name="フローチャート: 判断 201"/>
        <xdr:cNvSpPr/>
      </xdr:nvSpPr>
      <xdr:spPr>
        <a:xfrm>
          <a:off x="1270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168927</xdr:rowOff>
    </xdr:from>
    <xdr:ext cx="762000" cy="259045"/>
    <xdr:sp macro="" textlink="">
      <xdr:nvSpPr>
        <xdr:cNvPr id="203" name="テキスト ボックス 202"/>
        <xdr:cNvSpPr txBox="1"/>
      </xdr:nvSpPr>
      <xdr:spPr>
        <a:xfrm>
          <a:off x="939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57150</xdr:rowOff>
    </xdr:from>
    <xdr:to>
      <xdr:col>24</xdr:col>
      <xdr:colOff>76200</xdr:colOff>
      <xdr:row>58</xdr:row>
      <xdr:rowOff>158750</xdr:rowOff>
    </xdr:to>
    <xdr:sp macro="" textlink="">
      <xdr:nvSpPr>
        <xdr:cNvPr id="209" name="楕円 208"/>
        <xdr:cNvSpPr/>
      </xdr:nvSpPr>
      <xdr:spPr>
        <a:xfrm>
          <a:off x="47752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29227</xdr:rowOff>
    </xdr:from>
    <xdr:ext cx="762000" cy="259045"/>
    <xdr:sp macro="" textlink="">
      <xdr:nvSpPr>
        <xdr:cNvPr id="210" name="扶助費該当値テキスト"/>
        <xdr:cNvSpPr txBox="1"/>
      </xdr:nvSpPr>
      <xdr:spPr>
        <a:xfrm>
          <a:off x="49149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1" name="楕円 210"/>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3" name="楕円 212"/>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4" name="テキスト ボックス 213"/>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19050</xdr:rowOff>
    </xdr:from>
    <xdr:to>
      <xdr:col>11</xdr:col>
      <xdr:colOff>60325</xdr:colOff>
      <xdr:row>60</xdr:row>
      <xdr:rowOff>120650</xdr:rowOff>
    </xdr:to>
    <xdr:sp macro="" textlink="">
      <xdr:nvSpPr>
        <xdr:cNvPr id="215" name="楕円 214"/>
        <xdr:cNvSpPr/>
      </xdr:nvSpPr>
      <xdr:spPr>
        <a:xfrm>
          <a:off x="215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16" name="テキスト ボックス 215"/>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38100</xdr:rowOff>
    </xdr:from>
    <xdr:to>
      <xdr:col>6</xdr:col>
      <xdr:colOff>171450</xdr:colOff>
      <xdr:row>59</xdr:row>
      <xdr:rowOff>139700</xdr:rowOff>
    </xdr:to>
    <xdr:sp macro="" textlink="">
      <xdr:nvSpPr>
        <xdr:cNvPr id="217" name="楕円 216"/>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124477</xdr:rowOff>
    </xdr:from>
    <xdr:ext cx="762000" cy="259045"/>
    <xdr:sp macro="" textlink="">
      <xdr:nvSpPr>
        <xdr:cNvPr id="218" name="テキスト ボックス 217"/>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少（改善）。分母となる経常一般財源等及び臨時財政対策債が増加した為、指標としては改善しているが、分子となる繰出金自体は新型コロナウイルス感染症の影響による国民健康保険特別会計繰出金の増により増加している。引き続き、健康づくり支援による医療費適正化や国保税の収納強化などを通じ、繰出金規模の適正化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8" name="直線コネクタ 247"/>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9"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0" name="直線コネクタ 249"/>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1"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2" name="直線コネクタ 251"/>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61685</xdr:rowOff>
    </xdr:from>
    <xdr:to>
      <xdr:col>82</xdr:col>
      <xdr:colOff>107950</xdr:colOff>
      <xdr:row>57</xdr:row>
      <xdr:rowOff>151493</xdr:rowOff>
    </xdr:to>
    <xdr:cxnSp macro="">
      <xdr:nvCxnSpPr>
        <xdr:cNvPr id="253" name="直線コネクタ 252"/>
        <xdr:cNvCxnSpPr/>
      </xdr:nvCxnSpPr>
      <xdr:spPr>
        <a:xfrm flipV="1">
          <a:off x="15671800" y="9662885"/>
          <a:ext cx="8382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89099</xdr:rowOff>
    </xdr:from>
    <xdr:ext cx="762000" cy="259045"/>
    <xdr:sp macro="" textlink="">
      <xdr:nvSpPr>
        <xdr:cNvPr id="254"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55" name="フローチャート: 判断 254"/>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151493</xdr:rowOff>
    </xdr:to>
    <xdr:cxnSp macro="">
      <xdr:nvCxnSpPr>
        <xdr:cNvPr id="256" name="直線コネクタ 255"/>
        <xdr:cNvCxnSpPr/>
      </xdr:nvCxnSpPr>
      <xdr:spPr>
        <a:xfrm>
          <a:off x="14782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118835</xdr:rowOff>
    </xdr:to>
    <xdr:cxnSp macro="">
      <xdr:nvCxnSpPr>
        <xdr:cNvPr id="259" name="直線コネクタ 258"/>
        <xdr:cNvCxnSpPr/>
      </xdr:nvCxnSpPr>
      <xdr:spPr>
        <a:xfrm flipV="1">
          <a:off x="13893800" y="98098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35378</xdr:rowOff>
    </xdr:from>
    <xdr:to>
      <xdr:col>74</xdr:col>
      <xdr:colOff>31750</xdr:colOff>
      <xdr:row>59</xdr:row>
      <xdr:rowOff>136978</xdr:rowOff>
    </xdr:to>
    <xdr:sp macro="" textlink="">
      <xdr:nvSpPr>
        <xdr:cNvPr id="260" name="フローチャート: 判断 259"/>
        <xdr:cNvSpPr/>
      </xdr:nvSpPr>
      <xdr:spPr>
        <a:xfrm>
          <a:off x="14732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61" name="テキスト ボックス 260"/>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57</xdr:row>
      <xdr:rowOff>118835</xdr:rowOff>
    </xdr:to>
    <xdr:cxnSp macro="">
      <xdr:nvCxnSpPr>
        <xdr:cNvPr id="262" name="直線コネクタ 261"/>
        <xdr:cNvCxnSpPr/>
      </xdr:nvCxnSpPr>
      <xdr:spPr>
        <a:xfrm>
          <a:off x="13004800" y="9581243"/>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4" name="テキスト ボックス 263"/>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5" name="フローチャート: 判断 264"/>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6" name="テキスト ボックス 265"/>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10885</xdr:rowOff>
    </xdr:from>
    <xdr:to>
      <xdr:col>82</xdr:col>
      <xdr:colOff>158750</xdr:colOff>
      <xdr:row>56</xdr:row>
      <xdr:rowOff>112485</xdr:rowOff>
    </xdr:to>
    <xdr:sp macro="" textlink="">
      <xdr:nvSpPr>
        <xdr:cNvPr id="272" name="楕円 271"/>
        <xdr:cNvSpPr/>
      </xdr:nvSpPr>
      <xdr:spPr>
        <a:xfrm>
          <a:off x="16459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27412</xdr:rowOff>
    </xdr:from>
    <xdr:ext cx="762000" cy="259045"/>
    <xdr:sp macro="" textlink="">
      <xdr:nvSpPr>
        <xdr:cNvPr id="273" name="その他該当値テキスト"/>
        <xdr:cNvSpPr txBox="1"/>
      </xdr:nvSpPr>
      <xdr:spPr>
        <a:xfrm>
          <a:off x="16598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100693</xdr:rowOff>
    </xdr:from>
    <xdr:to>
      <xdr:col>78</xdr:col>
      <xdr:colOff>120650</xdr:colOff>
      <xdr:row>58</xdr:row>
      <xdr:rowOff>30843</xdr:rowOff>
    </xdr:to>
    <xdr:sp macro="" textlink="">
      <xdr:nvSpPr>
        <xdr:cNvPr id="274" name="楕円 273"/>
        <xdr:cNvSpPr/>
      </xdr:nvSpPr>
      <xdr:spPr>
        <a:xfrm>
          <a:off x="15621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41020</xdr:rowOff>
    </xdr:from>
    <xdr:ext cx="736600" cy="259045"/>
    <xdr:sp macro="" textlink="">
      <xdr:nvSpPr>
        <xdr:cNvPr id="275" name="テキスト ボックス 274"/>
        <xdr:cNvSpPr txBox="1"/>
      </xdr:nvSpPr>
      <xdr:spPr>
        <a:xfrm>
          <a:off x="15290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157843</xdr:rowOff>
    </xdr:from>
    <xdr:to>
      <xdr:col>74</xdr:col>
      <xdr:colOff>31750</xdr:colOff>
      <xdr:row>57</xdr:row>
      <xdr:rowOff>87993</xdr:rowOff>
    </xdr:to>
    <xdr:sp macro="" textlink="">
      <xdr:nvSpPr>
        <xdr:cNvPr id="276" name="楕円 275"/>
        <xdr:cNvSpPr/>
      </xdr:nvSpPr>
      <xdr:spPr>
        <a:xfrm>
          <a:off x="14732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98170</xdr:rowOff>
    </xdr:from>
    <xdr:ext cx="762000" cy="259045"/>
    <xdr:sp macro="" textlink="">
      <xdr:nvSpPr>
        <xdr:cNvPr id="277" name="テキスト ボックス 276"/>
        <xdr:cNvSpPr txBox="1"/>
      </xdr:nvSpPr>
      <xdr:spPr>
        <a:xfrm>
          <a:off x="14401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68035</xdr:rowOff>
    </xdr:from>
    <xdr:to>
      <xdr:col>69</xdr:col>
      <xdr:colOff>142875</xdr:colOff>
      <xdr:row>57</xdr:row>
      <xdr:rowOff>169635</xdr:rowOff>
    </xdr:to>
    <xdr:sp macro="" textlink="">
      <xdr:nvSpPr>
        <xdr:cNvPr id="278" name="楕円 277"/>
        <xdr:cNvSpPr/>
      </xdr:nvSpPr>
      <xdr:spPr>
        <a:xfrm>
          <a:off x="13843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8362</xdr:rowOff>
    </xdr:from>
    <xdr:ext cx="762000" cy="259045"/>
    <xdr:sp macro="" textlink="">
      <xdr:nvSpPr>
        <xdr:cNvPr id="279" name="テキスト ボックス 278"/>
        <xdr:cNvSpPr txBox="1"/>
      </xdr:nvSpPr>
      <xdr:spPr>
        <a:xfrm>
          <a:off x="13512800" y="960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80" name="楕円 279"/>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81" name="テキスト ボックス 280"/>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ポイントの減少（改善）であり、類似団体平均とは逆の動きとなっている。。下水道使用料の改定により、下水道事業会計繰出金が減少（▲</a:t>
          </a:r>
          <a:r>
            <a:rPr kumimoji="1" lang="en-US" altLang="ja-JP" sz="1300">
              <a:latin typeface="ＭＳ Ｐゴシック" panose="020B0600070205080204" pitchFamily="50" charset="-128"/>
              <a:ea typeface="ＭＳ Ｐゴシック" panose="020B0600070205080204" pitchFamily="50" charset="-128"/>
            </a:rPr>
            <a:t>143,840</a:t>
          </a:r>
          <a:r>
            <a:rPr kumimoji="1" lang="ja-JP" altLang="en-US" sz="1300">
              <a:latin typeface="ＭＳ Ｐゴシック" panose="020B0600070205080204" pitchFamily="50" charset="-128"/>
              <a:ea typeface="ＭＳ Ｐゴシック" panose="020B0600070205080204" pitchFamily="50" charset="-128"/>
            </a:rPr>
            <a:t>千円）したことが主な要因。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コロナ禍など住民が困窮する状況では、補助金や給付金等での支援をすることで補助費等が増加する傾向にあるため、補助の必要性を精査し、経費の縮減に努める。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78994</xdr:rowOff>
    </xdr:from>
    <xdr:to>
      <xdr:col>82</xdr:col>
      <xdr:colOff>107950</xdr:colOff>
      <xdr:row>41</xdr:row>
      <xdr:rowOff>78994</xdr:rowOff>
    </xdr:to>
    <xdr:cxnSp macro="">
      <xdr:nvCxnSpPr>
        <xdr:cNvPr id="307" name="直線コネクタ 306"/>
        <xdr:cNvCxnSpPr/>
      </xdr:nvCxnSpPr>
      <xdr:spPr>
        <a:xfrm flipV="1">
          <a:off x="16510000" y="573684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51071</xdr:rowOff>
    </xdr:from>
    <xdr:ext cx="762000" cy="259045"/>
    <xdr:sp macro="" textlink="">
      <xdr:nvSpPr>
        <xdr:cNvPr id="308" name="補助費等最小値テキスト"/>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78994</xdr:rowOff>
    </xdr:from>
    <xdr:to>
      <xdr:col>82</xdr:col>
      <xdr:colOff>196850</xdr:colOff>
      <xdr:row>41</xdr:row>
      <xdr:rowOff>78994</xdr:rowOff>
    </xdr:to>
    <xdr:cxnSp macro="">
      <xdr:nvCxnSpPr>
        <xdr:cNvPr id="309" name="直線コネクタ 308"/>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165371</xdr:rowOff>
    </xdr:from>
    <xdr:ext cx="762000" cy="259045"/>
    <xdr:sp macro="" textlink="">
      <xdr:nvSpPr>
        <xdr:cNvPr id="310" name="補助費等最大値テキスト"/>
        <xdr:cNvSpPr txBox="1"/>
      </xdr:nvSpPr>
      <xdr:spPr>
        <a:xfrm>
          <a:off x="16598900" y="548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78994</xdr:rowOff>
    </xdr:from>
    <xdr:to>
      <xdr:col>82</xdr:col>
      <xdr:colOff>196850</xdr:colOff>
      <xdr:row>33</xdr:row>
      <xdr:rowOff>78994</xdr:rowOff>
    </xdr:to>
    <xdr:cxnSp macro="">
      <xdr:nvCxnSpPr>
        <xdr:cNvPr id="311" name="直線コネクタ 310"/>
        <xdr:cNvCxnSpPr/>
      </xdr:nvCxnSpPr>
      <xdr:spPr>
        <a:xfrm>
          <a:off x="16421100" y="57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35</xdr:row>
      <xdr:rowOff>28702</xdr:rowOff>
    </xdr:to>
    <xdr:cxnSp macro="">
      <xdr:nvCxnSpPr>
        <xdr:cNvPr id="312" name="直線コネクタ 311"/>
        <xdr:cNvCxnSpPr/>
      </xdr:nvCxnSpPr>
      <xdr:spPr>
        <a:xfrm flipV="1">
          <a:off x="15671800" y="5901436"/>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36847</xdr:rowOff>
    </xdr:from>
    <xdr:ext cx="762000" cy="259045"/>
    <xdr:sp macro="" textlink="">
      <xdr:nvSpPr>
        <xdr:cNvPr id="313" name="補助費等平均値テキスト"/>
        <xdr:cNvSpPr txBox="1"/>
      </xdr:nvSpPr>
      <xdr:spPr>
        <a:xfrm>
          <a:off x="16598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4" name="フローチャート: 判断 313"/>
        <xdr:cNvSpPr/>
      </xdr:nvSpPr>
      <xdr:spPr>
        <a:xfrm>
          <a:off x="16459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10414</xdr:rowOff>
    </xdr:from>
    <xdr:to>
      <xdr:col>78</xdr:col>
      <xdr:colOff>69850</xdr:colOff>
      <xdr:row>35</xdr:row>
      <xdr:rowOff>28702</xdr:rowOff>
    </xdr:to>
    <xdr:cxnSp macro="">
      <xdr:nvCxnSpPr>
        <xdr:cNvPr id="315" name="直線コネクタ 314"/>
        <xdr:cNvCxnSpPr/>
      </xdr:nvCxnSpPr>
      <xdr:spPr>
        <a:xfrm>
          <a:off x="14782800" y="6011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6" name="フローチャート: 判断 315"/>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7" name="テキスト ボックス 316"/>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35</xdr:row>
      <xdr:rowOff>10414</xdr:rowOff>
    </xdr:to>
    <xdr:cxnSp macro="">
      <xdr:nvCxnSpPr>
        <xdr:cNvPr id="318" name="直線コネクタ 317"/>
        <xdr:cNvCxnSpPr/>
      </xdr:nvCxnSpPr>
      <xdr:spPr>
        <a:xfrm>
          <a:off x="13893800" y="59928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9" name="フローチャート: 判断 318"/>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20" name="テキスト ボックス 319"/>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163576</xdr:rowOff>
    </xdr:from>
    <xdr:to>
      <xdr:col>69</xdr:col>
      <xdr:colOff>92075</xdr:colOff>
      <xdr:row>35</xdr:row>
      <xdr:rowOff>120142</xdr:rowOff>
    </xdr:to>
    <xdr:cxnSp macro="">
      <xdr:nvCxnSpPr>
        <xdr:cNvPr id="321" name="直線コネクタ 320"/>
        <xdr:cNvCxnSpPr/>
      </xdr:nvCxnSpPr>
      <xdr:spPr>
        <a:xfrm flipV="1">
          <a:off x="13004800" y="599287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2" name="フローチャート: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3" name="テキスト ボックス 322"/>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4" name="フローチャート: 判断 323"/>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5" name="テキスト ボックス 324"/>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21336</xdr:rowOff>
    </xdr:from>
    <xdr:to>
      <xdr:col>82</xdr:col>
      <xdr:colOff>158750</xdr:colOff>
      <xdr:row>34</xdr:row>
      <xdr:rowOff>122936</xdr:rowOff>
    </xdr:to>
    <xdr:sp macro="" textlink="">
      <xdr:nvSpPr>
        <xdr:cNvPr id="331" name="楕円 330"/>
        <xdr:cNvSpPr/>
      </xdr:nvSpPr>
      <xdr:spPr>
        <a:xfrm>
          <a:off x="164592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37863</xdr:rowOff>
    </xdr:from>
    <xdr:ext cx="762000" cy="259045"/>
    <xdr:sp macro="" textlink="">
      <xdr:nvSpPr>
        <xdr:cNvPr id="332" name="補助費等該当値テキスト"/>
        <xdr:cNvSpPr txBox="1"/>
      </xdr:nvSpPr>
      <xdr:spPr>
        <a:xfrm>
          <a:off x="16598900" y="569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33" name="楕円 332"/>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34" name="テキスト ボックス 333"/>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131064</xdr:rowOff>
    </xdr:from>
    <xdr:to>
      <xdr:col>74</xdr:col>
      <xdr:colOff>31750</xdr:colOff>
      <xdr:row>35</xdr:row>
      <xdr:rowOff>61214</xdr:rowOff>
    </xdr:to>
    <xdr:sp macro="" textlink="">
      <xdr:nvSpPr>
        <xdr:cNvPr id="335" name="楕円 334"/>
        <xdr:cNvSpPr/>
      </xdr:nvSpPr>
      <xdr:spPr>
        <a:xfrm>
          <a:off x="14732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71391</xdr:rowOff>
    </xdr:from>
    <xdr:ext cx="762000" cy="259045"/>
    <xdr:sp macro="" textlink="">
      <xdr:nvSpPr>
        <xdr:cNvPr id="336" name="テキスト ボックス 335"/>
        <xdr:cNvSpPr txBox="1"/>
      </xdr:nvSpPr>
      <xdr:spPr>
        <a:xfrm>
          <a:off x="14401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7" name="楕円 336"/>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8" name="テキスト ボックス 337"/>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9" name="楕円 338"/>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40" name="テキスト ボックス 339"/>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ポイントの減少（改善）。類似団体平均と比較して約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割程度の数値にとどまっており、引き続き類似団体内最小の数値となっている。歳出全体に対する公債費の割合が比較的低いことからこの差が生じているものとみられる。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大規模事業に係る償還が順次開始していくことから、今後の指標悪化が懸念されるため、自主財源の確保や地方債の発行抑制を通じ、良好な水準の維持に努める。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81</xdr:row>
      <xdr:rowOff>15421</xdr:rowOff>
    </xdr:to>
    <xdr:cxnSp macro="">
      <xdr:nvCxnSpPr>
        <xdr:cNvPr id="370" name="直線コネクタ 369"/>
        <xdr:cNvCxnSpPr/>
      </xdr:nvCxnSpPr>
      <xdr:spPr>
        <a:xfrm flipV="1">
          <a:off x="4826000" y="12487728"/>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158948</xdr:rowOff>
    </xdr:from>
    <xdr:ext cx="762000" cy="259045"/>
    <xdr:sp macro="" textlink="">
      <xdr:nvSpPr>
        <xdr:cNvPr id="371" name="公債費最小値テキスト"/>
        <xdr:cNvSpPr txBox="1"/>
      </xdr:nvSpPr>
      <xdr:spPr>
        <a:xfrm>
          <a:off x="4914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15421</xdr:rowOff>
    </xdr:from>
    <xdr:to>
      <xdr:col>24</xdr:col>
      <xdr:colOff>114300</xdr:colOff>
      <xdr:row>81</xdr:row>
      <xdr:rowOff>15421</xdr:rowOff>
    </xdr:to>
    <xdr:cxnSp macro="">
      <xdr:nvCxnSpPr>
        <xdr:cNvPr id="372" name="直線コネクタ 371"/>
        <xdr:cNvCxnSpPr/>
      </xdr:nvCxnSpPr>
      <xdr:spPr>
        <a:xfrm>
          <a:off x="4737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3"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4" name="直線コネクタ 373"/>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143328</xdr:rowOff>
    </xdr:from>
    <xdr:to>
      <xdr:col>24</xdr:col>
      <xdr:colOff>25400</xdr:colOff>
      <xdr:row>72</xdr:row>
      <xdr:rowOff>165100</xdr:rowOff>
    </xdr:to>
    <xdr:cxnSp macro="">
      <xdr:nvCxnSpPr>
        <xdr:cNvPr id="375" name="直線コネクタ 374"/>
        <xdr:cNvCxnSpPr/>
      </xdr:nvCxnSpPr>
      <xdr:spPr>
        <a:xfrm flipV="1">
          <a:off x="3987800" y="124877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132641</xdr:rowOff>
    </xdr:from>
    <xdr:ext cx="762000" cy="259045"/>
    <xdr:sp macro="" textlink="">
      <xdr:nvSpPr>
        <xdr:cNvPr id="376" name="公債費平均値テキスト"/>
        <xdr:cNvSpPr txBox="1"/>
      </xdr:nvSpPr>
      <xdr:spPr>
        <a:xfrm>
          <a:off x="4914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7" name="フローチャート: 判断 376"/>
        <xdr:cNvSpPr/>
      </xdr:nvSpPr>
      <xdr:spPr>
        <a:xfrm>
          <a:off x="4775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165100</xdr:rowOff>
    </xdr:from>
    <xdr:to>
      <xdr:col>19</xdr:col>
      <xdr:colOff>187325</xdr:colOff>
      <xdr:row>73</xdr:row>
      <xdr:rowOff>15422</xdr:rowOff>
    </xdr:to>
    <xdr:cxnSp macro="">
      <xdr:nvCxnSpPr>
        <xdr:cNvPr id="378" name="直線コネクタ 377"/>
        <xdr:cNvCxnSpPr/>
      </xdr:nvCxnSpPr>
      <xdr:spPr>
        <a:xfrm flipV="1">
          <a:off x="3098800" y="12509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40821</xdr:rowOff>
    </xdr:from>
    <xdr:to>
      <xdr:col>20</xdr:col>
      <xdr:colOff>38100</xdr:colOff>
      <xdr:row>77</xdr:row>
      <xdr:rowOff>142421</xdr:rowOff>
    </xdr:to>
    <xdr:sp macro="" textlink="">
      <xdr:nvSpPr>
        <xdr:cNvPr id="379" name="フローチャート: 判断 378"/>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127198</xdr:rowOff>
    </xdr:from>
    <xdr:ext cx="736600" cy="259045"/>
    <xdr:sp macro="" textlink="">
      <xdr:nvSpPr>
        <xdr:cNvPr id="380" name="テキスト ボックス 379"/>
        <xdr:cNvSpPr txBox="1"/>
      </xdr:nvSpPr>
      <xdr:spPr>
        <a:xfrm>
          <a:off x="3606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165100</xdr:rowOff>
    </xdr:from>
    <xdr:to>
      <xdr:col>15</xdr:col>
      <xdr:colOff>98425</xdr:colOff>
      <xdr:row>73</xdr:row>
      <xdr:rowOff>15422</xdr:rowOff>
    </xdr:to>
    <xdr:cxnSp macro="">
      <xdr:nvCxnSpPr>
        <xdr:cNvPr id="381" name="直線コネクタ 380"/>
        <xdr:cNvCxnSpPr/>
      </xdr:nvCxnSpPr>
      <xdr:spPr>
        <a:xfrm>
          <a:off x="2209800" y="12509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2" name="フローチャート: 判断 381"/>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83" name="テキスト ボックス 382"/>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165100</xdr:rowOff>
    </xdr:from>
    <xdr:to>
      <xdr:col>11</xdr:col>
      <xdr:colOff>9525</xdr:colOff>
      <xdr:row>73</xdr:row>
      <xdr:rowOff>37193</xdr:rowOff>
    </xdr:to>
    <xdr:cxnSp macro="">
      <xdr:nvCxnSpPr>
        <xdr:cNvPr id="384" name="直線コネクタ 383"/>
        <xdr:cNvCxnSpPr/>
      </xdr:nvCxnSpPr>
      <xdr:spPr>
        <a:xfrm flipV="1">
          <a:off x="1320800" y="12509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5" name="フローチャート: 判断 384"/>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159856</xdr:rowOff>
    </xdr:from>
    <xdr:ext cx="762000" cy="259045"/>
    <xdr:sp macro="" textlink="">
      <xdr:nvSpPr>
        <xdr:cNvPr id="386" name="テキスト ボックス 385"/>
        <xdr:cNvSpPr txBox="1"/>
      </xdr:nvSpPr>
      <xdr:spPr>
        <a:xfrm>
          <a:off x="1828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87" name="フローチャート: 判断 386"/>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170741</xdr:rowOff>
    </xdr:from>
    <xdr:ext cx="762000" cy="259045"/>
    <xdr:sp macro="" textlink="">
      <xdr:nvSpPr>
        <xdr:cNvPr id="388" name="テキスト ボックス 387"/>
        <xdr:cNvSpPr txBox="1"/>
      </xdr:nvSpPr>
      <xdr:spPr>
        <a:xfrm>
          <a:off x="939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92528</xdr:rowOff>
    </xdr:from>
    <xdr:to>
      <xdr:col>24</xdr:col>
      <xdr:colOff>76200</xdr:colOff>
      <xdr:row>73</xdr:row>
      <xdr:rowOff>22678</xdr:rowOff>
    </xdr:to>
    <xdr:sp macro="" textlink="">
      <xdr:nvSpPr>
        <xdr:cNvPr id="394" name="楕円 393"/>
        <xdr:cNvSpPr/>
      </xdr:nvSpPr>
      <xdr:spPr>
        <a:xfrm>
          <a:off x="4775200" y="124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1105</xdr:rowOff>
    </xdr:from>
    <xdr:ext cx="762000" cy="259045"/>
    <xdr:sp macro="" textlink="">
      <xdr:nvSpPr>
        <xdr:cNvPr id="395" name="公債費該当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114300</xdr:rowOff>
    </xdr:from>
    <xdr:to>
      <xdr:col>20</xdr:col>
      <xdr:colOff>38100</xdr:colOff>
      <xdr:row>73</xdr:row>
      <xdr:rowOff>44450</xdr:rowOff>
    </xdr:to>
    <xdr:sp macro="" textlink="">
      <xdr:nvSpPr>
        <xdr:cNvPr id="396" name="楕円 395"/>
        <xdr:cNvSpPr/>
      </xdr:nvSpPr>
      <xdr:spPr>
        <a:xfrm>
          <a:off x="3937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54627</xdr:rowOff>
    </xdr:from>
    <xdr:ext cx="736600" cy="259045"/>
    <xdr:sp macro="" textlink="">
      <xdr:nvSpPr>
        <xdr:cNvPr id="397" name="テキスト ボックス 396"/>
        <xdr:cNvSpPr txBox="1"/>
      </xdr:nvSpPr>
      <xdr:spPr>
        <a:xfrm>
          <a:off x="3606800" y="122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136072</xdr:rowOff>
    </xdr:from>
    <xdr:to>
      <xdr:col>15</xdr:col>
      <xdr:colOff>149225</xdr:colOff>
      <xdr:row>73</xdr:row>
      <xdr:rowOff>66222</xdr:rowOff>
    </xdr:to>
    <xdr:sp macro="" textlink="">
      <xdr:nvSpPr>
        <xdr:cNvPr id="398" name="楕円 397"/>
        <xdr:cNvSpPr/>
      </xdr:nvSpPr>
      <xdr:spPr>
        <a:xfrm>
          <a:off x="3048000" y="124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76399</xdr:rowOff>
    </xdr:from>
    <xdr:ext cx="762000" cy="259045"/>
    <xdr:sp macro="" textlink="">
      <xdr:nvSpPr>
        <xdr:cNvPr id="399" name="テキスト ボックス 398"/>
        <xdr:cNvSpPr txBox="1"/>
      </xdr:nvSpPr>
      <xdr:spPr>
        <a:xfrm>
          <a:off x="2717800" y="1224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114300</xdr:rowOff>
    </xdr:from>
    <xdr:to>
      <xdr:col>11</xdr:col>
      <xdr:colOff>60325</xdr:colOff>
      <xdr:row>73</xdr:row>
      <xdr:rowOff>44450</xdr:rowOff>
    </xdr:to>
    <xdr:sp macro="" textlink="">
      <xdr:nvSpPr>
        <xdr:cNvPr id="400" name="楕円 399"/>
        <xdr:cNvSpPr/>
      </xdr:nvSpPr>
      <xdr:spPr>
        <a:xfrm>
          <a:off x="2159000" y="1245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54627</xdr:rowOff>
    </xdr:from>
    <xdr:ext cx="762000" cy="259045"/>
    <xdr:sp macro="" textlink="">
      <xdr:nvSpPr>
        <xdr:cNvPr id="401" name="テキスト ボックス 400"/>
        <xdr:cNvSpPr txBox="1"/>
      </xdr:nvSpPr>
      <xdr:spPr>
        <a:xfrm>
          <a:off x="1828800" y="1222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157843</xdr:rowOff>
    </xdr:from>
    <xdr:to>
      <xdr:col>6</xdr:col>
      <xdr:colOff>171450</xdr:colOff>
      <xdr:row>73</xdr:row>
      <xdr:rowOff>87993</xdr:rowOff>
    </xdr:to>
    <xdr:sp macro="" textlink="">
      <xdr:nvSpPr>
        <xdr:cNvPr id="402" name="楕円 401"/>
        <xdr:cNvSpPr/>
      </xdr:nvSpPr>
      <xdr:spPr>
        <a:xfrm>
          <a:off x="1270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98170</xdr:rowOff>
    </xdr:from>
    <xdr:ext cx="762000" cy="259045"/>
    <xdr:sp macro="" textlink="">
      <xdr:nvSpPr>
        <xdr:cNvPr id="403" name="テキスト ボックス 402"/>
        <xdr:cNvSpPr txBox="1"/>
      </xdr:nvSpPr>
      <xdr:spPr>
        <a:xfrm>
          <a:off x="939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減少（改善）。比較的扶助費の改善幅が小さかったことから、類似団体平均を上回ってしまっているが、全国平均と等しい数値となった。今後も、財政の硬直化を招かないよう、効果的・効率的な財政運営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121557</xdr:rowOff>
    </xdr:to>
    <xdr:cxnSp macro="">
      <xdr:nvCxnSpPr>
        <xdr:cNvPr id="433" name="直線コネクタ 432"/>
        <xdr:cNvCxnSpPr/>
      </xdr:nvCxnSpPr>
      <xdr:spPr>
        <a:xfrm flipV="1">
          <a:off x="16510000" y="12542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4" name="公債費以外最小値テキスト"/>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5" name="直線コネクタ 434"/>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6" name="公債費以外最大値テキスト"/>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7" name="直線コネクタ 436"/>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20864</xdr:rowOff>
    </xdr:from>
    <xdr:to>
      <xdr:col>82</xdr:col>
      <xdr:colOff>107950</xdr:colOff>
      <xdr:row>80</xdr:row>
      <xdr:rowOff>165100</xdr:rowOff>
    </xdr:to>
    <xdr:cxnSp macro="">
      <xdr:nvCxnSpPr>
        <xdr:cNvPr id="438" name="直線コネクタ 437"/>
        <xdr:cNvCxnSpPr/>
      </xdr:nvCxnSpPr>
      <xdr:spPr>
        <a:xfrm flipV="1">
          <a:off x="15671800" y="13565414"/>
          <a:ext cx="8382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100891</xdr:rowOff>
    </xdr:from>
    <xdr:ext cx="762000" cy="259045"/>
    <xdr:sp macro="" textlink="">
      <xdr:nvSpPr>
        <xdr:cNvPr id="439" name="公債費以外平均値テキスト"/>
        <xdr:cNvSpPr txBox="1"/>
      </xdr:nvSpPr>
      <xdr:spPr>
        <a:xfrm>
          <a:off x="16598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40" name="フローチャート: 判断 439"/>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143329</xdr:rowOff>
    </xdr:from>
    <xdr:to>
      <xdr:col>78</xdr:col>
      <xdr:colOff>69850</xdr:colOff>
      <xdr:row>80</xdr:row>
      <xdr:rowOff>165100</xdr:rowOff>
    </xdr:to>
    <xdr:cxnSp macro="">
      <xdr:nvCxnSpPr>
        <xdr:cNvPr id="441" name="直線コネクタ 440"/>
        <xdr:cNvCxnSpPr/>
      </xdr:nvCxnSpPr>
      <xdr:spPr>
        <a:xfrm>
          <a:off x="14782800" y="138593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125186</xdr:rowOff>
    </xdr:from>
    <xdr:to>
      <xdr:col>78</xdr:col>
      <xdr:colOff>120650</xdr:colOff>
      <xdr:row>81</xdr:row>
      <xdr:rowOff>55336</xdr:rowOff>
    </xdr:to>
    <xdr:sp macro="" textlink="">
      <xdr:nvSpPr>
        <xdr:cNvPr id="442" name="フローチャート: 判断 441"/>
        <xdr:cNvSpPr/>
      </xdr:nvSpPr>
      <xdr:spPr>
        <a:xfrm>
          <a:off x="15621000" y="1384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40113</xdr:rowOff>
    </xdr:from>
    <xdr:ext cx="736600" cy="259045"/>
    <xdr:sp macro="" textlink="">
      <xdr:nvSpPr>
        <xdr:cNvPr id="443" name="テキスト ボックス 442"/>
        <xdr:cNvSpPr txBox="1"/>
      </xdr:nvSpPr>
      <xdr:spPr>
        <a:xfrm>
          <a:off x="15290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121557</xdr:rowOff>
    </xdr:from>
    <xdr:to>
      <xdr:col>73</xdr:col>
      <xdr:colOff>180975</xdr:colOff>
      <xdr:row>80</xdr:row>
      <xdr:rowOff>143329</xdr:rowOff>
    </xdr:to>
    <xdr:cxnSp macro="">
      <xdr:nvCxnSpPr>
        <xdr:cNvPr id="444" name="直線コネクタ 443"/>
        <xdr:cNvCxnSpPr/>
      </xdr:nvCxnSpPr>
      <xdr:spPr>
        <a:xfrm>
          <a:off x="13893800" y="138375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146957</xdr:rowOff>
    </xdr:from>
    <xdr:to>
      <xdr:col>74</xdr:col>
      <xdr:colOff>31750</xdr:colOff>
      <xdr:row>81</xdr:row>
      <xdr:rowOff>77107</xdr:rowOff>
    </xdr:to>
    <xdr:sp macro="" textlink="">
      <xdr:nvSpPr>
        <xdr:cNvPr id="445" name="フローチャート: 判断 444"/>
        <xdr:cNvSpPr/>
      </xdr:nvSpPr>
      <xdr:spPr>
        <a:xfrm>
          <a:off x="14732000" y="1386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61884</xdr:rowOff>
    </xdr:from>
    <xdr:ext cx="762000" cy="259045"/>
    <xdr:sp macro="" textlink="">
      <xdr:nvSpPr>
        <xdr:cNvPr id="446" name="テキスト ボックス 445"/>
        <xdr:cNvSpPr txBox="1"/>
      </xdr:nvSpPr>
      <xdr:spPr>
        <a:xfrm>
          <a:off x="14401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34471</xdr:rowOff>
    </xdr:from>
    <xdr:to>
      <xdr:col>69</xdr:col>
      <xdr:colOff>92075</xdr:colOff>
      <xdr:row>80</xdr:row>
      <xdr:rowOff>121557</xdr:rowOff>
    </xdr:to>
    <xdr:cxnSp macro="">
      <xdr:nvCxnSpPr>
        <xdr:cNvPr id="447" name="直線コネクタ 446"/>
        <xdr:cNvCxnSpPr/>
      </xdr:nvCxnSpPr>
      <xdr:spPr>
        <a:xfrm>
          <a:off x="13004800" y="13750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133350</xdr:rowOff>
    </xdr:from>
    <xdr:to>
      <xdr:col>69</xdr:col>
      <xdr:colOff>142875</xdr:colOff>
      <xdr:row>80</xdr:row>
      <xdr:rowOff>63500</xdr:rowOff>
    </xdr:to>
    <xdr:sp macro="" textlink="">
      <xdr:nvSpPr>
        <xdr:cNvPr id="448" name="フローチャート: 判断 447"/>
        <xdr:cNvSpPr/>
      </xdr:nvSpPr>
      <xdr:spPr>
        <a:xfrm>
          <a:off x="13843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73677</xdr:rowOff>
    </xdr:from>
    <xdr:ext cx="762000" cy="259045"/>
    <xdr:sp macro="" textlink="">
      <xdr:nvSpPr>
        <xdr:cNvPr id="449" name="テキスト ボックス 448"/>
        <xdr:cNvSpPr txBox="1"/>
      </xdr:nvSpPr>
      <xdr:spPr>
        <a:xfrm>
          <a:off x="13512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50" name="フローチャート: 判断 449"/>
        <xdr:cNvSpPr/>
      </xdr:nvSpPr>
      <xdr:spPr>
        <a:xfrm>
          <a:off x="12954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136270</xdr:rowOff>
    </xdr:from>
    <xdr:ext cx="762000" cy="259045"/>
    <xdr:sp macro="" textlink="">
      <xdr:nvSpPr>
        <xdr:cNvPr id="451" name="テキスト ボックス 450"/>
        <xdr:cNvSpPr txBox="1"/>
      </xdr:nvSpPr>
      <xdr:spPr>
        <a:xfrm>
          <a:off x="12623800" y="133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57" name="楕円 456"/>
        <xdr:cNvSpPr/>
      </xdr:nvSpPr>
      <xdr:spPr>
        <a:xfrm>
          <a:off x="16459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113591</xdr:rowOff>
    </xdr:from>
    <xdr:ext cx="762000" cy="259045"/>
    <xdr:sp macro="" textlink="">
      <xdr:nvSpPr>
        <xdr:cNvPr id="458" name="公債費以外該当値テキスト"/>
        <xdr:cNvSpPr txBox="1"/>
      </xdr:nvSpPr>
      <xdr:spPr>
        <a:xfrm>
          <a:off x="16598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114300</xdr:rowOff>
    </xdr:from>
    <xdr:to>
      <xdr:col>78</xdr:col>
      <xdr:colOff>120650</xdr:colOff>
      <xdr:row>81</xdr:row>
      <xdr:rowOff>44450</xdr:rowOff>
    </xdr:to>
    <xdr:sp macro="" textlink="">
      <xdr:nvSpPr>
        <xdr:cNvPr id="459" name="楕円 458"/>
        <xdr:cNvSpPr/>
      </xdr:nvSpPr>
      <xdr:spPr>
        <a:xfrm>
          <a:off x="1562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54627</xdr:rowOff>
    </xdr:from>
    <xdr:ext cx="736600" cy="259045"/>
    <xdr:sp macro="" textlink="">
      <xdr:nvSpPr>
        <xdr:cNvPr id="460" name="テキスト ボックス 459"/>
        <xdr:cNvSpPr txBox="1"/>
      </xdr:nvSpPr>
      <xdr:spPr>
        <a:xfrm>
          <a:off x="15290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92529</xdr:rowOff>
    </xdr:from>
    <xdr:to>
      <xdr:col>74</xdr:col>
      <xdr:colOff>31750</xdr:colOff>
      <xdr:row>81</xdr:row>
      <xdr:rowOff>22679</xdr:rowOff>
    </xdr:to>
    <xdr:sp macro="" textlink="">
      <xdr:nvSpPr>
        <xdr:cNvPr id="461" name="楕円 460"/>
        <xdr:cNvSpPr/>
      </xdr:nvSpPr>
      <xdr:spPr>
        <a:xfrm>
          <a:off x="14732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32856</xdr:rowOff>
    </xdr:from>
    <xdr:ext cx="762000" cy="259045"/>
    <xdr:sp macro="" textlink="">
      <xdr:nvSpPr>
        <xdr:cNvPr id="462" name="テキスト ボックス 461"/>
        <xdr:cNvSpPr txBox="1"/>
      </xdr:nvSpPr>
      <xdr:spPr>
        <a:xfrm>
          <a:off x="14401800" y="1357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70757</xdr:rowOff>
    </xdr:from>
    <xdr:to>
      <xdr:col>69</xdr:col>
      <xdr:colOff>142875</xdr:colOff>
      <xdr:row>81</xdr:row>
      <xdr:rowOff>907</xdr:rowOff>
    </xdr:to>
    <xdr:sp macro="" textlink="">
      <xdr:nvSpPr>
        <xdr:cNvPr id="463" name="楕円 462"/>
        <xdr:cNvSpPr/>
      </xdr:nvSpPr>
      <xdr:spPr>
        <a:xfrm>
          <a:off x="13843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157134</xdr:rowOff>
    </xdr:from>
    <xdr:ext cx="762000" cy="259045"/>
    <xdr:sp macro="" textlink="">
      <xdr:nvSpPr>
        <xdr:cNvPr id="464" name="テキスト ボックス 463"/>
        <xdr:cNvSpPr txBox="1"/>
      </xdr:nvSpPr>
      <xdr:spPr>
        <a:xfrm>
          <a:off x="13512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155121</xdr:rowOff>
    </xdr:from>
    <xdr:to>
      <xdr:col>65</xdr:col>
      <xdr:colOff>53975</xdr:colOff>
      <xdr:row>80</xdr:row>
      <xdr:rowOff>85271</xdr:rowOff>
    </xdr:to>
    <xdr:sp macro="" textlink="">
      <xdr:nvSpPr>
        <xdr:cNvPr id="465" name="楕円 464"/>
        <xdr:cNvSpPr/>
      </xdr:nvSpPr>
      <xdr:spPr>
        <a:xfrm>
          <a:off x="12954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70048</xdr:rowOff>
    </xdr:from>
    <xdr:ext cx="762000" cy="259045"/>
    <xdr:sp macro="" textlink="">
      <xdr:nvSpPr>
        <xdr:cNvPr id="466" name="テキスト ボックス 465"/>
        <xdr:cNvSpPr txBox="1"/>
      </xdr:nvSpPr>
      <xdr:spPr>
        <a:xfrm>
          <a:off x="12623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158318</xdr:rowOff>
    </xdr:from>
    <xdr:to>
      <xdr:col>29</xdr:col>
      <xdr:colOff>127000</xdr:colOff>
      <xdr:row>19</xdr:row>
      <xdr:rowOff>137135</xdr:rowOff>
    </xdr:to>
    <xdr:cxnSp macro="">
      <xdr:nvCxnSpPr>
        <xdr:cNvPr id="45" name="直線コネクタ 44"/>
        <xdr:cNvCxnSpPr/>
      </xdr:nvCxnSpPr>
      <xdr:spPr bwMode="auto">
        <a:xfrm flipV="1">
          <a:off x="5651500" y="2091893"/>
          <a:ext cx="0" cy="13504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147312</xdr:rowOff>
    </xdr:from>
    <xdr:ext cx="762000" cy="259045"/>
    <xdr:sp macro="" textlink="">
      <xdr:nvSpPr>
        <xdr:cNvPr id="46" name="人口1人当たり決算額の推移最小値テキスト130"/>
        <xdr:cNvSpPr txBox="1"/>
      </xdr:nvSpPr>
      <xdr:spPr>
        <a:xfrm>
          <a:off x="5740400" y="345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137135</xdr:rowOff>
    </xdr:from>
    <xdr:to>
      <xdr:col>30</xdr:col>
      <xdr:colOff>25400</xdr:colOff>
      <xdr:row>19</xdr:row>
      <xdr:rowOff>137135</xdr:rowOff>
    </xdr:to>
    <xdr:cxnSp macro="">
      <xdr:nvCxnSpPr>
        <xdr:cNvPr id="47" name="直線コネクタ 46"/>
        <xdr:cNvCxnSpPr/>
      </xdr:nvCxnSpPr>
      <xdr:spPr bwMode="auto">
        <a:xfrm>
          <a:off x="5562600" y="3442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73245</xdr:rowOff>
    </xdr:from>
    <xdr:ext cx="762000" cy="259045"/>
    <xdr:sp macro="" textlink="">
      <xdr:nvSpPr>
        <xdr:cNvPr id="48" name="人口1人当たり決算額の推移最大値テキスト130"/>
        <xdr:cNvSpPr txBox="1"/>
      </xdr:nvSpPr>
      <xdr:spPr>
        <a:xfrm>
          <a:off x="5740400" y="18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158318</xdr:rowOff>
    </xdr:from>
    <xdr:to>
      <xdr:col>30</xdr:col>
      <xdr:colOff>25400</xdr:colOff>
      <xdr:row>11</xdr:row>
      <xdr:rowOff>158318</xdr:rowOff>
    </xdr:to>
    <xdr:cxnSp macro="">
      <xdr:nvCxnSpPr>
        <xdr:cNvPr id="49" name="直線コネクタ 48"/>
        <xdr:cNvCxnSpPr/>
      </xdr:nvCxnSpPr>
      <xdr:spPr bwMode="auto">
        <a:xfrm>
          <a:off x="5562600" y="209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137135</xdr:rowOff>
    </xdr:from>
    <xdr:to>
      <xdr:col>29</xdr:col>
      <xdr:colOff>127000</xdr:colOff>
      <xdr:row>20</xdr:row>
      <xdr:rowOff>30797</xdr:rowOff>
    </xdr:to>
    <xdr:cxnSp macro="">
      <xdr:nvCxnSpPr>
        <xdr:cNvPr id="50" name="直線コネクタ 49"/>
        <xdr:cNvCxnSpPr/>
      </xdr:nvCxnSpPr>
      <xdr:spPr bwMode="auto">
        <a:xfrm flipV="1">
          <a:off x="5003800" y="3442310"/>
          <a:ext cx="647700" cy="65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78897</xdr:rowOff>
    </xdr:from>
    <xdr:ext cx="762000" cy="259045"/>
    <xdr:sp macro="" textlink="">
      <xdr:nvSpPr>
        <xdr:cNvPr id="51" name="人口1人当たり決算額の推移平均値テキスト130"/>
        <xdr:cNvSpPr txBox="1"/>
      </xdr:nvSpPr>
      <xdr:spPr>
        <a:xfrm>
          <a:off x="5740400" y="2526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62370</xdr:rowOff>
    </xdr:from>
    <xdr:to>
      <xdr:col>29</xdr:col>
      <xdr:colOff>177800</xdr:colOff>
      <xdr:row>15</xdr:row>
      <xdr:rowOff>163970</xdr:rowOff>
    </xdr:to>
    <xdr:sp macro="" textlink="">
      <xdr:nvSpPr>
        <xdr:cNvPr id="52" name="フローチャート: 判断 51"/>
        <xdr:cNvSpPr/>
      </xdr:nvSpPr>
      <xdr:spPr bwMode="auto">
        <a:xfrm>
          <a:off x="56007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30797</xdr:rowOff>
    </xdr:from>
    <xdr:to>
      <xdr:col>26</xdr:col>
      <xdr:colOff>50800</xdr:colOff>
      <xdr:row>20</xdr:row>
      <xdr:rowOff>86995</xdr:rowOff>
    </xdr:to>
    <xdr:cxnSp macro="">
      <xdr:nvCxnSpPr>
        <xdr:cNvPr id="53" name="直線コネクタ 52"/>
        <xdr:cNvCxnSpPr/>
      </xdr:nvCxnSpPr>
      <xdr:spPr bwMode="auto">
        <a:xfrm flipV="1">
          <a:off x="4305300" y="3507422"/>
          <a:ext cx="698500" cy="5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94336</xdr:rowOff>
    </xdr:from>
    <xdr:to>
      <xdr:col>26</xdr:col>
      <xdr:colOff>101600</xdr:colOff>
      <xdr:row>17</xdr:row>
      <xdr:rowOff>24486</xdr:rowOff>
    </xdr:to>
    <xdr:sp macro="" textlink="">
      <xdr:nvSpPr>
        <xdr:cNvPr id="54" name="フローチャート: 判断 53"/>
        <xdr:cNvSpPr/>
      </xdr:nvSpPr>
      <xdr:spPr bwMode="auto">
        <a:xfrm>
          <a:off x="49530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34663</xdr:rowOff>
    </xdr:from>
    <xdr:ext cx="736600" cy="259045"/>
    <xdr:sp macro="" textlink="">
      <xdr:nvSpPr>
        <xdr:cNvPr id="55" name="テキスト ボックス 54"/>
        <xdr:cNvSpPr txBox="1"/>
      </xdr:nvSpPr>
      <xdr:spPr>
        <a:xfrm>
          <a:off x="4622800" y="2654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86995</xdr:rowOff>
    </xdr:from>
    <xdr:to>
      <xdr:col>22</xdr:col>
      <xdr:colOff>114300</xdr:colOff>
      <xdr:row>20</xdr:row>
      <xdr:rowOff>120104</xdr:rowOff>
    </xdr:to>
    <xdr:cxnSp macro="">
      <xdr:nvCxnSpPr>
        <xdr:cNvPr id="56" name="直線コネクタ 55"/>
        <xdr:cNvCxnSpPr/>
      </xdr:nvCxnSpPr>
      <xdr:spPr bwMode="auto">
        <a:xfrm flipV="1">
          <a:off x="3606800" y="3563620"/>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120548</xdr:rowOff>
    </xdr:from>
    <xdr:to>
      <xdr:col>22</xdr:col>
      <xdr:colOff>165100</xdr:colOff>
      <xdr:row>17</xdr:row>
      <xdr:rowOff>50698</xdr:rowOff>
    </xdr:to>
    <xdr:sp macro="" textlink="">
      <xdr:nvSpPr>
        <xdr:cNvPr id="57" name="フローチャート: 判断 56"/>
        <xdr:cNvSpPr/>
      </xdr:nvSpPr>
      <xdr:spPr bwMode="auto">
        <a:xfrm>
          <a:off x="42545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60875</xdr:rowOff>
    </xdr:from>
    <xdr:ext cx="762000" cy="259045"/>
    <xdr:sp macro="" textlink="">
      <xdr:nvSpPr>
        <xdr:cNvPr id="58" name="テキスト ボックス 57"/>
        <xdr:cNvSpPr txBox="1"/>
      </xdr:nvSpPr>
      <xdr:spPr>
        <a:xfrm>
          <a:off x="3924300" y="268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120104</xdr:rowOff>
    </xdr:from>
    <xdr:to>
      <xdr:col>18</xdr:col>
      <xdr:colOff>177800</xdr:colOff>
      <xdr:row>20</xdr:row>
      <xdr:rowOff>166205</xdr:rowOff>
    </xdr:to>
    <xdr:cxnSp macro="">
      <xdr:nvCxnSpPr>
        <xdr:cNvPr id="59" name="直線コネクタ 58"/>
        <xdr:cNvCxnSpPr/>
      </xdr:nvCxnSpPr>
      <xdr:spPr bwMode="auto">
        <a:xfrm flipV="1">
          <a:off x="2908300" y="3596729"/>
          <a:ext cx="698500" cy="4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9258</xdr:rowOff>
    </xdr:from>
    <xdr:to>
      <xdr:col>19</xdr:col>
      <xdr:colOff>38100</xdr:colOff>
      <xdr:row>17</xdr:row>
      <xdr:rowOff>110858</xdr:rowOff>
    </xdr:to>
    <xdr:sp macro="" textlink="">
      <xdr:nvSpPr>
        <xdr:cNvPr id="60" name="フローチャート: 判断 59"/>
        <xdr:cNvSpPr/>
      </xdr:nvSpPr>
      <xdr:spPr bwMode="auto">
        <a:xfrm>
          <a:off x="35560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121035</xdr:rowOff>
    </xdr:from>
    <xdr:ext cx="762000" cy="259045"/>
    <xdr:sp macro="" textlink="">
      <xdr:nvSpPr>
        <xdr:cNvPr id="61" name="テキスト ボックス 60"/>
        <xdr:cNvSpPr txBox="1"/>
      </xdr:nvSpPr>
      <xdr:spPr>
        <a:xfrm>
          <a:off x="3225800" y="274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45758</xdr:rowOff>
    </xdr:from>
    <xdr:to>
      <xdr:col>15</xdr:col>
      <xdr:colOff>101600</xdr:colOff>
      <xdr:row>17</xdr:row>
      <xdr:rowOff>147358</xdr:rowOff>
    </xdr:to>
    <xdr:sp macro="" textlink="">
      <xdr:nvSpPr>
        <xdr:cNvPr id="62" name="フローチャート: 判断 61"/>
        <xdr:cNvSpPr/>
      </xdr:nvSpPr>
      <xdr:spPr bwMode="auto">
        <a:xfrm>
          <a:off x="2857500" y="3008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157535</xdr:rowOff>
    </xdr:from>
    <xdr:ext cx="762000" cy="259045"/>
    <xdr:sp macro="" textlink="">
      <xdr:nvSpPr>
        <xdr:cNvPr id="63" name="テキスト ボックス 62"/>
        <xdr:cNvSpPr txBox="1"/>
      </xdr:nvSpPr>
      <xdr:spPr>
        <a:xfrm>
          <a:off x="2527300" y="277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86335</xdr:rowOff>
    </xdr:from>
    <xdr:to>
      <xdr:col>29</xdr:col>
      <xdr:colOff>177800</xdr:colOff>
      <xdr:row>20</xdr:row>
      <xdr:rowOff>16485</xdr:rowOff>
    </xdr:to>
    <xdr:sp macro="" textlink="">
      <xdr:nvSpPr>
        <xdr:cNvPr id="69" name="楕円 68"/>
        <xdr:cNvSpPr/>
      </xdr:nvSpPr>
      <xdr:spPr bwMode="auto">
        <a:xfrm>
          <a:off x="5600700" y="3391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166362</xdr:rowOff>
    </xdr:from>
    <xdr:ext cx="762000" cy="259045"/>
    <xdr:sp macro="" textlink="">
      <xdr:nvSpPr>
        <xdr:cNvPr id="70" name="人口1人当たり決算額の推移該当値テキスト130"/>
        <xdr:cNvSpPr txBox="1"/>
      </xdr:nvSpPr>
      <xdr:spPr>
        <a:xfrm>
          <a:off x="5740400" y="330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151447</xdr:rowOff>
    </xdr:from>
    <xdr:to>
      <xdr:col>26</xdr:col>
      <xdr:colOff>101600</xdr:colOff>
      <xdr:row>20</xdr:row>
      <xdr:rowOff>81597</xdr:rowOff>
    </xdr:to>
    <xdr:sp macro="" textlink="">
      <xdr:nvSpPr>
        <xdr:cNvPr id="71" name="楕円 70"/>
        <xdr:cNvSpPr/>
      </xdr:nvSpPr>
      <xdr:spPr bwMode="auto">
        <a:xfrm>
          <a:off x="4953000" y="3456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66374</xdr:rowOff>
    </xdr:from>
    <xdr:ext cx="736600" cy="259045"/>
    <xdr:sp macro="" textlink="">
      <xdr:nvSpPr>
        <xdr:cNvPr id="72" name="テキスト ボックス 71"/>
        <xdr:cNvSpPr txBox="1"/>
      </xdr:nvSpPr>
      <xdr:spPr>
        <a:xfrm>
          <a:off x="4622800" y="354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36195</xdr:rowOff>
    </xdr:from>
    <xdr:to>
      <xdr:col>22</xdr:col>
      <xdr:colOff>165100</xdr:colOff>
      <xdr:row>20</xdr:row>
      <xdr:rowOff>137795</xdr:rowOff>
    </xdr:to>
    <xdr:sp macro="" textlink="">
      <xdr:nvSpPr>
        <xdr:cNvPr id="73" name="楕円 72"/>
        <xdr:cNvSpPr/>
      </xdr:nvSpPr>
      <xdr:spPr bwMode="auto">
        <a:xfrm>
          <a:off x="4254500" y="3512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122572</xdr:rowOff>
    </xdr:from>
    <xdr:ext cx="762000" cy="259045"/>
    <xdr:sp macro="" textlink="">
      <xdr:nvSpPr>
        <xdr:cNvPr id="74" name="テキスト ボックス 73"/>
        <xdr:cNvSpPr txBox="1"/>
      </xdr:nvSpPr>
      <xdr:spPr>
        <a:xfrm>
          <a:off x="3924300" y="359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69304</xdr:rowOff>
    </xdr:from>
    <xdr:to>
      <xdr:col>19</xdr:col>
      <xdr:colOff>38100</xdr:colOff>
      <xdr:row>20</xdr:row>
      <xdr:rowOff>170904</xdr:rowOff>
    </xdr:to>
    <xdr:sp macro="" textlink="">
      <xdr:nvSpPr>
        <xdr:cNvPr id="75" name="楕円 74"/>
        <xdr:cNvSpPr/>
      </xdr:nvSpPr>
      <xdr:spPr bwMode="auto">
        <a:xfrm>
          <a:off x="3556000" y="3545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155681</xdr:rowOff>
    </xdr:from>
    <xdr:ext cx="762000" cy="259045"/>
    <xdr:sp macro="" textlink="">
      <xdr:nvSpPr>
        <xdr:cNvPr id="76" name="テキスト ボックス 75"/>
        <xdr:cNvSpPr txBox="1"/>
      </xdr:nvSpPr>
      <xdr:spPr>
        <a:xfrm>
          <a:off x="3225800" y="363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115405</xdr:rowOff>
    </xdr:from>
    <xdr:to>
      <xdr:col>15</xdr:col>
      <xdr:colOff>101600</xdr:colOff>
      <xdr:row>21</xdr:row>
      <xdr:rowOff>45555</xdr:rowOff>
    </xdr:to>
    <xdr:sp macro="" textlink="">
      <xdr:nvSpPr>
        <xdr:cNvPr id="77" name="楕円 76"/>
        <xdr:cNvSpPr/>
      </xdr:nvSpPr>
      <xdr:spPr bwMode="auto">
        <a:xfrm>
          <a:off x="2857500" y="359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30332</xdr:rowOff>
    </xdr:from>
    <xdr:ext cx="762000" cy="259045"/>
    <xdr:sp macro="" textlink="">
      <xdr:nvSpPr>
        <xdr:cNvPr id="78" name="テキスト ボックス 77"/>
        <xdr:cNvSpPr txBox="1"/>
      </xdr:nvSpPr>
      <xdr:spPr>
        <a:xfrm>
          <a:off x="2527300" y="367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216317</xdr:rowOff>
    </xdr:from>
    <xdr:to>
      <xdr:col>29</xdr:col>
      <xdr:colOff>127000</xdr:colOff>
      <xdr:row>37</xdr:row>
      <xdr:rowOff>304884</xdr:rowOff>
    </xdr:to>
    <xdr:cxnSp macro="">
      <xdr:nvCxnSpPr>
        <xdr:cNvPr id="108" name="直線コネクタ 107"/>
        <xdr:cNvCxnSpPr/>
      </xdr:nvCxnSpPr>
      <xdr:spPr bwMode="auto">
        <a:xfrm flipV="1">
          <a:off x="5651500" y="6140867"/>
          <a:ext cx="0" cy="128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315061</xdr:rowOff>
    </xdr:from>
    <xdr:ext cx="762000" cy="259045"/>
    <xdr:sp macro="" textlink="">
      <xdr:nvSpPr>
        <xdr:cNvPr id="109" name="人口1人当たり決算額の推移最小値テキスト445"/>
        <xdr:cNvSpPr txBox="1"/>
      </xdr:nvSpPr>
      <xdr:spPr>
        <a:xfrm>
          <a:off x="5740400" y="743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304884</xdr:rowOff>
    </xdr:from>
    <xdr:to>
      <xdr:col>30</xdr:col>
      <xdr:colOff>25400</xdr:colOff>
      <xdr:row>37</xdr:row>
      <xdr:rowOff>304884</xdr:rowOff>
    </xdr:to>
    <xdr:cxnSp macro="">
      <xdr:nvCxnSpPr>
        <xdr:cNvPr id="110" name="直線コネクタ 109"/>
        <xdr:cNvCxnSpPr/>
      </xdr:nvCxnSpPr>
      <xdr:spPr bwMode="auto">
        <a:xfrm>
          <a:off x="5562600" y="7429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131244</xdr:rowOff>
    </xdr:from>
    <xdr:ext cx="762000" cy="259045"/>
    <xdr:sp macro="" textlink="">
      <xdr:nvSpPr>
        <xdr:cNvPr id="111" name="人口1人当たり決算額の推移最大値テキスト445"/>
        <xdr:cNvSpPr txBox="1"/>
      </xdr:nvSpPr>
      <xdr:spPr>
        <a:xfrm>
          <a:off x="5740400" y="588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216317</xdr:rowOff>
    </xdr:from>
    <xdr:to>
      <xdr:col>30</xdr:col>
      <xdr:colOff>25400</xdr:colOff>
      <xdr:row>33</xdr:row>
      <xdr:rowOff>216317</xdr:rowOff>
    </xdr:to>
    <xdr:cxnSp macro="">
      <xdr:nvCxnSpPr>
        <xdr:cNvPr id="112" name="直線コネクタ 111"/>
        <xdr:cNvCxnSpPr/>
      </xdr:nvCxnSpPr>
      <xdr:spPr bwMode="auto">
        <a:xfrm>
          <a:off x="5562600" y="6140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268275</xdr:rowOff>
    </xdr:from>
    <xdr:to>
      <xdr:col>29</xdr:col>
      <xdr:colOff>127000</xdr:colOff>
      <xdr:row>37</xdr:row>
      <xdr:rowOff>304884</xdr:rowOff>
    </xdr:to>
    <xdr:cxnSp macro="">
      <xdr:nvCxnSpPr>
        <xdr:cNvPr id="113" name="直線コネクタ 112"/>
        <xdr:cNvCxnSpPr/>
      </xdr:nvCxnSpPr>
      <xdr:spPr bwMode="auto">
        <a:xfrm>
          <a:off x="5003800" y="7392975"/>
          <a:ext cx="647700" cy="36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209149</xdr:rowOff>
    </xdr:from>
    <xdr:ext cx="762000" cy="259045"/>
    <xdr:sp macro="" textlink="">
      <xdr:nvSpPr>
        <xdr:cNvPr id="114" name="人口1人当たり決算額の推移平均値テキスト445"/>
        <xdr:cNvSpPr txBox="1"/>
      </xdr:nvSpPr>
      <xdr:spPr>
        <a:xfrm>
          <a:off x="5740400" y="647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xdr:rowOff>
    </xdr:from>
    <xdr:to>
      <xdr:col>29</xdr:col>
      <xdr:colOff>177800</xdr:colOff>
      <xdr:row>35</xdr:row>
      <xdr:rowOff>122772</xdr:rowOff>
    </xdr:to>
    <xdr:sp macro="" textlink="">
      <xdr:nvSpPr>
        <xdr:cNvPr id="115" name="フローチャート: 判断 114"/>
        <xdr:cNvSpPr/>
      </xdr:nvSpPr>
      <xdr:spPr bwMode="auto">
        <a:xfrm>
          <a:off x="5600700" y="6631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236467</xdr:rowOff>
    </xdr:from>
    <xdr:to>
      <xdr:col>26</xdr:col>
      <xdr:colOff>50800</xdr:colOff>
      <xdr:row>37</xdr:row>
      <xdr:rowOff>268275</xdr:rowOff>
    </xdr:to>
    <xdr:cxnSp macro="">
      <xdr:nvCxnSpPr>
        <xdr:cNvPr id="116" name="直線コネクタ 115"/>
        <xdr:cNvCxnSpPr/>
      </xdr:nvCxnSpPr>
      <xdr:spPr bwMode="auto">
        <a:xfrm>
          <a:off x="4305300" y="7361167"/>
          <a:ext cx="6985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122442</xdr:rowOff>
    </xdr:from>
    <xdr:to>
      <xdr:col>26</xdr:col>
      <xdr:colOff>101600</xdr:colOff>
      <xdr:row>35</xdr:row>
      <xdr:rowOff>224042</xdr:rowOff>
    </xdr:to>
    <xdr:sp macro="" textlink="">
      <xdr:nvSpPr>
        <xdr:cNvPr id="117" name="フローチャート: 判断 116"/>
        <xdr:cNvSpPr/>
      </xdr:nvSpPr>
      <xdr:spPr bwMode="auto">
        <a:xfrm>
          <a:off x="49530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234219</xdr:rowOff>
    </xdr:from>
    <xdr:ext cx="736600" cy="259045"/>
    <xdr:sp macro="" textlink="">
      <xdr:nvSpPr>
        <xdr:cNvPr id="118" name="テキスト ボックス 117"/>
        <xdr:cNvSpPr txBox="1"/>
      </xdr:nvSpPr>
      <xdr:spPr>
        <a:xfrm>
          <a:off x="4622800" y="650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236467</xdr:rowOff>
    </xdr:from>
    <xdr:to>
      <xdr:col>22</xdr:col>
      <xdr:colOff>114300</xdr:colOff>
      <xdr:row>37</xdr:row>
      <xdr:rowOff>253514</xdr:rowOff>
    </xdr:to>
    <xdr:cxnSp macro="">
      <xdr:nvCxnSpPr>
        <xdr:cNvPr id="119" name="直線コネクタ 118"/>
        <xdr:cNvCxnSpPr/>
      </xdr:nvCxnSpPr>
      <xdr:spPr bwMode="auto">
        <a:xfrm flipV="1">
          <a:off x="3606800" y="7361167"/>
          <a:ext cx="698500" cy="17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99256</xdr:rowOff>
    </xdr:from>
    <xdr:to>
      <xdr:col>22</xdr:col>
      <xdr:colOff>165100</xdr:colOff>
      <xdr:row>35</xdr:row>
      <xdr:rowOff>200856</xdr:rowOff>
    </xdr:to>
    <xdr:sp macro="" textlink="">
      <xdr:nvSpPr>
        <xdr:cNvPr id="120" name="フローチャート: 判断 119"/>
        <xdr:cNvSpPr/>
      </xdr:nvSpPr>
      <xdr:spPr bwMode="auto">
        <a:xfrm>
          <a:off x="42545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211033</xdr:rowOff>
    </xdr:from>
    <xdr:ext cx="762000" cy="259045"/>
    <xdr:sp macro="" textlink="">
      <xdr:nvSpPr>
        <xdr:cNvPr id="121" name="テキスト ボックス 120"/>
        <xdr:cNvSpPr txBox="1"/>
      </xdr:nvSpPr>
      <xdr:spPr>
        <a:xfrm>
          <a:off x="3924300" y="647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169193</xdr:rowOff>
    </xdr:from>
    <xdr:to>
      <xdr:col>18</xdr:col>
      <xdr:colOff>177800</xdr:colOff>
      <xdr:row>37</xdr:row>
      <xdr:rowOff>253514</xdr:rowOff>
    </xdr:to>
    <xdr:cxnSp macro="">
      <xdr:nvCxnSpPr>
        <xdr:cNvPr id="122" name="直線コネクタ 121"/>
        <xdr:cNvCxnSpPr/>
      </xdr:nvCxnSpPr>
      <xdr:spPr bwMode="auto">
        <a:xfrm>
          <a:off x="2908300" y="7293893"/>
          <a:ext cx="698500" cy="84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101085</xdr:rowOff>
    </xdr:from>
    <xdr:to>
      <xdr:col>19</xdr:col>
      <xdr:colOff>38100</xdr:colOff>
      <xdr:row>35</xdr:row>
      <xdr:rowOff>202685</xdr:rowOff>
    </xdr:to>
    <xdr:sp macro="" textlink="">
      <xdr:nvSpPr>
        <xdr:cNvPr id="123" name="フローチャート: 判断 122"/>
        <xdr:cNvSpPr/>
      </xdr:nvSpPr>
      <xdr:spPr bwMode="auto">
        <a:xfrm>
          <a:off x="3556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212862</xdr:rowOff>
    </xdr:from>
    <xdr:ext cx="762000" cy="259045"/>
    <xdr:sp macro="" textlink="">
      <xdr:nvSpPr>
        <xdr:cNvPr id="124" name="テキスト ボックス 123"/>
        <xdr:cNvSpPr txBox="1"/>
      </xdr:nvSpPr>
      <xdr:spPr>
        <a:xfrm>
          <a:off x="32258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81948</xdr:rowOff>
    </xdr:from>
    <xdr:to>
      <xdr:col>15</xdr:col>
      <xdr:colOff>101600</xdr:colOff>
      <xdr:row>35</xdr:row>
      <xdr:rowOff>183548</xdr:rowOff>
    </xdr:to>
    <xdr:sp macro="" textlink="">
      <xdr:nvSpPr>
        <xdr:cNvPr id="125" name="フローチャート: 判断 124"/>
        <xdr:cNvSpPr/>
      </xdr:nvSpPr>
      <xdr:spPr bwMode="auto">
        <a:xfrm>
          <a:off x="2857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193725</xdr:rowOff>
    </xdr:from>
    <xdr:ext cx="762000" cy="259045"/>
    <xdr:sp macro="" textlink="">
      <xdr:nvSpPr>
        <xdr:cNvPr id="126" name="テキスト ボックス 125"/>
        <xdr:cNvSpPr txBox="1"/>
      </xdr:nvSpPr>
      <xdr:spPr>
        <a:xfrm>
          <a:off x="25273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254084</xdr:rowOff>
    </xdr:from>
    <xdr:to>
      <xdr:col>29</xdr:col>
      <xdr:colOff>177800</xdr:colOff>
      <xdr:row>38</xdr:row>
      <xdr:rowOff>12784</xdr:rowOff>
    </xdr:to>
    <xdr:sp macro="" textlink="">
      <xdr:nvSpPr>
        <xdr:cNvPr id="132" name="楕円 131"/>
        <xdr:cNvSpPr/>
      </xdr:nvSpPr>
      <xdr:spPr bwMode="auto">
        <a:xfrm>
          <a:off x="5600700" y="7378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162661</xdr:rowOff>
    </xdr:from>
    <xdr:ext cx="762000" cy="259045"/>
    <xdr:sp macro="" textlink="">
      <xdr:nvSpPr>
        <xdr:cNvPr id="133" name="人口1人当たり決算額の推移該当値テキスト445"/>
        <xdr:cNvSpPr txBox="1"/>
      </xdr:nvSpPr>
      <xdr:spPr>
        <a:xfrm>
          <a:off x="5740400" y="728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217475</xdr:rowOff>
    </xdr:from>
    <xdr:to>
      <xdr:col>26</xdr:col>
      <xdr:colOff>101600</xdr:colOff>
      <xdr:row>37</xdr:row>
      <xdr:rowOff>319075</xdr:rowOff>
    </xdr:to>
    <xdr:sp macro="" textlink="">
      <xdr:nvSpPr>
        <xdr:cNvPr id="134" name="楕円 133"/>
        <xdr:cNvSpPr/>
      </xdr:nvSpPr>
      <xdr:spPr bwMode="auto">
        <a:xfrm>
          <a:off x="4953000" y="734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303852</xdr:rowOff>
    </xdr:from>
    <xdr:ext cx="736600" cy="259045"/>
    <xdr:sp macro="" textlink="">
      <xdr:nvSpPr>
        <xdr:cNvPr id="135" name="テキスト ボックス 134"/>
        <xdr:cNvSpPr txBox="1"/>
      </xdr:nvSpPr>
      <xdr:spPr>
        <a:xfrm>
          <a:off x="4622800" y="7428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185667</xdr:rowOff>
    </xdr:from>
    <xdr:to>
      <xdr:col>22</xdr:col>
      <xdr:colOff>165100</xdr:colOff>
      <xdr:row>37</xdr:row>
      <xdr:rowOff>287267</xdr:rowOff>
    </xdr:to>
    <xdr:sp macro="" textlink="">
      <xdr:nvSpPr>
        <xdr:cNvPr id="136" name="楕円 135"/>
        <xdr:cNvSpPr/>
      </xdr:nvSpPr>
      <xdr:spPr bwMode="auto">
        <a:xfrm>
          <a:off x="4254500" y="7310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272044</xdr:rowOff>
    </xdr:from>
    <xdr:ext cx="762000" cy="259045"/>
    <xdr:sp macro="" textlink="">
      <xdr:nvSpPr>
        <xdr:cNvPr id="137" name="テキスト ボックス 136"/>
        <xdr:cNvSpPr txBox="1"/>
      </xdr:nvSpPr>
      <xdr:spPr>
        <a:xfrm>
          <a:off x="3924300" y="739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202714</xdr:rowOff>
    </xdr:from>
    <xdr:to>
      <xdr:col>19</xdr:col>
      <xdr:colOff>38100</xdr:colOff>
      <xdr:row>37</xdr:row>
      <xdr:rowOff>304314</xdr:rowOff>
    </xdr:to>
    <xdr:sp macro="" textlink="">
      <xdr:nvSpPr>
        <xdr:cNvPr id="138" name="楕円 137"/>
        <xdr:cNvSpPr/>
      </xdr:nvSpPr>
      <xdr:spPr bwMode="auto">
        <a:xfrm>
          <a:off x="3556000" y="7327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289091</xdr:rowOff>
    </xdr:from>
    <xdr:ext cx="762000" cy="259045"/>
    <xdr:sp macro="" textlink="">
      <xdr:nvSpPr>
        <xdr:cNvPr id="139" name="テキスト ボックス 138"/>
        <xdr:cNvSpPr txBox="1"/>
      </xdr:nvSpPr>
      <xdr:spPr>
        <a:xfrm>
          <a:off x="3225800" y="741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118393</xdr:rowOff>
    </xdr:from>
    <xdr:to>
      <xdr:col>15</xdr:col>
      <xdr:colOff>101600</xdr:colOff>
      <xdr:row>37</xdr:row>
      <xdr:rowOff>219993</xdr:rowOff>
    </xdr:to>
    <xdr:sp macro="" textlink="">
      <xdr:nvSpPr>
        <xdr:cNvPr id="140" name="楕円 139"/>
        <xdr:cNvSpPr/>
      </xdr:nvSpPr>
      <xdr:spPr bwMode="auto">
        <a:xfrm>
          <a:off x="2857500" y="72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204770</xdr:rowOff>
    </xdr:from>
    <xdr:ext cx="762000" cy="259045"/>
    <xdr:sp macro="" textlink="">
      <xdr:nvSpPr>
        <xdr:cNvPr id="141" name="テキスト ボックス 140"/>
        <xdr:cNvSpPr txBox="1"/>
      </xdr:nvSpPr>
      <xdr:spPr>
        <a:xfrm>
          <a:off x="2527300" y="73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142,383
139,203
138.37
62,640,544
55,172,334
5,968,020
31,884,471
47,582,818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22428</xdr:rowOff>
    </xdr:from>
    <xdr:to>
      <xdr:col>24</xdr:col>
      <xdr:colOff>62865</xdr:colOff>
      <xdr:row>38</xdr:row>
      <xdr:rowOff>94862</xdr:rowOff>
    </xdr:to>
    <xdr:cxnSp macro="">
      <xdr:nvCxnSpPr>
        <xdr:cNvPr id="58" name="直線コネクタ 57"/>
        <xdr:cNvCxnSpPr/>
      </xdr:nvCxnSpPr>
      <xdr:spPr>
        <a:xfrm flipV="1">
          <a:off x="4633595" y="5165928"/>
          <a:ext cx="1270" cy="144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98689</xdr:rowOff>
    </xdr:from>
    <xdr:ext cx="534377" cy="259045"/>
    <xdr:sp macro="" textlink="">
      <xdr:nvSpPr>
        <xdr:cNvPr id="59" name="人件費最小値テキスト"/>
        <xdr:cNvSpPr txBox="1"/>
      </xdr:nvSpPr>
      <xdr:spPr>
        <a:xfrm>
          <a:off x="4686300" y="66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94862</xdr:rowOff>
    </xdr:from>
    <xdr:to>
      <xdr:col>24</xdr:col>
      <xdr:colOff>152400</xdr:colOff>
      <xdr:row>38</xdr:row>
      <xdr:rowOff>94862</xdr:rowOff>
    </xdr:to>
    <xdr:cxnSp macro="">
      <xdr:nvCxnSpPr>
        <xdr:cNvPr id="60" name="直線コネクタ 59"/>
        <xdr:cNvCxnSpPr/>
      </xdr:nvCxnSpPr>
      <xdr:spPr>
        <a:xfrm>
          <a:off x="4546600" y="660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140555</xdr:rowOff>
    </xdr:from>
    <xdr:ext cx="534377" cy="259045"/>
    <xdr:sp macro="" textlink="">
      <xdr:nvSpPr>
        <xdr:cNvPr id="61" name="人件費最大値テキスト"/>
        <xdr:cNvSpPr txBox="1"/>
      </xdr:nvSpPr>
      <xdr:spPr>
        <a:xfrm>
          <a:off x="4686300" y="4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22428</xdr:rowOff>
    </xdr:from>
    <xdr:to>
      <xdr:col>24</xdr:col>
      <xdr:colOff>152400</xdr:colOff>
      <xdr:row>30</xdr:row>
      <xdr:rowOff>22428</xdr:rowOff>
    </xdr:to>
    <xdr:cxnSp macro="">
      <xdr:nvCxnSpPr>
        <xdr:cNvPr id="62" name="直線コネクタ 61"/>
        <xdr:cNvCxnSpPr/>
      </xdr:nvCxnSpPr>
      <xdr:spPr>
        <a:xfrm>
          <a:off x="4546600" y="51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119942</xdr:rowOff>
    </xdr:from>
    <xdr:to>
      <xdr:col>24</xdr:col>
      <xdr:colOff>63500</xdr:colOff>
      <xdr:row>36</xdr:row>
      <xdr:rowOff>170953</xdr:rowOff>
    </xdr:to>
    <xdr:cxnSp macro="">
      <xdr:nvCxnSpPr>
        <xdr:cNvPr id="63" name="直線コネクタ 62"/>
        <xdr:cNvCxnSpPr/>
      </xdr:nvCxnSpPr>
      <xdr:spPr>
        <a:xfrm flipV="1">
          <a:off x="3797300" y="6292142"/>
          <a:ext cx="838200" cy="5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2898</xdr:rowOff>
    </xdr:from>
    <xdr:ext cx="534377" cy="259045"/>
    <xdr:sp macro="" textlink="">
      <xdr:nvSpPr>
        <xdr:cNvPr id="64" name="人件費平均値テキスト"/>
        <xdr:cNvSpPr txBox="1"/>
      </xdr:nvSpPr>
      <xdr:spPr>
        <a:xfrm>
          <a:off x="4686300" y="58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151471</xdr:rowOff>
    </xdr:from>
    <xdr:to>
      <xdr:col>24</xdr:col>
      <xdr:colOff>114300</xdr:colOff>
      <xdr:row>35</xdr:row>
      <xdr:rowOff>81621</xdr:rowOff>
    </xdr:to>
    <xdr:sp macro="" textlink="">
      <xdr:nvSpPr>
        <xdr:cNvPr id="65" name="フローチャート: 判断 64"/>
        <xdr:cNvSpPr/>
      </xdr:nvSpPr>
      <xdr:spPr>
        <a:xfrm>
          <a:off x="45847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170953</xdr:rowOff>
    </xdr:from>
    <xdr:to>
      <xdr:col>19</xdr:col>
      <xdr:colOff>177800</xdr:colOff>
      <xdr:row>38</xdr:row>
      <xdr:rowOff>3846</xdr:rowOff>
    </xdr:to>
    <xdr:cxnSp macro="">
      <xdr:nvCxnSpPr>
        <xdr:cNvPr id="66" name="直線コネクタ 65"/>
        <xdr:cNvCxnSpPr/>
      </xdr:nvCxnSpPr>
      <xdr:spPr>
        <a:xfrm flipV="1">
          <a:off x="2908300" y="6343153"/>
          <a:ext cx="889000" cy="17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107907</xdr:rowOff>
    </xdr:from>
    <xdr:to>
      <xdr:col>20</xdr:col>
      <xdr:colOff>38100</xdr:colOff>
      <xdr:row>36</xdr:row>
      <xdr:rowOff>38057</xdr:rowOff>
    </xdr:to>
    <xdr:sp macro="" textlink="">
      <xdr:nvSpPr>
        <xdr:cNvPr id="67" name="フローチャート: 判断 66"/>
        <xdr:cNvSpPr/>
      </xdr:nvSpPr>
      <xdr:spPr>
        <a:xfrm>
          <a:off x="3746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54584</xdr:rowOff>
    </xdr:from>
    <xdr:ext cx="534377" cy="259045"/>
    <xdr:sp macro="" textlink="">
      <xdr:nvSpPr>
        <xdr:cNvPr id="68" name="テキスト ボックス 67"/>
        <xdr:cNvSpPr txBox="1"/>
      </xdr:nvSpPr>
      <xdr:spPr>
        <a:xfrm>
          <a:off x="3530111" y="58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3846</xdr:rowOff>
    </xdr:from>
    <xdr:to>
      <xdr:col>15</xdr:col>
      <xdr:colOff>50800</xdr:colOff>
      <xdr:row>38</xdr:row>
      <xdr:rowOff>23212</xdr:rowOff>
    </xdr:to>
    <xdr:cxnSp macro="">
      <xdr:nvCxnSpPr>
        <xdr:cNvPr id="69" name="直線コネクタ 68"/>
        <xdr:cNvCxnSpPr/>
      </xdr:nvCxnSpPr>
      <xdr:spPr>
        <a:xfrm flipV="1">
          <a:off x="2019300" y="6518946"/>
          <a:ext cx="8890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110454</xdr:rowOff>
    </xdr:from>
    <xdr:to>
      <xdr:col>15</xdr:col>
      <xdr:colOff>101600</xdr:colOff>
      <xdr:row>37</xdr:row>
      <xdr:rowOff>40604</xdr:rowOff>
    </xdr:to>
    <xdr:sp macro="" textlink="">
      <xdr:nvSpPr>
        <xdr:cNvPr id="70" name="フローチャート: 判断 69"/>
        <xdr:cNvSpPr/>
      </xdr:nvSpPr>
      <xdr:spPr>
        <a:xfrm>
          <a:off x="2857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57131</xdr:rowOff>
    </xdr:from>
    <xdr:ext cx="534377" cy="259045"/>
    <xdr:sp macro="" textlink="">
      <xdr:nvSpPr>
        <xdr:cNvPr id="71" name="テキスト ボックス 70"/>
        <xdr:cNvSpPr txBox="1"/>
      </xdr:nvSpPr>
      <xdr:spPr>
        <a:xfrm>
          <a:off x="2641111" y="60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23212</xdr:rowOff>
    </xdr:from>
    <xdr:to>
      <xdr:col>10</xdr:col>
      <xdr:colOff>114300</xdr:colOff>
      <xdr:row>38</xdr:row>
      <xdr:rowOff>44178</xdr:rowOff>
    </xdr:to>
    <xdr:cxnSp macro="">
      <xdr:nvCxnSpPr>
        <xdr:cNvPr id="72" name="直線コネクタ 71"/>
        <xdr:cNvCxnSpPr/>
      </xdr:nvCxnSpPr>
      <xdr:spPr>
        <a:xfrm flipV="1">
          <a:off x="1130300" y="6538312"/>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126815</xdr:rowOff>
    </xdr:from>
    <xdr:to>
      <xdr:col>10</xdr:col>
      <xdr:colOff>165100</xdr:colOff>
      <xdr:row>37</xdr:row>
      <xdr:rowOff>56965</xdr:rowOff>
    </xdr:to>
    <xdr:sp macro="" textlink="">
      <xdr:nvSpPr>
        <xdr:cNvPr id="73" name="フローチャート: 判断 72"/>
        <xdr:cNvSpPr/>
      </xdr:nvSpPr>
      <xdr:spPr>
        <a:xfrm>
          <a:off x="1968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73492</xdr:rowOff>
    </xdr:from>
    <xdr:ext cx="534377" cy="259045"/>
    <xdr:sp macro="" textlink="">
      <xdr:nvSpPr>
        <xdr:cNvPr id="74" name="テキスト ボックス 73"/>
        <xdr:cNvSpPr txBox="1"/>
      </xdr:nvSpPr>
      <xdr:spPr>
        <a:xfrm>
          <a:off x="1752111" y="60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170902</xdr:rowOff>
    </xdr:from>
    <xdr:to>
      <xdr:col>6</xdr:col>
      <xdr:colOff>38100</xdr:colOff>
      <xdr:row>37</xdr:row>
      <xdr:rowOff>101052</xdr:rowOff>
    </xdr:to>
    <xdr:sp macro="" textlink="">
      <xdr:nvSpPr>
        <xdr:cNvPr id="75" name="フローチャート: 判断 74"/>
        <xdr:cNvSpPr/>
      </xdr:nvSpPr>
      <xdr:spPr>
        <a:xfrm>
          <a:off x="1079500" y="63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117579</xdr:rowOff>
    </xdr:from>
    <xdr:ext cx="534377" cy="259045"/>
    <xdr:sp macro="" textlink="">
      <xdr:nvSpPr>
        <xdr:cNvPr id="76" name="テキスト ボックス 75"/>
        <xdr:cNvSpPr txBox="1"/>
      </xdr:nvSpPr>
      <xdr:spPr>
        <a:xfrm>
          <a:off x="863111" y="61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69142</xdr:rowOff>
    </xdr:from>
    <xdr:to>
      <xdr:col>24</xdr:col>
      <xdr:colOff>114300</xdr:colOff>
      <xdr:row>36</xdr:row>
      <xdr:rowOff>170742</xdr:rowOff>
    </xdr:to>
    <xdr:sp macro="" textlink="">
      <xdr:nvSpPr>
        <xdr:cNvPr id="82" name="楕円 81"/>
        <xdr:cNvSpPr/>
      </xdr:nvSpPr>
      <xdr:spPr>
        <a:xfrm>
          <a:off x="4584700" y="62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47569</xdr:rowOff>
    </xdr:from>
    <xdr:ext cx="534377" cy="259045"/>
    <xdr:sp macro="" textlink="">
      <xdr:nvSpPr>
        <xdr:cNvPr id="83" name="人件費該当値テキスト"/>
        <xdr:cNvSpPr txBox="1"/>
      </xdr:nvSpPr>
      <xdr:spPr>
        <a:xfrm>
          <a:off x="4686300" y="62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120153</xdr:rowOff>
    </xdr:from>
    <xdr:to>
      <xdr:col>20</xdr:col>
      <xdr:colOff>38100</xdr:colOff>
      <xdr:row>37</xdr:row>
      <xdr:rowOff>50303</xdr:rowOff>
    </xdr:to>
    <xdr:sp macro="" textlink="">
      <xdr:nvSpPr>
        <xdr:cNvPr id="84" name="楕円 83"/>
        <xdr:cNvSpPr/>
      </xdr:nvSpPr>
      <xdr:spPr>
        <a:xfrm>
          <a:off x="3746500" y="62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41430</xdr:rowOff>
    </xdr:from>
    <xdr:ext cx="534377" cy="259045"/>
    <xdr:sp macro="" textlink="">
      <xdr:nvSpPr>
        <xdr:cNvPr id="85" name="テキスト ボックス 84"/>
        <xdr:cNvSpPr txBox="1"/>
      </xdr:nvSpPr>
      <xdr:spPr>
        <a:xfrm>
          <a:off x="3530111" y="63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124496</xdr:rowOff>
    </xdr:from>
    <xdr:to>
      <xdr:col>15</xdr:col>
      <xdr:colOff>101600</xdr:colOff>
      <xdr:row>38</xdr:row>
      <xdr:rowOff>54646</xdr:rowOff>
    </xdr:to>
    <xdr:sp macro="" textlink="">
      <xdr:nvSpPr>
        <xdr:cNvPr id="86" name="楕円 85"/>
        <xdr:cNvSpPr/>
      </xdr:nvSpPr>
      <xdr:spPr>
        <a:xfrm>
          <a:off x="2857500" y="646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45773</xdr:rowOff>
    </xdr:from>
    <xdr:ext cx="534377" cy="259045"/>
    <xdr:sp macro="" textlink="">
      <xdr:nvSpPr>
        <xdr:cNvPr id="87" name="テキスト ボックス 86"/>
        <xdr:cNvSpPr txBox="1"/>
      </xdr:nvSpPr>
      <xdr:spPr>
        <a:xfrm>
          <a:off x="2641111" y="656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143862</xdr:rowOff>
    </xdr:from>
    <xdr:to>
      <xdr:col>10</xdr:col>
      <xdr:colOff>165100</xdr:colOff>
      <xdr:row>38</xdr:row>
      <xdr:rowOff>74013</xdr:rowOff>
    </xdr:to>
    <xdr:sp macro="" textlink="">
      <xdr:nvSpPr>
        <xdr:cNvPr id="88" name="楕円 87"/>
        <xdr:cNvSpPr/>
      </xdr:nvSpPr>
      <xdr:spPr>
        <a:xfrm>
          <a:off x="1968500" y="6487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65139</xdr:rowOff>
    </xdr:from>
    <xdr:ext cx="534377" cy="259045"/>
    <xdr:sp macro="" textlink="">
      <xdr:nvSpPr>
        <xdr:cNvPr id="89" name="テキスト ボックス 88"/>
        <xdr:cNvSpPr txBox="1"/>
      </xdr:nvSpPr>
      <xdr:spPr>
        <a:xfrm>
          <a:off x="1752111" y="658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164828</xdr:rowOff>
    </xdr:from>
    <xdr:to>
      <xdr:col>6</xdr:col>
      <xdr:colOff>38100</xdr:colOff>
      <xdr:row>38</xdr:row>
      <xdr:rowOff>94978</xdr:rowOff>
    </xdr:to>
    <xdr:sp macro="" textlink="">
      <xdr:nvSpPr>
        <xdr:cNvPr id="90" name="楕円 89"/>
        <xdr:cNvSpPr/>
      </xdr:nvSpPr>
      <xdr:spPr>
        <a:xfrm>
          <a:off x="1079500" y="650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86105</xdr:rowOff>
    </xdr:from>
    <xdr:ext cx="534377" cy="259045"/>
    <xdr:sp macro="" textlink="">
      <xdr:nvSpPr>
        <xdr:cNvPr id="91" name="テキスト ボックス 90"/>
        <xdr:cNvSpPr txBox="1"/>
      </xdr:nvSpPr>
      <xdr:spPr>
        <a:xfrm>
          <a:off x="863111" y="660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52740</xdr:rowOff>
    </xdr:from>
    <xdr:to>
      <xdr:col>24</xdr:col>
      <xdr:colOff>62865</xdr:colOff>
      <xdr:row>56</xdr:row>
      <xdr:rowOff>105890</xdr:rowOff>
    </xdr:to>
    <xdr:cxnSp macro="">
      <xdr:nvCxnSpPr>
        <xdr:cNvPr id="114" name="直線コネクタ 113"/>
        <xdr:cNvCxnSpPr/>
      </xdr:nvCxnSpPr>
      <xdr:spPr>
        <a:xfrm flipV="1">
          <a:off x="4633595" y="8625240"/>
          <a:ext cx="1270" cy="1081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109717</xdr:rowOff>
    </xdr:from>
    <xdr:ext cx="534377" cy="259045"/>
    <xdr:sp macro="" textlink="">
      <xdr:nvSpPr>
        <xdr:cNvPr id="115" name="物件費最小値テキスト"/>
        <xdr:cNvSpPr txBox="1"/>
      </xdr:nvSpPr>
      <xdr:spPr>
        <a:xfrm>
          <a:off x="4686300" y="971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105890</xdr:rowOff>
    </xdr:from>
    <xdr:to>
      <xdr:col>24</xdr:col>
      <xdr:colOff>152400</xdr:colOff>
      <xdr:row>56</xdr:row>
      <xdr:rowOff>105890</xdr:rowOff>
    </xdr:to>
    <xdr:cxnSp macro="">
      <xdr:nvCxnSpPr>
        <xdr:cNvPr id="116" name="直線コネクタ 115"/>
        <xdr:cNvCxnSpPr/>
      </xdr:nvCxnSpPr>
      <xdr:spPr>
        <a:xfrm>
          <a:off x="4546600" y="97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170867</xdr:rowOff>
    </xdr:from>
    <xdr:ext cx="599010" cy="259045"/>
    <xdr:sp macro="" textlink="">
      <xdr:nvSpPr>
        <xdr:cNvPr id="117" name="物件費最大値テキスト"/>
        <xdr:cNvSpPr txBox="1"/>
      </xdr:nvSpPr>
      <xdr:spPr>
        <a:xfrm>
          <a:off x="4686300" y="840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52740</xdr:rowOff>
    </xdr:from>
    <xdr:to>
      <xdr:col>24</xdr:col>
      <xdr:colOff>152400</xdr:colOff>
      <xdr:row>50</xdr:row>
      <xdr:rowOff>52740</xdr:rowOff>
    </xdr:to>
    <xdr:cxnSp macro="">
      <xdr:nvCxnSpPr>
        <xdr:cNvPr id="118" name="直線コネクタ 117"/>
        <xdr:cNvCxnSpPr/>
      </xdr:nvCxnSpPr>
      <xdr:spPr>
        <a:xfrm>
          <a:off x="4546600" y="862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36075</xdr:rowOff>
    </xdr:from>
    <xdr:to>
      <xdr:col>24</xdr:col>
      <xdr:colOff>63500</xdr:colOff>
      <xdr:row>56</xdr:row>
      <xdr:rowOff>56947</xdr:rowOff>
    </xdr:to>
    <xdr:cxnSp macro="">
      <xdr:nvCxnSpPr>
        <xdr:cNvPr id="119" name="直線コネクタ 118"/>
        <xdr:cNvCxnSpPr/>
      </xdr:nvCxnSpPr>
      <xdr:spPr>
        <a:xfrm flipV="1">
          <a:off x="3797300" y="9637275"/>
          <a:ext cx="838200" cy="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93946</xdr:rowOff>
    </xdr:from>
    <xdr:ext cx="534377" cy="259045"/>
    <xdr:sp macro="" textlink="">
      <xdr:nvSpPr>
        <xdr:cNvPr id="120" name="物件費平均値テキスト"/>
        <xdr:cNvSpPr txBox="1"/>
      </xdr:nvSpPr>
      <xdr:spPr>
        <a:xfrm>
          <a:off x="4686300" y="900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71069</xdr:rowOff>
    </xdr:from>
    <xdr:to>
      <xdr:col>24</xdr:col>
      <xdr:colOff>114300</xdr:colOff>
      <xdr:row>54</xdr:row>
      <xdr:rowOff>1219</xdr:rowOff>
    </xdr:to>
    <xdr:sp macro="" textlink="">
      <xdr:nvSpPr>
        <xdr:cNvPr id="121" name="フローチャート: 判断 120"/>
        <xdr:cNvSpPr/>
      </xdr:nvSpPr>
      <xdr:spPr>
        <a:xfrm>
          <a:off x="4584700" y="915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56947</xdr:rowOff>
    </xdr:from>
    <xdr:to>
      <xdr:col>19</xdr:col>
      <xdr:colOff>177800</xdr:colOff>
      <xdr:row>57</xdr:row>
      <xdr:rowOff>119972</xdr:rowOff>
    </xdr:to>
    <xdr:cxnSp macro="">
      <xdr:nvCxnSpPr>
        <xdr:cNvPr id="122" name="直線コネクタ 121"/>
        <xdr:cNvCxnSpPr/>
      </xdr:nvCxnSpPr>
      <xdr:spPr>
        <a:xfrm flipV="1">
          <a:off x="2908300" y="9658147"/>
          <a:ext cx="889000" cy="23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139306</xdr:rowOff>
    </xdr:from>
    <xdr:to>
      <xdr:col>20</xdr:col>
      <xdr:colOff>38100</xdr:colOff>
      <xdr:row>55</xdr:row>
      <xdr:rowOff>69456</xdr:rowOff>
    </xdr:to>
    <xdr:sp macro="" textlink="">
      <xdr:nvSpPr>
        <xdr:cNvPr id="123" name="フローチャート: 判断 122"/>
        <xdr:cNvSpPr/>
      </xdr:nvSpPr>
      <xdr:spPr>
        <a:xfrm>
          <a:off x="3746500" y="939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85983</xdr:rowOff>
    </xdr:from>
    <xdr:ext cx="534377" cy="259045"/>
    <xdr:sp macro="" textlink="">
      <xdr:nvSpPr>
        <xdr:cNvPr id="124" name="テキスト ボックス 123"/>
        <xdr:cNvSpPr txBox="1"/>
      </xdr:nvSpPr>
      <xdr:spPr>
        <a:xfrm>
          <a:off x="3530111" y="917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119972</xdr:rowOff>
    </xdr:from>
    <xdr:to>
      <xdr:col>15</xdr:col>
      <xdr:colOff>50800</xdr:colOff>
      <xdr:row>58</xdr:row>
      <xdr:rowOff>105387</xdr:rowOff>
    </xdr:to>
    <xdr:cxnSp macro="">
      <xdr:nvCxnSpPr>
        <xdr:cNvPr id="125" name="直線コネクタ 124"/>
        <xdr:cNvCxnSpPr/>
      </xdr:nvCxnSpPr>
      <xdr:spPr>
        <a:xfrm flipV="1">
          <a:off x="2019300" y="9892622"/>
          <a:ext cx="889000" cy="15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85494</xdr:rowOff>
    </xdr:from>
    <xdr:to>
      <xdr:col>15</xdr:col>
      <xdr:colOff>101600</xdr:colOff>
      <xdr:row>56</xdr:row>
      <xdr:rowOff>15644</xdr:rowOff>
    </xdr:to>
    <xdr:sp macro="" textlink="">
      <xdr:nvSpPr>
        <xdr:cNvPr id="126" name="フローチャート: 判断 125"/>
        <xdr:cNvSpPr/>
      </xdr:nvSpPr>
      <xdr:spPr>
        <a:xfrm>
          <a:off x="2857500" y="95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32171</xdr:rowOff>
    </xdr:from>
    <xdr:ext cx="534377" cy="259045"/>
    <xdr:sp macro="" textlink="">
      <xdr:nvSpPr>
        <xdr:cNvPr id="127" name="テキスト ボックス 126"/>
        <xdr:cNvSpPr txBox="1"/>
      </xdr:nvSpPr>
      <xdr:spPr>
        <a:xfrm>
          <a:off x="2641111" y="92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96609</xdr:rowOff>
    </xdr:from>
    <xdr:to>
      <xdr:col>10</xdr:col>
      <xdr:colOff>114300</xdr:colOff>
      <xdr:row>58</xdr:row>
      <xdr:rowOff>105387</xdr:rowOff>
    </xdr:to>
    <xdr:cxnSp macro="">
      <xdr:nvCxnSpPr>
        <xdr:cNvPr id="128" name="直線コネクタ 127"/>
        <xdr:cNvCxnSpPr/>
      </xdr:nvCxnSpPr>
      <xdr:spPr>
        <a:xfrm>
          <a:off x="1130300" y="10040709"/>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166853</xdr:rowOff>
    </xdr:from>
    <xdr:to>
      <xdr:col>10</xdr:col>
      <xdr:colOff>165100</xdr:colOff>
      <xdr:row>56</xdr:row>
      <xdr:rowOff>97003</xdr:rowOff>
    </xdr:to>
    <xdr:sp macro="" textlink="">
      <xdr:nvSpPr>
        <xdr:cNvPr id="129" name="フローチャート: 判断 128"/>
        <xdr:cNvSpPr/>
      </xdr:nvSpPr>
      <xdr:spPr>
        <a:xfrm>
          <a:off x="1968500" y="959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113530</xdr:rowOff>
    </xdr:from>
    <xdr:ext cx="534377" cy="259045"/>
    <xdr:sp macro="" textlink="">
      <xdr:nvSpPr>
        <xdr:cNvPr id="130" name="テキスト ボックス 129"/>
        <xdr:cNvSpPr txBox="1"/>
      </xdr:nvSpPr>
      <xdr:spPr>
        <a:xfrm>
          <a:off x="1752111" y="93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6284</xdr:rowOff>
    </xdr:from>
    <xdr:to>
      <xdr:col>6</xdr:col>
      <xdr:colOff>38100</xdr:colOff>
      <xdr:row>56</xdr:row>
      <xdr:rowOff>107884</xdr:rowOff>
    </xdr:to>
    <xdr:sp macro="" textlink="">
      <xdr:nvSpPr>
        <xdr:cNvPr id="131" name="フローチャート: 判断 130"/>
        <xdr:cNvSpPr/>
      </xdr:nvSpPr>
      <xdr:spPr>
        <a:xfrm>
          <a:off x="1079500" y="960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124411</xdr:rowOff>
    </xdr:from>
    <xdr:ext cx="534377" cy="259045"/>
    <xdr:sp macro="" textlink="">
      <xdr:nvSpPr>
        <xdr:cNvPr id="132" name="テキスト ボックス 131"/>
        <xdr:cNvSpPr txBox="1"/>
      </xdr:nvSpPr>
      <xdr:spPr>
        <a:xfrm>
          <a:off x="863111" y="93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156725</xdr:rowOff>
    </xdr:from>
    <xdr:to>
      <xdr:col>24</xdr:col>
      <xdr:colOff>114300</xdr:colOff>
      <xdr:row>56</xdr:row>
      <xdr:rowOff>86875</xdr:rowOff>
    </xdr:to>
    <xdr:sp macro="" textlink="">
      <xdr:nvSpPr>
        <xdr:cNvPr id="138" name="楕円 137"/>
        <xdr:cNvSpPr/>
      </xdr:nvSpPr>
      <xdr:spPr>
        <a:xfrm>
          <a:off x="4584700" y="958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71652</xdr:rowOff>
    </xdr:from>
    <xdr:ext cx="534377" cy="259045"/>
    <xdr:sp macro="" textlink="">
      <xdr:nvSpPr>
        <xdr:cNvPr id="139" name="物件費該当値テキスト"/>
        <xdr:cNvSpPr txBox="1"/>
      </xdr:nvSpPr>
      <xdr:spPr>
        <a:xfrm>
          <a:off x="4686300" y="950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6147</xdr:rowOff>
    </xdr:from>
    <xdr:to>
      <xdr:col>20</xdr:col>
      <xdr:colOff>38100</xdr:colOff>
      <xdr:row>56</xdr:row>
      <xdr:rowOff>107747</xdr:rowOff>
    </xdr:to>
    <xdr:sp macro="" textlink="">
      <xdr:nvSpPr>
        <xdr:cNvPr id="140" name="楕円 139"/>
        <xdr:cNvSpPr/>
      </xdr:nvSpPr>
      <xdr:spPr>
        <a:xfrm>
          <a:off x="3746500" y="96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98874</xdr:rowOff>
    </xdr:from>
    <xdr:ext cx="534377" cy="259045"/>
    <xdr:sp macro="" textlink="">
      <xdr:nvSpPr>
        <xdr:cNvPr id="141" name="テキスト ボックス 140"/>
        <xdr:cNvSpPr txBox="1"/>
      </xdr:nvSpPr>
      <xdr:spPr>
        <a:xfrm>
          <a:off x="3530111" y="97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69172</xdr:rowOff>
    </xdr:from>
    <xdr:to>
      <xdr:col>15</xdr:col>
      <xdr:colOff>101600</xdr:colOff>
      <xdr:row>57</xdr:row>
      <xdr:rowOff>170772</xdr:rowOff>
    </xdr:to>
    <xdr:sp macro="" textlink="">
      <xdr:nvSpPr>
        <xdr:cNvPr id="142" name="楕円 141"/>
        <xdr:cNvSpPr/>
      </xdr:nvSpPr>
      <xdr:spPr>
        <a:xfrm>
          <a:off x="2857500" y="984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161899</xdr:rowOff>
    </xdr:from>
    <xdr:ext cx="534377" cy="259045"/>
    <xdr:sp macro="" textlink="">
      <xdr:nvSpPr>
        <xdr:cNvPr id="143" name="テキスト ボックス 142"/>
        <xdr:cNvSpPr txBox="1"/>
      </xdr:nvSpPr>
      <xdr:spPr>
        <a:xfrm>
          <a:off x="2641111" y="99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54587</xdr:rowOff>
    </xdr:from>
    <xdr:to>
      <xdr:col>10</xdr:col>
      <xdr:colOff>165100</xdr:colOff>
      <xdr:row>58</xdr:row>
      <xdr:rowOff>156187</xdr:rowOff>
    </xdr:to>
    <xdr:sp macro="" textlink="">
      <xdr:nvSpPr>
        <xdr:cNvPr id="144" name="楕円 143"/>
        <xdr:cNvSpPr/>
      </xdr:nvSpPr>
      <xdr:spPr>
        <a:xfrm>
          <a:off x="1968500" y="99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147314</xdr:rowOff>
    </xdr:from>
    <xdr:ext cx="534377" cy="259045"/>
    <xdr:sp macro="" textlink="">
      <xdr:nvSpPr>
        <xdr:cNvPr id="145" name="テキスト ボックス 144"/>
        <xdr:cNvSpPr txBox="1"/>
      </xdr:nvSpPr>
      <xdr:spPr>
        <a:xfrm>
          <a:off x="1752111" y="1009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45809</xdr:rowOff>
    </xdr:from>
    <xdr:to>
      <xdr:col>6</xdr:col>
      <xdr:colOff>38100</xdr:colOff>
      <xdr:row>58</xdr:row>
      <xdr:rowOff>147409</xdr:rowOff>
    </xdr:to>
    <xdr:sp macro="" textlink="">
      <xdr:nvSpPr>
        <xdr:cNvPr id="146" name="楕円 145"/>
        <xdr:cNvSpPr/>
      </xdr:nvSpPr>
      <xdr:spPr>
        <a:xfrm>
          <a:off x="10795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138536</xdr:rowOff>
    </xdr:from>
    <xdr:ext cx="534377" cy="259045"/>
    <xdr:sp macro="" textlink="">
      <xdr:nvSpPr>
        <xdr:cNvPr id="147" name="テキスト ボックス 146"/>
        <xdr:cNvSpPr txBox="1"/>
      </xdr:nvSpPr>
      <xdr:spPr>
        <a:xfrm>
          <a:off x="863111" y="1008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160868</xdr:rowOff>
    </xdr:from>
    <xdr:to>
      <xdr:col>24</xdr:col>
      <xdr:colOff>62865</xdr:colOff>
      <xdr:row>78</xdr:row>
      <xdr:rowOff>108793</xdr:rowOff>
    </xdr:to>
    <xdr:cxnSp macro="">
      <xdr:nvCxnSpPr>
        <xdr:cNvPr id="169" name="直線コネクタ 168"/>
        <xdr:cNvCxnSpPr/>
      </xdr:nvCxnSpPr>
      <xdr:spPr>
        <a:xfrm flipV="1">
          <a:off x="4633595" y="12333818"/>
          <a:ext cx="1270" cy="114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112620</xdr:rowOff>
    </xdr:from>
    <xdr:ext cx="378565" cy="259045"/>
    <xdr:sp macro="" textlink="">
      <xdr:nvSpPr>
        <xdr:cNvPr id="170" name="維持補修費最小値テキスト"/>
        <xdr:cNvSpPr txBox="1"/>
      </xdr:nvSpPr>
      <xdr:spPr>
        <a:xfrm>
          <a:off x="4686300" y="1348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108793</xdr:rowOff>
    </xdr:from>
    <xdr:to>
      <xdr:col>24</xdr:col>
      <xdr:colOff>152400</xdr:colOff>
      <xdr:row>78</xdr:row>
      <xdr:rowOff>108793</xdr:rowOff>
    </xdr:to>
    <xdr:cxnSp macro="">
      <xdr:nvCxnSpPr>
        <xdr:cNvPr id="171" name="直線コネクタ 170"/>
        <xdr:cNvCxnSpPr/>
      </xdr:nvCxnSpPr>
      <xdr:spPr>
        <a:xfrm>
          <a:off x="4546600" y="1348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107545</xdr:rowOff>
    </xdr:from>
    <xdr:ext cx="534377" cy="259045"/>
    <xdr:sp macro="" textlink="">
      <xdr:nvSpPr>
        <xdr:cNvPr id="172" name="維持補修費最大値テキスト"/>
        <xdr:cNvSpPr txBox="1"/>
      </xdr:nvSpPr>
      <xdr:spPr>
        <a:xfrm>
          <a:off x="4686300" y="121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160868</xdr:rowOff>
    </xdr:from>
    <xdr:to>
      <xdr:col>24</xdr:col>
      <xdr:colOff>152400</xdr:colOff>
      <xdr:row>71</xdr:row>
      <xdr:rowOff>160868</xdr:rowOff>
    </xdr:to>
    <xdr:cxnSp macro="">
      <xdr:nvCxnSpPr>
        <xdr:cNvPr id="173" name="直線コネクタ 172"/>
        <xdr:cNvCxnSpPr/>
      </xdr:nvCxnSpPr>
      <xdr:spPr>
        <a:xfrm>
          <a:off x="4546600" y="12333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103673</xdr:rowOff>
    </xdr:from>
    <xdr:to>
      <xdr:col>24</xdr:col>
      <xdr:colOff>63500</xdr:colOff>
      <xdr:row>78</xdr:row>
      <xdr:rowOff>108793</xdr:rowOff>
    </xdr:to>
    <xdr:cxnSp macro="">
      <xdr:nvCxnSpPr>
        <xdr:cNvPr id="174" name="直線コネクタ 173"/>
        <xdr:cNvCxnSpPr/>
      </xdr:nvCxnSpPr>
      <xdr:spPr>
        <a:xfrm>
          <a:off x="3797300" y="13476773"/>
          <a:ext cx="8382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40088</xdr:rowOff>
    </xdr:from>
    <xdr:ext cx="469744" cy="259045"/>
    <xdr:sp macro="" textlink="">
      <xdr:nvSpPr>
        <xdr:cNvPr id="175" name="維持補修費平均値テキスト"/>
        <xdr:cNvSpPr txBox="1"/>
      </xdr:nvSpPr>
      <xdr:spPr>
        <a:xfrm>
          <a:off x="4686300" y="12898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17211</xdr:rowOff>
    </xdr:from>
    <xdr:to>
      <xdr:col>24</xdr:col>
      <xdr:colOff>114300</xdr:colOff>
      <xdr:row>76</xdr:row>
      <xdr:rowOff>118811</xdr:rowOff>
    </xdr:to>
    <xdr:sp macro="" textlink="">
      <xdr:nvSpPr>
        <xdr:cNvPr id="176" name="フローチャート: 判断 175"/>
        <xdr:cNvSpPr/>
      </xdr:nvSpPr>
      <xdr:spPr>
        <a:xfrm>
          <a:off x="45847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103673</xdr:rowOff>
    </xdr:from>
    <xdr:to>
      <xdr:col>19</xdr:col>
      <xdr:colOff>177800</xdr:colOff>
      <xdr:row>78</xdr:row>
      <xdr:rowOff>103947</xdr:rowOff>
    </xdr:to>
    <xdr:cxnSp macro="">
      <xdr:nvCxnSpPr>
        <xdr:cNvPr id="177" name="直線コネクタ 176"/>
        <xdr:cNvCxnSpPr/>
      </xdr:nvCxnSpPr>
      <xdr:spPr>
        <a:xfrm flipV="1">
          <a:off x="2908300" y="1347677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128219</xdr:rowOff>
    </xdr:from>
    <xdr:to>
      <xdr:col>20</xdr:col>
      <xdr:colOff>38100</xdr:colOff>
      <xdr:row>77</xdr:row>
      <xdr:rowOff>58369</xdr:rowOff>
    </xdr:to>
    <xdr:sp macro="" textlink="">
      <xdr:nvSpPr>
        <xdr:cNvPr id="178" name="フローチャート: 判断 177"/>
        <xdr:cNvSpPr/>
      </xdr:nvSpPr>
      <xdr:spPr>
        <a:xfrm>
          <a:off x="3746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74896</xdr:rowOff>
    </xdr:from>
    <xdr:ext cx="469744" cy="259045"/>
    <xdr:sp macro="" textlink="">
      <xdr:nvSpPr>
        <xdr:cNvPr id="179" name="テキスト ボックス 178"/>
        <xdr:cNvSpPr txBox="1"/>
      </xdr:nvSpPr>
      <xdr:spPr>
        <a:xfrm>
          <a:off x="3562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103947</xdr:rowOff>
    </xdr:from>
    <xdr:to>
      <xdr:col>15</xdr:col>
      <xdr:colOff>50800</xdr:colOff>
      <xdr:row>78</xdr:row>
      <xdr:rowOff>107970</xdr:rowOff>
    </xdr:to>
    <xdr:cxnSp macro="">
      <xdr:nvCxnSpPr>
        <xdr:cNvPr id="180" name="直線コネクタ 179"/>
        <xdr:cNvCxnSpPr/>
      </xdr:nvCxnSpPr>
      <xdr:spPr>
        <a:xfrm flipV="1">
          <a:off x="2019300" y="13477047"/>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29144</xdr:rowOff>
    </xdr:from>
    <xdr:to>
      <xdr:col>15</xdr:col>
      <xdr:colOff>101600</xdr:colOff>
      <xdr:row>77</xdr:row>
      <xdr:rowOff>130744</xdr:rowOff>
    </xdr:to>
    <xdr:sp macro="" textlink="">
      <xdr:nvSpPr>
        <xdr:cNvPr id="181" name="フローチャート: 判断 180"/>
        <xdr:cNvSpPr/>
      </xdr:nvSpPr>
      <xdr:spPr>
        <a:xfrm>
          <a:off x="2857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147271</xdr:rowOff>
    </xdr:from>
    <xdr:ext cx="469744" cy="259045"/>
    <xdr:sp macro="" textlink="">
      <xdr:nvSpPr>
        <xdr:cNvPr id="182" name="テキスト ボックス 181"/>
        <xdr:cNvSpPr txBox="1"/>
      </xdr:nvSpPr>
      <xdr:spPr>
        <a:xfrm>
          <a:off x="2673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93889</xdr:rowOff>
    </xdr:from>
    <xdr:to>
      <xdr:col>10</xdr:col>
      <xdr:colOff>114300</xdr:colOff>
      <xdr:row>78</xdr:row>
      <xdr:rowOff>107970</xdr:rowOff>
    </xdr:to>
    <xdr:cxnSp macro="">
      <xdr:nvCxnSpPr>
        <xdr:cNvPr id="183" name="直線コネクタ 182"/>
        <xdr:cNvCxnSpPr/>
      </xdr:nvCxnSpPr>
      <xdr:spPr>
        <a:xfrm>
          <a:off x="1130300" y="13466989"/>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12365</xdr:rowOff>
    </xdr:from>
    <xdr:to>
      <xdr:col>10</xdr:col>
      <xdr:colOff>165100</xdr:colOff>
      <xdr:row>77</xdr:row>
      <xdr:rowOff>113965</xdr:rowOff>
    </xdr:to>
    <xdr:sp macro="" textlink="">
      <xdr:nvSpPr>
        <xdr:cNvPr id="184" name="フローチャート: 判断 183"/>
        <xdr:cNvSpPr/>
      </xdr:nvSpPr>
      <xdr:spPr>
        <a:xfrm>
          <a:off x="1968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130492</xdr:rowOff>
    </xdr:from>
    <xdr:ext cx="469744" cy="259045"/>
    <xdr:sp macro="" textlink="">
      <xdr:nvSpPr>
        <xdr:cNvPr id="185" name="テキスト ボックス 184"/>
        <xdr:cNvSpPr txBox="1"/>
      </xdr:nvSpPr>
      <xdr:spPr>
        <a:xfrm>
          <a:off x="1784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169094</xdr:rowOff>
    </xdr:from>
    <xdr:to>
      <xdr:col>6</xdr:col>
      <xdr:colOff>38100</xdr:colOff>
      <xdr:row>77</xdr:row>
      <xdr:rowOff>99244</xdr:rowOff>
    </xdr:to>
    <xdr:sp macro="" textlink="">
      <xdr:nvSpPr>
        <xdr:cNvPr id="186" name="フローチャート: 判断 185"/>
        <xdr:cNvSpPr/>
      </xdr:nvSpPr>
      <xdr:spPr>
        <a:xfrm>
          <a:off x="10795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115771</xdr:rowOff>
    </xdr:from>
    <xdr:ext cx="469744" cy="259045"/>
    <xdr:sp macro="" textlink="">
      <xdr:nvSpPr>
        <xdr:cNvPr id="187" name="テキスト ボックス 186"/>
        <xdr:cNvSpPr txBox="1"/>
      </xdr:nvSpPr>
      <xdr:spPr>
        <a:xfrm>
          <a:off x="895428" y="129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57993</xdr:rowOff>
    </xdr:from>
    <xdr:to>
      <xdr:col>24</xdr:col>
      <xdr:colOff>114300</xdr:colOff>
      <xdr:row>78</xdr:row>
      <xdr:rowOff>159593</xdr:rowOff>
    </xdr:to>
    <xdr:sp macro="" textlink="">
      <xdr:nvSpPr>
        <xdr:cNvPr id="193" name="楕円 192"/>
        <xdr:cNvSpPr/>
      </xdr:nvSpPr>
      <xdr:spPr>
        <a:xfrm>
          <a:off x="4584700" y="1343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144370</xdr:rowOff>
    </xdr:from>
    <xdr:ext cx="378565" cy="259045"/>
    <xdr:sp macro="" textlink="">
      <xdr:nvSpPr>
        <xdr:cNvPr id="194" name="維持補修費該当値テキスト"/>
        <xdr:cNvSpPr txBox="1"/>
      </xdr:nvSpPr>
      <xdr:spPr>
        <a:xfrm>
          <a:off x="4686300" y="13346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52873</xdr:rowOff>
    </xdr:from>
    <xdr:to>
      <xdr:col>20</xdr:col>
      <xdr:colOff>38100</xdr:colOff>
      <xdr:row>78</xdr:row>
      <xdr:rowOff>154473</xdr:rowOff>
    </xdr:to>
    <xdr:sp macro="" textlink="">
      <xdr:nvSpPr>
        <xdr:cNvPr id="195" name="楕円 194"/>
        <xdr:cNvSpPr/>
      </xdr:nvSpPr>
      <xdr:spPr>
        <a:xfrm>
          <a:off x="3746500" y="1342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145600</xdr:rowOff>
    </xdr:from>
    <xdr:ext cx="378565" cy="259045"/>
    <xdr:sp macro="" textlink="">
      <xdr:nvSpPr>
        <xdr:cNvPr id="196" name="テキスト ボックス 195"/>
        <xdr:cNvSpPr txBox="1"/>
      </xdr:nvSpPr>
      <xdr:spPr>
        <a:xfrm>
          <a:off x="3608017" y="13518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53147</xdr:rowOff>
    </xdr:from>
    <xdr:to>
      <xdr:col>15</xdr:col>
      <xdr:colOff>101600</xdr:colOff>
      <xdr:row>78</xdr:row>
      <xdr:rowOff>154747</xdr:rowOff>
    </xdr:to>
    <xdr:sp macro="" textlink="">
      <xdr:nvSpPr>
        <xdr:cNvPr id="197" name="楕円 196"/>
        <xdr:cNvSpPr/>
      </xdr:nvSpPr>
      <xdr:spPr>
        <a:xfrm>
          <a:off x="2857500" y="1342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145874</xdr:rowOff>
    </xdr:from>
    <xdr:ext cx="378565" cy="259045"/>
    <xdr:sp macro="" textlink="">
      <xdr:nvSpPr>
        <xdr:cNvPr id="198" name="テキスト ボックス 197"/>
        <xdr:cNvSpPr txBox="1"/>
      </xdr:nvSpPr>
      <xdr:spPr>
        <a:xfrm>
          <a:off x="2719017" y="13518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57170</xdr:rowOff>
    </xdr:from>
    <xdr:to>
      <xdr:col>10</xdr:col>
      <xdr:colOff>165100</xdr:colOff>
      <xdr:row>78</xdr:row>
      <xdr:rowOff>158770</xdr:rowOff>
    </xdr:to>
    <xdr:sp macro="" textlink="">
      <xdr:nvSpPr>
        <xdr:cNvPr id="199" name="楕円 198"/>
        <xdr:cNvSpPr/>
      </xdr:nvSpPr>
      <xdr:spPr>
        <a:xfrm>
          <a:off x="1968500" y="1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149897</xdr:rowOff>
    </xdr:from>
    <xdr:ext cx="378565" cy="259045"/>
    <xdr:sp macro="" textlink="">
      <xdr:nvSpPr>
        <xdr:cNvPr id="200" name="テキスト ボックス 199"/>
        <xdr:cNvSpPr txBox="1"/>
      </xdr:nvSpPr>
      <xdr:spPr>
        <a:xfrm>
          <a:off x="1830017" y="1352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43089</xdr:rowOff>
    </xdr:from>
    <xdr:to>
      <xdr:col>6</xdr:col>
      <xdr:colOff>38100</xdr:colOff>
      <xdr:row>78</xdr:row>
      <xdr:rowOff>144689</xdr:rowOff>
    </xdr:to>
    <xdr:sp macro="" textlink="">
      <xdr:nvSpPr>
        <xdr:cNvPr id="201" name="楕円 200"/>
        <xdr:cNvSpPr/>
      </xdr:nvSpPr>
      <xdr:spPr>
        <a:xfrm>
          <a:off x="1079500" y="134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135816</xdr:rowOff>
    </xdr:from>
    <xdr:ext cx="469744" cy="259045"/>
    <xdr:sp macro="" textlink="">
      <xdr:nvSpPr>
        <xdr:cNvPr id="202" name="テキスト ボックス 201"/>
        <xdr:cNvSpPr txBox="1"/>
      </xdr:nvSpPr>
      <xdr:spPr>
        <a:xfrm>
          <a:off x="895428" y="1350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114652</xdr:rowOff>
    </xdr:from>
    <xdr:to>
      <xdr:col>24</xdr:col>
      <xdr:colOff>62865</xdr:colOff>
      <xdr:row>96</xdr:row>
      <xdr:rowOff>49893</xdr:rowOff>
    </xdr:to>
    <xdr:cxnSp macro="">
      <xdr:nvCxnSpPr>
        <xdr:cNvPr id="229" name="直線コネクタ 228"/>
        <xdr:cNvCxnSpPr/>
      </xdr:nvCxnSpPr>
      <xdr:spPr>
        <a:xfrm flipV="1">
          <a:off x="4633595" y="15373702"/>
          <a:ext cx="1270" cy="113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53720</xdr:rowOff>
    </xdr:from>
    <xdr:ext cx="599010" cy="259045"/>
    <xdr:sp macro="" textlink="">
      <xdr:nvSpPr>
        <xdr:cNvPr id="230" name="扶助費最小値テキスト"/>
        <xdr:cNvSpPr txBox="1"/>
      </xdr:nvSpPr>
      <xdr:spPr>
        <a:xfrm>
          <a:off x="4686300" y="1651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49893</xdr:rowOff>
    </xdr:from>
    <xdr:to>
      <xdr:col>24</xdr:col>
      <xdr:colOff>152400</xdr:colOff>
      <xdr:row>96</xdr:row>
      <xdr:rowOff>49893</xdr:rowOff>
    </xdr:to>
    <xdr:cxnSp macro="">
      <xdr:nvCxnSpPr>
        <xdr:cNvPr id="231" name="直線コネクタ 230"/>
        <xdr:cNvCxnSpPr/>
      </xdr:nvCxnSpPr>
      <xdr:spPr>
        <a:xfrm>
          <a:off x="4546600" y="1650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61329</xdr:rowOff>
    </xdr:from>
    <xdr:ext cx="599010" cy="259045"/>
    <xdr:sp macro="" textlink="">
      <xdr:nvSpPr>
        <xdr:cNvPr id="232" name="扶助費最大値テキスト"/>
        <xdr:cNvSpPr txBox="1"/>
      </xdr:nvSpPr>
      <xdr:spPr>
        <a:xfrm>
          <a:off x="4686300" y="151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114652</xdr:rowOff>
    </xdr:from>
    <xdr:to>
      <xdr:col>24</xdr:col>
      <xdr:colOff>152400</xdr:colOff>
      <xdr:row>89</xdr:row>
      <xdr:rowOff>114652</xdr:rowOff>
    </xdr:to>
    <xdr:cxnSp macro="">
      <xdr:nvCxnSpPr>
        <xdr:cNvPr id="233" name="直線コネクタ 232"/>
        <xdr:cNvCxnSpPr/>
      </xdr:nvCxnSpPr>
      <xdr:spPr>
        <a:xfrm>
          <a:off x="4546600" y="15373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89179</xdr:rowOff>
    </xdr:from>
    <xdr:to>
      <xdr:col>24</xdr:col>
      <xdr:colOff>63500</xdr:colOff>
      <xdr:row>97</xdr:row>
      <xdr:rowOff>88853</xdr:rowOff>
    </xdr:to>
    <xdr:cxnSp macro="">
      <xdr:nvCxnSpPr>
        <xdr:cNvPr id="234" name="直線コネクタ 233"/>
        <xdr:cNvCxnSpPr/>
      </xdr:nvCxnSpPr>
      <xdr:spPr>
        <a:xfrm flipV="1">
          <a:off x="3797300" y="16376929"/>
          <a:ext cx="838200" cy="3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40992</xdr:rowOff>
    </xdr:from>
    <xdr:ext cx="599010" cy="259045"/>
    <xdr:sp macro="" textlink="">
      <xdr:nvSpPr>
        <xdr:cNvPr id="235" name="扶助費平均値テキスト"/>
        <xdr:cNvSpPr txBox="1"/>
      </xdr:nvSpPr>
      <xdr:spPr>
        <a:xfrm>
          <a:off x="4686300" y="15985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18115</xdr:rowOff>
    </xdr:from>
    <xdr:to>
      <xdr:col>24</xdr:col>
      <xdr:colOff>114300</xdr:colOff>
      <xdr:row>94</xdr:row>
      <xdr:rowOff>119715</xdr:rowOff>
    </xdr:to>
    <xdr:sp macro="" textlink="">
      <xdr:nvSpPr>
        <xdr:cNvPr id="236" name="フローチャート: 判断 235"/>
        <xdr:cNvSpPr/>
      </xdr:nvSpPr>
      <xdr:spPr>
        <a:xfrm>
          <a:off x="4584700" y="161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88853</xdr:rowOff>
    </xdr:from>
    <xdr:to>
      <xdr:col>19</xdr:col>
      <xdr:colOff>177800</xdr:colOff>
      <xdr:row>97</xdr:row>
      <xdr:rowOff>154037</xdr:rowOff>
    </xdr:to>
    <xdr:cxnSp macro="">
      <xdr:nvCxnSpPr>
        <xdr:cNvPr id="237" name="直線コネクタ 236"/>
        <xdr:cNvCxnSpPr/>
      </xdr:nvCxnSpPr>
      <xdr:spPr>
        <a:xfrm flipV="1">
          <a:off x="2908300" y="16719503"/>
          <a:ext cx="889000" cy="6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10131</xdr:rowOff>
    </xdr:from>
    <xdr:to>
      <xdr:col>20</xdr:col>
      <xdr:colOff>38100</xdr:colOff>
      <xdr:row>95</xdr:row>
      <xdr:rowOff>111731</xdr:rowOff>
    </xdr:to>
    <xdr:sp macro="" textlink="">
      <xdr:nvSpPr>
        <xdr:cNvPr id="238" name="フローチャート: 判断 237"/>
        <xdr:cNvSpPr/>
      </xdr:nvSpPr>
      <xdr:spPr>
        <a:xfrm>
          <a:off x="3746500" y="1629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128258</xdr:rowOff>
    </xdr:from>
    <xdr:ext cx="599010" cy="259045"/>
    <xdr:sp macro="" textlink="">
      <xdr:nvSpPr>
        <xdr:cNvPr id="239" name="テキスト ボックス 238"/>
        <xdr:cNvSpPr txBox="1"/>
      </xdr:nvSpPr>
      <xdr:spPr>
        <a:xfrm>
          <a:off x="3497795" y="1607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154037</xdr:rowOff>
    </xdr:from>
    <xdr:to>
      <xdr:col>15</xdr:col>
      <xdr:colOff>50800</xdr:colOff>
      <xdr:row>98</xdr:row>
      <xdr:rowOff>49876</xdr:rowOff>
    </xdr:to>
    <xdr:cxnSp macro="">
      <xdr:nvCxnSpPr>
        <xdr:cNvPr id="240" name="直線コネクタ 239"/>
        <xdr:cNvCxnSpPr/>
      </xdr:nvCxnSpPr>
      <xdr:spPr>
        <a:xfrm flipV="1">
          <a:off x="2019300" y="16784687"/>
          <a:ext cx="889000" cy="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127828</xdr:rowOff>
    </xdr:from>
    <xdr:to>
      <xdr:col>15</xdr:col>
      <xdr:colOff>101600</xdr:colOff>
      <xdr:row>96</xdr:row>
      <xdr:rowOff>57978</xdr:rowOff>
    </xdr:to>
    <xdr:sp macro="" textlink="">
      <xdr:nvSpPr>
        <xdr:cNvPr id="241" name="フローチャート: 判断 240"/>
        <xdr:cNvSpPr/>
      </xdr:nvSpPr>
      <xdr:spPr>
        <a:xfrm>
          <a:off x="2857500" y="164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74505</xdr:rowOff>
    </xdr:from>
    <xdr:ext cx="599010" cy="259045"/>
    <xdr:sp macro="" textlink="">
      <xdr:nvSpPr>
        <xdr:cNvPr id="242" name="テキスト ボックス 241"/>
        <xdr:cNvSpPr txBox="1"/>
      </xdr:nvSpPr>
      <xdr:spPr>
        <a:xfrm>
          <a:off x="2608795" y="1619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49876</xdr:rowOff>
    </xdr:from>
    <xdr:to>
      <xdr:col>10</xdr:col>
      <xdr:colOff>114300</xdr:colOff>
      <xdr:row>98</xdr:row>
      <xdr:rowOff>63984</xdr:rowOff>
    </xdr:to>
    <xdr:cxnSp macro="">
      <xdr:nvCxnSpPr>
        <xdr:cNvPr id="243" name="直線コネクタ 242"/>
        <xdr:cNvCxnSpPr/>
      </xdr:nvCxnSpPr>
      <xdr:spPr>
        <a:xfrm flipV="1">
          <a:off x="1130300" y="16851976"/>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50904</xdr:rowOff>
    </xdr:from>
    <xdr:to>
      <xdr:col>10</xdr:col>
      <xdr:colOff>165100</xdr:colOff>
      <xdr:row>96</xdr:row>
      <xdr:rowOff>152504</xdr:rowOff>
    </xdr:to>
    <xdr:sp macro="" textlink="">
      <xdr:nvSpPr>
        <xdr:cNvPr id="244" name="フローチャート: 判断 243"/>
        <xdr:cNvSpPr/>
      </xdr:nvSpPr>
      <xdr:spPr>
        <a:xfrm>
          <a:off x="1968500" y="1651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169031</xdr:rowOff>
    </xdr:from>
    <xdr:ext cx="599010" cy="259045"/>
    <xdr:sp macro="" textlink="">
      <xdr:nvSpPr>
        <xdr:cNvPr id="245" name="テキスト ボックス 244"/>
        <xdr:cNvSpPr txBox="1"/>
      </xdr:nvSpPr>
      <xdr:spPr>
        <a:xfrm>
          <a:off x="1719795" y="1628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78482</xdr:rowOff>
    </xdr:from>
    <xdr:to>
      <xdr:col>6</xdr:col>
      <xdr:colOff>38100</xdr:colOff>
      <xdr:row>97</xdr:row>
      <xdr:rowOff>8632</xdr:rowOff>
    </xdr:to>
    <xdr:sp macro="" textlink="">
      <xdr:nvSpPr>
        <xdr:cNvPr id="246" name="フローチャート: 判断 245"/>
        <xdr:cNvSpPr/>
      </xdr:nvSpPr>
      <xdr:spPr>
        <a:xfrm>
          <a:off x="1079500" y="165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25159</xdr:rowOff>
    </xdr:from>
    <xdr:ext cx="599010" cy="259045"/>
    <xdr:sp macro="" textlink="">
      <xdr:nvSpPr>
        <xdr:cNvPr id="247" name="テキスト ボックス 246"/>
        <xdr:cNvSpPr txBox="1"/>
      </xdr:nvSpPr>
      <xdr:spPr>
        <a:xfrm>
          <a:off x="830795" y="1631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38379</xdr:rowOff>
    </xdr:from>
    <xdr:to>
      <xdr:col>24</xdr:col>
      <xdr:colOff>114300</xdr:colOff>
      <xdr:row>95</xdr:row>
      <xdr:rowOff>139979</xdr:rowOff>
    </xdr:to>
    <xdr:sp macro="" textlink="">
      <xdr:nvSpPr>
        <xdr:cNvPr id="253" name="楕円 252"/>
        <xdr:cNvSpPr/>
      </xdr:nvSpPr>
      <xdr:spPr>
        <a:xfrm>
          <a:off x="4584700" y="163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16806</xdr:rowOff>
    </xdr:from>
    <xdr:ext cx="599010" cy="259045"/>
    <xdr:sp macro="" textlink="">
      <xdr:nvSpPr>
        <xdr:cNvPr id="254" name="扶助費該当値テキスト"/>
        <xdr:cNvSpPr txBox="1"/>
      </xdr:nvSpPr>
      <xdr:spPr>
        <a:xfrm>
          <a:off x="4686300" y="16304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38053</xdr:rowOff>
    </xdr:from>
    <xdr:to>
      <xdr:col>20</xdr:col>
      <xdr:colOff>38100</xdr:colOff>
      <xdr:row>97</xdr:row>
      <xdr:rowOff>139653</xdr:rowOff>
    </xdr:to>
    <xdr:sp macro="" textlink="">
      <xdr:nvSpPr>
        <xdr:cNvPr id="255" name="楕円 254"/>
        <xdr:cNvSpPr/>
      </xdr:nvSpPr>
      <xdr:spPr>
        <a:xfrm>
          <a:off x="3746500" y="166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130780</xdr:rowOff>
    </xdr:from>
    <xdr:ext cx="599010" cy="259045"/>
    <xdr:sp macro="" textlink="">
      <xdr:nvSpPr>
        <xdr:cNvPr id="256" name="テキスト ボックス 255"/>
        <xdr:cNvSpPr txBox="1"/>
      </xdr:nvSpPr>
      <xdr:spPr>
        <a:xfrm>
          <a:off x="3497795" y="16761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103237</xdr:rowOff>
    </xdr:from>
    <xdr:to>
      <xdr:col>15</xdr:col>
      <xdr:colOff>101600</xdr:colOff>
      <xdr:row>98</xdr:row>
      <xdr:rowOff>33387</xdr:rowOff>
    </xdr:to>
    <xdr:sp macro="" textlink="">
      <xdr:nvSpPr>
        <xdr:cNvPr id="257" name="楕円 256"/>
        <xdr:cNvSpPr/>
      </xdr:nvSpPr>
      <xdr:spPr>
        <a:xfrm>
          <a:off x="2857500" y="1673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24514</xdr:rowOff>
    </xdr:from>
    <xdr:ext cx="534377" cy="259045"/>
    <xdr:sp macro="" textlink="">
      <xdr:nvSpPr>
        <xdr:cNvPr id="258" name="テキスト ボックス 257"/>
        <xdr:cNvSpPr txBox="1"/>
      </xdr:nvSpPr>
      <xdr:spPr>
        <a:xfrm>
          <a:off x="2641111" y="1682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170526</xdr:rowOff>
    </xdr:from>
    <xdr:to>
      <xdr:col>10</xdr:col>
      <xdr:colOff>165100</xdr:colOff>
      <xdr:row>98</xdr:row>
      <xdr:rowOff>100676</xdr:rowOff>
    </xdr:to>
    <xdr:sp macro="" textlink="">
      <xdr:nvSpPr>
        <xdr:cNvPr id="259" name="楕円 258"/>
        <xdr:cNvSpPr/>
      </xdr:nvSpPr>
      <xdr:spPr>
        <a:xfrm>
          <a:off x="1968500" y="168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91803</xdr:rowOff>
    </xdr:from>
    <xdr:ext cx="534377" cy="259045"/>
    <xdr:sp macro="" textlink="">
      <xdr:nvSpPr>
        <xdr:cNvPr id="260" name="テキスト ボックス 259"/>
        <xdr:cNvSpPr txBox="1"/>
      </xdr:nvSpPr>
      <xdr:spPr>
        <a:xfrm>
          <a:off x="1752111" y="1689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13184</xdr:rowOff>
    </xdr:from>
    <xdr:to>
      <xdr:col>6</xdr:col>
      <xdr:colOff>38100</xdr:colOff>
      <xdr:row>98</xdr:row>
      <xdr:rowOff>114784</xdr:rowOff>
    </xdr:to>
    <xdr:sp macro="" textlink="">
      <xdr:nvSpPr>
        <xdr:cNvPr id="261" name="楕円 260"/>
        <xdr:cNvSpPr/>
      </xdr:nvSpPr>
      <xdr:spPr>
        <a:xfrm>
          <a:off x="1079500" y="1681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105911</xdr:rowOff>
    </xdr:from>
    <xdr:ext cx="534377" cy="259045"/>
    <xdr:sp macro="" textlink="">
      <xdr:nvSpPr>
        <xdr:cNvPr id="262" name="テキスト ボックス 261"/>
        <xdr:cNvSpPr txBox="1"/>
      </xdr:nvSpPr>
      <xdr:spPr>
        <a:xfrm>
          <a:off x="863111" y="1690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31518</xdr:rowOff>
    </xdr:from>
    <xdr:to>
      <xdr:col>54</xdr:col>
      <xdr:colOff>189865</xdr:colOff>
      <xdr:row>39</xdr:row>
      <xdr:rowOff>147951</xdr:rowOff>
    </xdr:to>
    <xdr:cxnSp macro="">
      <xdr:nvCxnSpPr>
        <xdr:cNvPr id="289" name="直線コネクタ 288"/>
        <xdr:cNvCxnSpPr/>
      </xdr:nvCxnSpPr>
      <xdr:spPr>
        <a:xfrm flipV="1">
          <a:off x="10475595" y="5860818"/>
          <a:ext cx="1270" cy="9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151778</xdr:rowOff>
    </xdr:from>
    <xdr:ext cx="534377" cy="259045"/>
    <xdr:sp macro="" textlink="">
      <xdr:nvSpPr>
        <xdr:cNvPr id="290" name="補助費等最小値テキスト"/>
        <xdr:cNvSpPr txBox="1"/>
      </xdr:nvSpPr>
      <xdr:spPr>
        <a:xfrm>
          <a:off x="10528300" y="68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147951</xdr:rowOff>
    </xdr:from>
    <xdr:to>
      <xdr:col>55</xdr:col>
      <xdr:colOff>88900</xdr:colOff>
      <xdr:row>39</xdr:row>
      <xdr:rowOff>147951</xdr:rowOff>
    </xdr:to>
    <xdr:cxnSp macro="">
      <xdr:nvCxnSpPr>
        <xdr:cNvPr id="291" name="直線コネクタ 290"/>
        <xdr:cNvCxnSpPr/>
      </xdr:nvCxnSpPr>
      <xdr:spPr>
        <a:xfrm>
          <a:off x="10388600" y="6834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149645</xdr:rowOff>
    </xdr:from>
    <xdr:ext cx="599010" cy="259045"/>
    <xdr:sp macro="" textlink="">
      <xdr:nvSpPr>
        <xdr:cNvPr id="292" name="補助費等最大値テキスト"/>
        <xdr:cNvSpPr txBox="1"/>
      </xdr:nvSpPr>
      <xdr:spPr>
        <a:xfrm>
          <a:off x="10528300" y="563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31518</xdr:rowOff>
    </xdr:from>
    <xdr:to>
      <xdr:col>55</xdr:col>
      <xdr:colOff>88900</xdr:colOff>
      <xdr:row>34</xdr:row>
      <xdr:rowOff>31518</xdr:rowOff>
    </xdr:to>
    <xdr:cxnSp macro="">
      <xdr:nvCxnSpPr>
        <xdr:cNvPr id="293" name="直線コネクタ 292"/>
        <xdr:cNvCxnSpPr/>
      </xdr:nvCxnSpPr>
      <xdr:spPr>
        <a:xfrm>
          <a:off x="10388600" y="586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101415</xdr:rowOff>
    </xdr:from>
    <xdr:to>
      <xdr:col>55</xdr:col>
      <xdr:colOff>0</xdr:colOff>
      <xdr:row>39</xdr:row>
      <xdr:rowOff>147951</xdr:rowOff>
    </xdr:to>
    <xdr:cxnSp macro="">
      <xdr:nvCxnSpPr>
        <xdr:cNvPr id="294" name="直線コネクタ 293"/>
        <xdr:cNvCxnSpPr/>
      </xdr:nvCxnSpPr>
      <xdr:spPr>
        <a:xfrm>
          <a:off x="9639300" y="5587815"/>
          <a:ext cx="838200" cy="124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121454</xdr:rowOff>
    </xdr:from>
    <xdr:ext cx="534377" cy="259045"/>
    <xdr:sp macro="" textlink="">
      <xdr:nvSpPr>
        <xdr:cNvPr id="295" name="補助費等平均値テキスト"/>
        <xdr:cNvSpPr txBox="1"/>
      </xdr:nvSpPr>
      <xdr:spPr>
        <a:xfrm>
          <a:off x="10528300" y="6122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98577</xdr:rowOff>
    </xdr:from>
    <xdr:to>
      <xdr:col>55</xdr:col>
      <xdr:colOff>50800</xdr:colOff>
      <xdr:row>37</xdr:row>
      <xdr:rowOff>28727</xdr:rowOff>
    </xdr:to>
    <xdr:sp macro="" textlink="">
      <xdr:nvSpPr>
        <xdr:cNvPr id="296" name="フローチャート: 判断 295"/>
        <xdr:cNvSpPr/>
      </xdr:nvSpPr>
      <xdr:spPr>
        <a:xfrm>
          <a:off x="104267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101415</xdr:rowOff>
    </xdr:from>
    <xdr:to>
      <xdr:col>50</xdr:col>
      <xdr:colOff>114300</xdr:colOff>
      <xdr:row>39</xdr:row>
      <xdr:rowOff>75507</xdr:rowOff>
    </xdr:to>
    <xdr:cxnSp macro="">
      <xdr:nvCxnSpPr>
        <xdr:cNvPr id="297" name="直線コネクタ 296"/>
        <xdr:cNvCxnSpPr/>
      </xdr:nvCxnSpPr>
      <xdr:spPr>
        <a:xfrm flipV="1">
          <a:off x="8750300" y="5587815"/>
          <a:ext cx="889000" cy="117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138245</xdr:rowOff>
    </xdr:from>
    <xdr:to>
      <xdr:col>50</xdr:col>
      <xdr:colOff>165100</xdr:colOff>
      <xdr:row>31</xdr:row>
      <xdr:rowOff>68395</xdr:rowOff>
    </xdr:to>
    <xdr:sp macro="" textlink="">
      <xdr:nvSpPr>
        <xdr:cNvPr id="298" name="フローチャート: 判断 297"/>
        <xdr:cNvSpPr/>
      </xdr:nvSpPr>
      <xdr:spPr>
        <a:xfrm>
          <a:off x="9588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84922</xdr:rowOff>
    </xdr:from>
    <xdr:ext cx="599010" cy="259045"/>
    <xdr:sp macro="" textlink="">
      <xdr:nvSpPr>
        <xdr:cNvPr id="299" name="テキスト ボックス 298"/>
        <xdr:cNvSpPr txBox="1"/>
      </xdr:nvSpPr>
      <xdr:spPr>
        <a:xfrm>
          <a:off x="9339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75507</xdr:rowOff>
    </xdr:from>
    <xdr:to>
      <xdr:col>45</xdr:col>
      <xdr:colOff>177800</xdr:colOff>
      <xdr:row>39</xdr:row>
      <xdr:rowOff>99401</xdr:rowOff>
    </xdr:to>
    <xdr:cxnSp macro="">
      <xdr:nvCxnSpPr>
        <xdr:cNvPr id="300" name="直線コネクタ 299"/>
        <xdr:cNvCxnSpPr/>
      </xdr:nvCxnSpPr>
      <xdr:spPr>
        <a:xfrm flipV="1">
          <a:off x="7861300" y="6762057"/>
          <a:ext cx="889000" cy="2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156457</xdr:rowOff>
    </xdr:from>
    <xdr:to>
      <xdr:col>46</xdr:col>
      <xdr:colOff>38100</xdr:colOff>
      <xdr:row>38</xdr:row>
      <xdr:rowOff>86607</xdr:rowOff>
    </xdr:to>
    <xdr:sp macro="" textlink="">
      <xdr:nvSpPr>
        <xdr:cNvPr id="301" name="フローチャート: 判断 300"/>
        <xdr:cNvSpPr/>
      </xdr:nvSpPr>
      <xdr:spPr>
        <a:xfrm>
          <a:off x="8699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103134</xdr:rowOff>
    </xdr:from>
    <xdr:ext cx="534377" cy="259045"/>
    <xdr:sp macro="" textlink="">
      <xdr:nvSpPr>
        <xdr:cNvPr id="302" name="テキスト ボックス 301"/>
        <xdr:cNvSpPr txBox="1"/>
      </xdr:nvSpPr>
      <xdr:spPr>
        <a:xfrm>
          <a:off x="8483111" y="62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99401</xdr:rowOff>
    </xdr:from>
    <xdr:to>
      <xdr:col>41</xdr:col>
      <xdr:colOff>50800</xdr:colOff>
      <xdr:row>39</xdr:row>
      <xdr:rowOff>118963</xdr:rowOff>
    </xdr:to>
    <xdr:cxnSp macro="">
      <xdr:nvCxnSpPr>
        <xdr:cNvPr id="303" name="直線コネクタ 302"/>
        <xdr:cNvCxnSpPr/>
      </xdr:nvCxnSpPr>
      <xdr:spPr>
        <a:xfrm flipV="1">
          <a:off x="6972300" y="6785951"/>
          <a:ext cx="889000" cy="1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18034</xdr:rowOff>
    </xdr:from>
    <xdr:to>
      <xdr:col>41</xdr:col>
      <xdr:colOff>101600</xdr:colOff>
      <xdr:row>38</xdr:row>
      <xdr:rowOff>119634</xdr:rowOff>
    </xdr:to>
    <xdr:sp macro="" textlink="">
      <xdr:nvSpPr>
        <xdr:cNvPr id="304" name="フローチャート: 判断 303"/>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136161</xdr:rowOff>
    </xdr:from>
    <xdr:ext cx="534377" cy="259045"/>
    <xdr:sp macro="" textlink="">
      <xdr:nvSpPr>
        <xdr:cNvPr id="305" name="テキスト ボックス 304"/>
        <xdr:cNvSpPr txBox="1"/>
      </xdr:nvSpPr>
      <xdr:spPr>
        <a:xfrm>
          <a:off x="7594111" y="6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28670</xdr:rowOff>
    </xdr:from>
    <xdr:to>
      <xdr:col>36</xdr:col>
      <xdr:colOff>165100</xdr:colOff>
      <xdr:row>38</xdr:row>
      <xdr:rowOff>130270</xdr:rowOff>
    </xdr:to>
    <xdr:sp macro="" textlink="">
      <xdr:nvSpPr>
        <xdr:cNvPr id="306" name="フローチャート: 判断 305"/>
        <xdr:cNvSpPr/>
      </xdr:nvSpPr>
      <xdr:spPr>
        <a:xfrm>
          <a:off x="6921500" y="65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146796</xdr:rowOff>
    </xdr:from>
    <xdr:ext cx="534377" cy="259045"/>
    <xdr:sp macro="" textlink="">
      <xdr:nvSpPr>
        <xdr:cNvPr id="307" name="テキスト ボックス 306"/>
        <xdr:cNvSpPr txBox="1"/>
      </xdr:nvSpPr>
      <xdr:spPr>
        <a:xfrm>
          <a:off x="6705111" y="63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97151</xdr:rowOff>
    </xdr:from>
    <xdr:to>
      <xdr:col>55</xdr:col>
      <xdr:colOff>50800</xdr:colOff>
      <xdr:row>40</xdr:row>
      <xdr:rowOff>27301</xdr:rowOff>
    </xdr:to>
    <xdr:sp macro="" textlink="">
      <xdr:nvSpPr>
        <xdr:cNvPr id="313" name="楕円 312"/>
        <xdr:cNvSpPr/>
      </xdr:nvSpPr>
      <xdr:spPr>
        <a:xfrm>
          <a:off x="10426700" y="678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12078</xdr:rowOff>
    </xdr:from>
    <xdr:ext cx="534377" cy="259045"/>
    <xdr:sp macro="" textlink="">
      <xdr:nvSpPr>
        <xdr:cNvPr id="314" name="補助費等該当値テキスト"/>
        <xdr:cNvSpPr txBox="1"/>
      </xdr:nvSpPr>
      <xdr:spPr>
        <a:xfrm>
          <a:off x="10528300" y="669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50615</xdr:rowOff>
    </xdr:from>
    <xdr:to>
      <xdr:col>50</xdr:col>
      <xdr:colOff>165100</xdr:colOff>
      <xdr:row>32</xdr:row>
      <xdr:rowOff>152215</xdr:rowOff>
    </xdr:to>
    <xdr:sp macro="" textlink="">
      <xdr:nvSpPr>
        <xdr:cNvPr id="315" name="楕円 314"/>
        <xdr:cNvSpPr/>
      </xdr:nvSpPr>
      <xdr:spPr>
        <a:xfrm>
          <a:off x="9588500" y="553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143342</xdr:rowOff>
    </xdr:from>
    <xdr:ext cx="599010" cy="259045"/>
    <xdr:sp macro="" textlink="">
      <xdr:nvSpPr>
        <xdr:cNvPr id="316" name="テキスト ボックス 315"/>
        <xdr:cNvSpPr txBox="1"/>
      </xdr:nvSpPr>
      <xdr:spPr>
        <a:xfrm>
          <a:off x="9339795" y="562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24707</xdr:rowOff>
    </xdr:from>
    <xdr:to>
      <xdr:col>46</xdr:col>
      <xdr:colOff>38100</xdr:colOff>
      <xdr:row>39</xdr:row>
      <xdr:rowOff>126307</xdr:rowOff>
    </xdr:to>
    <xdr:sp macro="" textlink="">
      <xdr:nvSpPr>
        <xdr:cNvPr id="317" name="楕円 316"/>
        <xdr:cNvSpPr/>
      </xdr:nvSpPr>
      <xdr:spPr>
        <a:xfrm>
          <a:off x="8699500" y="671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117434</xdr:rowOff>
    </xdr:from>
    <xdr:ext cx="534377" cy="259045"/>
    <xdr:sp macro="" textlink="">
      <xdr:nvSpPr>
        <xdr:cNvPr id="318" name="テキスト ボックス 317"/>
        <xdr:cNvSpPr txBox="1"/>
      </xdr:nvSpPr>
      <xdr:spPr>
        <a:xfrm>
          <a:off x="8483111" y="680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48601</xdr:rowOff>
    </xdr:from>
    <xdr:to>
      <xdr:col>41</xdr:col>
      <xdr:colOff>101600</xdr:colOff>
      <xdr:row>39</xdr:row>
      <xdr:rowOff>150201</xdr:rowOff>
    </xdr:to>
    <xdr:sp macro="" textlink="">
      <xdr:nvSpPr>
        <xdr:cNvPr id="319" name="楕円 318"/>
        <xdr:cNvSpPr/>
      </xdr:nvSpPr>
      <xdr:spPr>
        <a:xfrm>
          <a:off x="7810500" y="673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141328</xdr:rowOff>
    </xdr:from>
    <xdr:ext cx="534377" cy="259045"/>
    <xdr:sp macro="" textlink="">
      <xdr:nvSpPr>
        <xdr:cNvPr id="320" name="テキスト ボックス 319"/>
        <xdr:cNvSpPr txBox="1"/>
      </xdr:nvSpPr>
      <xdr:spPr>
        <a:xfrm>
          <a:off x="7594111" y="682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68163</xdr:rowOff>
    </xdr:from>
    <xdr:to>
      <xdr:col>36</xdr:col>
      <xdr:colOff>165100</xdr:colOff>
      <xdr:row>39</xdr:row>
      <xdr:rowOff>169763</xdr:rowOff>
    </xdr:to>
    <xdr:sp macro="" textlink="">
      <xdr:nvSpPr>
        <xdr:cNvPr id="321" name="楕円 320"/>
        <xdr:cNvSpPr/>
      </xdr:nvSpPr>
      <xdr:spPr>
        <a:xfrm>
          <a:off x="6921500" y="67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160890</xdr:rowOff>
    </xdr:from>
    <xdr:ext cx="534377" cy="259045"/>
    <xdr:sp macro="" textlink="">
      <xdr:nvSpPr>
        <xdr:cNvPr id="322" name="テキスト ボックス 321"/>
        <xdr:cNvSpPr txBox="1"/>
      </xdr:nvSpPr>
      <xdr:spPr>
        <a:xfrm>
          <a:off x="6705111" y="68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115684</xdr:rowOff>
    </xdr:from>
    <xdr:to>
      <xdr:col>54</xdr:col>
      <xdr:colOff>189865</xdr:colOff>
      <xdr:row>59</xdr:row>
      <xdr:rowOff>43752</xdr:rowOff>
    </xdr:to>
    <xdr:cxnSp macro="">
      <xdr:nvCxnSpPr>
        <xdr:cNvPr id="347" name="直線コネクタ 346"/>
        <xdr:cNvCxnSpPr/>
      </xdr:nvCxnSpPr>
      <xdr:spPr>
        <a:xfrm flipV="1">
          <a:off x="10475595" y="8859634"/>
          <a:ext cx="1270" cy="12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47579</xdr:rowOff>
    </xdr:from>
    <xdr:ext cx="534377" cy="259045"/>
    <xdr:sp macro="" textlink="">
      <xdr:nvSpPr>
        <xdr:cNvPr id="348" name="普通建設事業費最小値テキスト"/>
        <xdr:cNvSpPr txBox="1"/>
      </xdr:nvSpPr>
      <xdr:spPr>
        <a:xfrm>
          <a:off x="10528300" y="101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43752</xdr:rowOff>
    </xdr:from>
    <xdr:to>
      <xdr:col>55</xdr:col>
      <xdr:colOff>88900</xdr:colOff>
      <xdr:row>59</xdr:row>
      <xdr:rowOff>43752</xdr:rowOff>
    </xdr:to>
    <xdr:cxnSp macro="">
      <xdr:nvCxnSpPr>
        <xdr:cNvPr id="349" name="直線コネクタ 348"/>
        <xdr:cNvCxnSpPr/>
      </xdr:nvCxnSpPr>
      <xdr:spPr>
        <a:xfrm>
          <a:off x="10388600" y="1015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62361</xdr:rowOff>
    </xdr:from>
    <xdr:ext cx="599010" cy="259045"/>
    <xdr:sp macro="" textlink="">
      <xdr:nvSpPr>
        <xdr:cNvPr id="350" name="普通建設事業費最大値テキスト"/>
        <xdr:cNvSpPr txBox="1"/>
      </xdr:nvSpPr>
      <xdr:spPr>
        <a:xfrm>
          <a:off x="10528300" y="86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115684</xdr:rowOff>
    </xdr:from>
    <xdr:to>
      <xdr:col>55</xdr:col>
      <xdr:colOff>88900</xdr:colOff>
      <xdr:row>51</xdr:row>
      <xdr:rowOff>115684</xdr:rowOff>
    </xdr:to>
    <xdr:cxnSp macro="">
      <xdr:nvCxnSpPr>
        <xdr:cNvPr id="351" name="直線コネクタ 350"/>
        <xdr:cNvCxnSpPr/>
      </xdr:nvCxnSpPr>
      <xdr:spPr>
        <a:xfrm>
          <a:off x="10388600" y="885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4864</xdr:rowOff>
    </xdr:from>
    <xdr:to>
      <xdr:col>55</xdr:col>
      <xdr:colOff>0</xdr:colOff>
      <xdr:row>58</xdr:row>
      <xdr:rowOff>69012</xdr:rowOff>
    </xdr:to>
    <xdr:cxnSp macro="">
      <xdr:nvCxnSpPr>
        <xdr:cNvPr id="352" name="直線コネクタ 351"/>
        <xdr:cNvCxnSpPr/>
      </xdr:nvCxnSpPr>
      <xdr:spPr>
        <a:xfrm>
          <a:off x="9639300" y="9777514"/>
          <a:ext cx="838200" cy="2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120908</xdr:rowOff>
    </xdr:from>
    <xdr:ext cx="534377" cy="259045"/>
    <xdr:sp macro="" textlink="">
      <xdr:nvSpPr>
        <xdr:cNvPr id="353" name="普通建設事業費平均値テキスト"/>
        <xdr:cNvSpPr txBox="1"/>
      </xdr:nvSpPr>
      <xdr:spPr>
        <a:xfrm>
          <a:off x="10528300" y="955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98031</xdr:rowOff>
    </xdr:from>
    <xdr:to>
      <xdr:col>55</xdr:col>
      <xdr:colOff>50800</xdr:colOff>
      <xdr:row>57</xdr:row>
      <xdr:rowOff>28181</xdr:rowOff>
    </xdr:to>
    <xdr:sp macro="" textlink="">
      <xdr:nvSpPr>
        <xdr:cNvPr id="354" name="フローチャート: 判断 353"/>
        <xdr:cNvSpPr/>
      </xdr:nvSpPr>
      <xdr:spPr>
        <a:xfrm>
          <a:off x="104267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106705</xdr:rowOff>
    </xdr:from>
    <xdr:to>
      <xdr:col>50</xdr:col>
      <xdr:colOff>114300</xdr:colOff>
      <xdr:row>57</xdr:row>
      <xdr:rowOff>4864</xdr:rowOff>
    </xdr:to>
    <xdr:cxnSp macro="">
      <xdr:nvCxnSpPr>
        <xdr:cNvPr id="355" name="直線コネクタ 354"/>
        <xdr:cNvCxnSpPr/>
      </xdr:nvCxnSpPr>
      <xdr:spPr>
        <a:xfrm>
          <a:off x="8750300" y="9536455"/>
          <a:ext cx="889000" cy="24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136449</xdr:rowOff>
    </xdr:from>
    <xdr:to>
      <xdr:col>50</xdr:col>
      <xdr:colOff>165100</xdr:colOff>
      <xdr:row>56</xdr:row>
      <xdr:rowOff>66599</xdr:rowOff>
    </xdr:to>
    <xdr:sp macro="" textlink="">
      <xdr:nvSpPr>
        <xdr:cNvPr id="356" name="フローチャート: 判断 355"/>
        <xdr:cNvSpPr/>
      </xdr:nvSpPr>
      <xdr:spPr>
        <a:xfrm>
          <a:off x="9588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83126</xdr:rowOff>
    </xdr:from>
    <xdr:ext cx="534377" cy="259045"/>
    <xdr:sp macro="" textlink="">
      <xdr:nvSpPr>
        <xdr:cNvPr id="357" name="テキスト ボックス 356"/>
        <xdr:cNvSpPr txBox="1"/>
      </xdr:nvSpPr>
      <xdr:spPr>
        <a:xfrm>
          <a:off x="9372111" y="93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106705</xdr:rowOff>
    </xdr:from>
    <xdr:to>
      <xdr:col>45</xdr:col>
      <xdr:colOff>177800</xdr:colOff>
      <xdr:row>57</xdr:row>
      <xdr:rowOff>135763</xdr:rowOff>
    </xdr:to>
    <xdr:cxnSp macro="">
      <xdr:nvCxnSpPr>
        <xdr:cNvPr id="358" name="直線コネクタ 357"/>
        <xdr:cNvCxnSpPr/>
      </xdr:nvCxnSpPr>
      <xdr:spPr>
        <a:xfrm flipV="1">
          <a:off x="7861300" y="9536455"/>
          <a:ext cx="889000" cy="37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145402</xdr:rowOff>
    </xdr:from>
    <xdr:to>
      <xdr:col>46</xdr:col>
      <xdr:colOff>38100</xdr:colOff>
      <xdr:row>56</xdr:row>
      <xdr:rowOff>75552</xdr:rowOff>
    </xdr:to>
    <xdr:sp macro="" textlink="">
      <xdr:nvSpPr>
        <xdr:cNvPr id="359" name="フローチャート: 判断 358"/>
        <xdr:cNvSpPr/>
      </xdr:nvSpPr>
      <xdr:spPr>
        <a:xfrm>
          <a:off x="8699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66679</xdr:rowOff>
    </xdr:from>
    <xdr:ext cx="534377" cy="259045"/>
    <xdr:sp macro="" textlink="">
      <xdr:nvSpPr>
        <xdr:cNvPr id="360" name="テキスト ボックス 359"/>
        <xdr:cNvSpPr txBox="1"/>
      </xdr:nvSpPr>
      <xdr:spPr>
        <a:xfrm>
          <a:off x="8483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135763</xdr:rowOff>
    </xdr:from>
    <xdr:to>
      <xdr:col>41</xdr:col>
      <xdr:colOff>50800</xdr:colOff>
      <xdr:row>58</xdr:row>
      <xdr:rowOff>108077</xdr:rowOff>
    </xdr:to>
    <xdr:cxnSp macro="">
      <xdr:nvCxnSpPr>
        <xdr:cNvPr id="361" name="直線コネクタ 360"/>
        <xdr:cNvCxnSpPr/>
      </xdr:nvCxnSpPr>
      <xdr:spPr>
        <a:xfrm flipV="1">
          <a:off x="6972300" y="9908413"/>
          <a:ext cx="889000" cy="14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39840</xdr:rowOff>
    </xdr:from>
    <xdr:to>
      <xdr:col>41</xdr:col>
      <xdr:colOff>101600</xdr:colOff>
      <xdr:row>56</xdr:row>
      <xdr:rowOff>141440</xdr:rowOff>
    </xdr:to>
    <xdr:sp macro="" textlink="">
      <xdr:nvSpPr>
        <xdr:cNvPr id="362" name="フローチャート: 判断 361"/>
        <xdr:cNvSpPr/>
      </xdr:nvSpPr>
      <xdr:spPr>
        <a:xfrm>
          <a:off x="7810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157967</xdr:rowOff>
    </xdr:from>
    <xdr:ext cx="534377" cy="259045"/>
    <xdr:sp macro="" textlink="">
      <xdr:nvSpPr>
        <xdr:cNvPr id="363" name="テキスト ボックス 362"/>
        <xdr:cNvSpPr txBox="1"/>
      </xdr:nvSpPr>
      <xdr:spPr>
        <a:xfrm>
          <a:off x="7594111" y="941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17081</xdr:rowOff>
    </xdr:from>
    <xdr:to>
      <xdr:col>36</xdr:col>
      <xdr:colOff>165100</xdr:colOff>
      <xdr:row>56</xdr:row>
      <xdr:rowOff>118681</xdr:rowOff>
    </xdr:to>
    <xdr:sp macro="" textlink="">
      <xdr:nvSpPr>
        <xdr:cNvPr id="364" name="フローチャート: 判断 363"/>
        <xdr:cNvSpPr/>
      </xdr:nvSpPr>
      <xdr:spPr>
        <a:xfrm>
          <a:off x="6921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135208</xdr:rowOff>
    </xdr:from>
    <xdr:ext cx="534377" cy="259045"/>
    <xdr:sp macro="" textlink="">
      <xdr:nvSpPr>
        <xdr:cNvPr id="365" name="テキスト ボックス 364"/>
        <xdr:cNvSpPr txBox="1"/>
      </xdr:nvSpPr>
      <xdr:spPr>
        <a:xfrm>
          <a:off x="6705111" y="93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18212</xdr:rowOff>
    </xdr:from>
    <xdr:to>
      <xdr:col>55</xdr:col>
      <xdr:colOff>50800</xdr:colOff>
      <xdr:row>58</xdr:row>
      <xdr:rowOff>119812</xdr:rowOff>
    </xdr:to>
    <xdr:sp macro="" textlink="">
      <xdr:nvSpPr>
        <xdr:cNvPr id="371" name="楕円 370"/>
        <xdr:cNvSpPr/>
      </xdr:nvSpPr>
      <xdr:spPr>
        <a:xfrm>
          <a:off x="10426700" y="99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168089</xdr:rowOff>
    </xdr:from>
    <xdr:ext cx="534377" cy="259045"/>
    <xdr:sp macro="" textlink="">
      <xdr:nvSpPr>
        <xdr:cNvPr id="372" name="普通建設事業費該当値テキスト"/>
        <xdr:cNvSpPr txBox="1"/>
      </xdr:nvSpPr>
      <xdr:spPr>
        <a:xfrm>
          <a:off x="10528300" y="99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125514</xdr:rowOff>
    </xdr:from>
    <xdr:to>
      <xdr:col>50</xdr:col>
      <xdr:colOff>165100</xdr:colOff>
      <xdr:row>57</xdr:row>
      <xdr:rowOff>55664</xdr:rowOff>
    </xdr:to>
    <xdr:sp macro="" textlink="">
      <xdr:nvSpPr>
        <xdr:cNvPr id="373" name="楕円 372"/>
        <xdr:cNvSpPr/>
      </xdr:nvSpPr>
      <xdr:spPr>
        <a:xfrm>
          <a:off x="9588500" y="97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46791</xdr:rowOff>
    </xdr:from>
    <xdr:ext cx="534377" cy="259045"/>
    <xdr:sp macro="" textlink="">
      <xdr:nvSpPr>
        <xdr:cNvPr id="374" name="テキスト ボックス 373"/>
        <xdr:cNvSpPr txBox="1"/>
      </xdr:nvSpPr>
      <xdr:spPr>
        <a:xfrm>
          <a:off x="9372111" y="981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55905</xdr:rowOff>
    </xdr:from>
    <xdr:to>
      <xdr:col>46</xdr:col>
      <xdr:colOff>38100</xdr:colOff>
      <xdr:row>55</xdr:row>
      <xdr:rowOff>157505</xdr:rowOff>
    </xdr:to>
    <xdr:sp macro="" textlink="">
      <xdr:nvSpPr>
        <xdr:cNvPr id="375" name="楕円 374"/>
        <xdr:cNvSpPr/>
      </xdr:nvSpPr>
      <xdr:spPr>
        <a:xfrm>
          <a:off x="8699500" y="94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2582</xdr:rowOff>
    </xdr:from>
    <xdr:ext cx="534377" cy="259045"/>
    <xdr:sp macro="" textlink="">
      <xdr:nvSpPr>
        <xdr:cNvPr id="376" name="テキスト ボックス 375"/>
        <xdr:cNvSpPr txBox="1"/>
      </xdr:nvSpPr>
      <xdr:spPr>
        <a:xfrm>
          <a:off x="8483111" y="926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84963</xdr:rowOff>
    </xdr:from>
    <xdr:to>
      <xdr:col>41</xdr:col>
      <xdr:colOff>101600</xdr:colOff>
      <xdr:row>58</xdr:row>
      <xdr:rowOff>15113</xdr:rowOff>
    </xdr:to>
    <xdr:sp macro="" textlink="">
      <xdr:nvSpPr>
        <xdr:cNvPr id="377" name="楕円 376"/>
        <xdr:cNvSpPr/>
      </xdr:nvSpPr>
      <xdr:spPr>
        <a:xfrm>
          <a:off x="7810500" y="98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6240</xdr:rowOff>
    </xdr:from>
    <xdr:ext cx="534377" cy="259045"/>
    <xdr:sp macro="" textlink="">
      <xdr:nvSpPr>
        <xdr:cNvPr id="378" name="テキスト ボックス 377"/>
        <xdr:cNvSpPr txBox="1"/>
      </xdr:nvSpPr>
      <xdr:spPr>
        <a:xfrm>
          <a:off x="7594111" y="995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57277</xdr:rowOff>
    </xdr:from>
    <xdr:to>
      <xdr:col>36</xdr:col>
      <xdr:colOff>165100</xdr:colOff>
      <xdr:row>58</xdr:row>
      <xdr:rowOff>158877</xdr:rowOff>
    </xdr:to>
    <xdr:sp macro="" textlink="">
      <xdr:nvSpPr>
        <xdr:cNvPr id="379" name="楕円 378"/>
        <xdr:cNvSpPr/>
      </xdr:nvSpPr>
      <xdr:spPr>
        <a:xfrm>
          <a:off x="6921500" y="100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150004</xdr:rowOff>
    </xdr:from>
    <xdr:ext cx="534377" cy="259045"/>
    <xdr:sp macro="" textlink="">
      <xdr:nvSpPr>
        <xdr:cNvPr id="380" name="テキスト ボックス 379"/>
        <xdr:cNvSpPr txBox="1"/>
      </xdr:nvSpPr>
      <xdr:spPr>
        <a:xfrm>
          <a:off x="6705111" y="100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128361</xdr:rowOff>
    </xdr:from>
    <xdr:to>
      <xdr:col>54</xdr:col>
      <xdr:colOff>189865</xdr:colOff>
      <xdr:row>78</xdr:row>
      <xdr:rowOff>115697</xdr:rowOff>
    </xdr:to>
    <xdr:cxnSp macro="">
      <xdr:nvCxnSpPr>
        <xdr:cNvPr id="402" name="直線コネクタ 401"/>
        <xdr:cNvCxnSpPr/>
      </xdr:nvCxnSpPr>
      <xdr:spPr>
        <a:xfrm flipV="1">
          <a:off x="10475595" y="12301311"/>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119524</xdr:rowOff>
    </xdr:from>
    <xdr:ext cx="378565" cy="259045"/>
    <xdr:sp macro="" textlink="">
      <xdr:nvSpPr>
        <xdr:cNvPr id="403" name="普通建設事業費 （ うち新規整備　）最小値テキスト"/>
        <xdr:cNvSpPr txBox="1"/>
      </xdr:nvSpPr>
      <xdr:spPr>
        <a:xfrm>
          <a:off x="10528300" y="13492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115697</xdr:rowOff>
    </xdr:from>
    <xdr:to>
      <xdr:col>55</xdr:col>
      <xdr:colOff>88900</xdr:colOff>
      <xdr:row>78</xdr:row>
      <xdr:rowOff>115697</xdr:rowOff>
    </xdr:to>
    <xdr:cxnSp macro="">
      <xdr:nvCxnSpPr>
        <xdr:cNvPr id="404" name="直線コネクタ 403"/>
        <xdr:cNvCxnSpPr/>
      </xdr:nvCxnSpPr>
      <xdr:spPr>
        <a:xfrm>
          <a:off x="10388600" y="1348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75038</xdr:rowOff>
    </xdr:from>
    <xdr:ext cx="534377" cy="259045"/>
    <xdr:sp macro="" textlink="">
      <xdr:nvSpPr>
        <xdr:cNvPr id="405" name="普通建設事業費 （ うち新規整備　）最大値テキスト"/>
        <xdr:cNvSpPr txBox="1"/>
      </xdr:nvSpPr>
      <xdr:spPr>
        <a:xfrm>
          <a:off x="10528300" y="120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128361</xdr:rowOff>
    </xdr:from>
    <xdr:to>
      <xdr:col>55</xdr:col>
      <xdr:colOff>88900</xdr:colOff>
      <xdr:row>71</xdr:row>
      <xdr:rowOff>128361</xdr:rowOff>
    </xdr:to>
    <xdr:cxnSp macro="">
      <xdr:nvCxnSpPr>
        <xdr:cNvPr id="406" name="直線コネクタ 405"/>
        <xdr:cNvCxnSpPr/>
      </xdr:nvCxnSpPr>
      <xdr:spPr>
        <a:xfrm>
          <a:off x="10388600" y="12301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29195</xdr:rowOff>
    </xdr:from>
    <xdr:to>
      <xdr:col>55</xdr:col>
      <xdr:colOff>0</xdr:colOff>
      <xdr:row>75</xdr:row>
      <xdr:rowOff>61199</xdr:rowOff>
    </xdr:to>
    <xdr:cxnSp macro="">
      <xdr:nvCxnSpPr>
        <xdr:cNvPr id="407" name="直線コネクタ 406"/>
        <xdr:cNvCxnSpPr/>
      </xdr:nvCxnSpPr>
      <xdr:spPr>
        <a:xfrm flipV="1">
          <a:off x="9639300" y="12373595"/>
          <a:ext cx="838200" cy="54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170471</xdr:rowOff>
    </xdr:from>
    <xdr:ext cx="534377" cy="259045"/>
    <xdr:sp macro="" textlink="">
      <xdr:nvSpPr>
        <xdr:cNvPr id="408" name="普通建設事業費 （ うち新規整備　）平均値テキスト"/>
        <xdr:cNvSpPr txBox="1"/>
      </xdr:nvSpPr>
      <xdr:spPr>
        <a:xfrm>
          <a:off x="10528300" y="1285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20594</xdr:rowOff>
    </xdr:from>
    <xdr:to>
      <xdr:col>55</xdr:col>
      <xdr:colOff>50800</xdr:colOff>
      <xdr:row>75</xdr:row>
      <xdr:rowOff>122194</xdr:rowOff>
    </xdr:to>
    <xdr:sp macro="" textlink="">
      <xdr:nvSpPr>
        <xdr:cNvPr id="409" name="フローチャート: 判断 408"/>
        <xdr:cNvSpPr/>
      </xdr:nvSpPr>
      <xdr:spPr>
        <a:xfrm>
          <a:off x="10426700" y="1287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61199</xdr:rowOff>
    </xdr:from>
    <xdr:to>
      <xdr:col>50</xdr:col>
      <xdr:colOff>114300</xdr:colOff>
      <xdr:row>76</xdr:row>
      <xdr:rowOff>149484</xdr:rowOff>
    </xdr:to>
    <xdr:cxnSp macro="">
      <xdr:nvCxnSpPr>
        <xdr:cNvPr id="410" name="直線コネクタ 409"/>
        <xdr:cNvCxnSpPr/>
      </xdr:nvCxnSpPr>
      <xdr:spPr>
        <a:xfrm flipV="1">
          <a:off x="8750300" y="12919949"/>
          <a:ext cx="889000" cy="25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64851</xdr:rowOff>
    </xdr:from>
    <xdr:to>
      <xdr:col>50</xdr:col>
      <xdr:colOff>165100</xdr:colOff>
      <xdr:row>73</xdr:row>
      <xdr:rowOff>166451</xdr:rowOff>
    </xdr:to>
    <xdr:sp macro="" textlink="">
      <xdr:nvSpPr>
        <xdr:cNvPr id="411" name="フローチャート: 判断 410"/>
        <xdr:cNvSpPr/>
      </xdr:nvSpPr>
      <xdr:spPr>
        <a:xfrm>
          <a:off x="9588500" y="1258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11528</xdr:rowOff>
    </xdr:from>
    <xdr:ext cx="534377" cy="259045"/>
    <xdr:sp macro="" textlink="">
      <xdr:nvSpPr>
        <xdr:cNvPr id="412" name="テキスト ボックス 411"/>
        <xdr:cNvSpPr txBox="1"/>
      </xdr:nvSpPr>
      <xdr:spPr>
        <a:xfrm>
          <a:off x="9372111" y="123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149484</xdr:rowOff>
    </xdr:from>
    <xdr:to>
      <xdr:col>45</xdr:col>
      <xdr:colOff>177800</xdr:colOff>
      <xdr:row>77</xdr:row>
      <xdr:rowOff>895</xdr:rowOff>
    </xdr:to>
    <xdr:cxnSp macro="">
      <xdr:nvCxnSpPr>
        <xdr:cNvPr id="413" name="直線コネクタ 412"/>
        <xdr:cNvCxnSpPr/>
      </xdr:nvCxnSpPr>
      <xdr:spPr>
        <a:xfrm flipV="1">
          <a:off x="7861300" y="1317968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111394</xdr:rowOff>
    </xdr:from>
    <xdr:to>
      <xdr:col>46</xdr:col>
      <xdr:colOff>38100</xdr:colOff>
      <xdr:row>75</xdr:row>
      <xdr:rowOff>41544</xdr:rowOff>
    </xdr:to>
    <xdr:sp macro="" textlink="">
      <xdr:nvSpPr>
        <xdr:cNvPr id="414" name="フローチャート: 判断 413"/>
        <xdr:cNvSpPr/>
      </xdr:nvSpPr>
      <xdr:spPr>
        <a:xfrm>
          <a:off x="8699500" y="127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58071</xdr:rowOff>
    </xdr:from>
    <xdr:ext cx="534377" cy="259045"/>
    <xdr:sp macro="" textlink="">
      <xdr:nvSpPr>
        <xdr:cNvPr id="415" name="テキスト ボックス 414"/>
        <xdr:cNvSpPr txBox="1"/>
      </xdr:nvSpPr>
      <xdr:spPr>
        <a:xfrm>
          <a:off x="8483111" y="125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895</xdr:rowOff>
    </xdr:from>
    <xdr:to>
      <xdr:col>41</xdr:col>
      <xdr:colOff>50800</xdr:colOff>
      <xdr:row>77</xdr:row>
      <xdr:rowOff>28738</xdr:rowOff>
    </xdr:to>
    <xdr:cxnSp macro="">
      <xdr:nvCxnSpPr>
        <xdr:cNvPr id="416" name="直線コネクタ 415"/>
        <xdr:cNvCxnSpPr/>
      </xdr:nvCxnSpPr>
      <xdr:spPr>
        <a:xfrm flipV="1">
          <a:off x="6972300" y="13202545"/>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48164</xdr:rowOff>
    </xdr:from>
    <xdr:to>
      <xdr:col>41</xdr:col>
      <xdr:colOff>101600</xdr:colOff>
      <xdr:row>75</xdr:row>
      <xdr:rowOff>149765</xdr:rowOff>
    </xdr:to>
    <xdr:sp macro="" textlink="">
      <xdr:nvSpPr>
        <xdr:cNvPr id="417" name="フローチャート: 判断 416"/>
        <xdr:cNvSpPr/>
      </xdr:nvSpPr>
      <xdr:spPr>
        <a:xfrm>
          <a:off x="78105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166291</xdr:rowOff>
    </xdr:from>
    <xdr:ext cx="534377" cy="259045"/>
    <xdr:sp macro="" textlink="">
      <xdr:nvSpPr>
        <xdr:cNvPr id="418" name="テキスト ボックス 417"/>
        <xdr:cNvSpPr txBox="1"/>
      </xdr:nvSpPr>
      <xdr:spPr>
        <a:xfrm>
          <a:off x="7594111" y="126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80350</xdr:rowOff>
    </xdr:from>
    <xdr:to>
      <xdr:col>36</xdr:col>
      <xdr:colOff>165100</xdr:colOff>
      <xdr:row>75</xdr:row>
      <xdr:rowOff>10500</xdr:rowOff>
    </xdr:to>
    <xdr:sp macro="" textlink="">
      <xdr:nvSpPr>
        <xdr:cNvPr id="419" name="フローチャート: 判断 418"/>
        <xdr:cNvSpPr/>
      </xdr:nvSpPr>
      <xdr:spPr>
        <a:xfrm>
          <a:off x="6921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27027</xdr:rowOff>
    </xdr:from>
    <xdr:ext cx="534377" cy="259045"/>
    <xdr:sp macro="" textlink="">
      <xdr:nvSpPr>
        <xdr:cNvPr id="420" name="テキスト ボックス 419"/>
        <xdr:cNvSpPr txBox="1"/>
      </xdr:nvSpPr>
      <xdr:spPr>
        <a:xfrm>
          <a:off x="6705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149845</xdr:rowOff>
    </xdr:from>
    <xdr:to>
      <xdr:col>55</xdr:col>
      <xdr:colOff>50800</xdr:colOff>
      <xdr:row>72</xdr:row>
      <xdr:rowOff>79995</xdr:rowOff>
    </xdr:to>
    <xdr:sp macro="" textlink="">
      <xdr:nvSpPr>
        <xdr:cNvPr id="426" name="楕円 425"/>
        <xdr:cNvSpPr/>
      </xdr:nvSpPr>
      <xdr:spPr>
        <a:xfrm>
          <a:off x="10426700" y="123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64772</xdr:rowOff>
    </xdr:from>
    <xdr:ext cx="534377" cy="259045"/>
    <xdr:sp macro="" textlink="">
      <xdr:nvSpPr>
        <xdr:cNvPr id="427" name="普通建設事業費 （ うち新規整備　）該当値テキスト"/>
        <xdr:cNvSpPr txBox="1"/>
      </xdr:nvSpPr>
      <xdr:spPr>
        <a:xfrm>
          <a:off x="10528300" y="1223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10399</xdr:rowOff>
    </xdr:from>
    <xdr:to>
      <xdr:col>50</xdr:col>
      <xdr:colOff>165100</xdr:colOff>
      <xdr:row>75</xdr:row>
      <xdr:rowOff>111999</xdr:rowOff>
    </xdr:to>
    <xdr:sp macro="" textlink="">
      <xdr:nvSpPr>
        <xdr:cNvPr id="428" name="楕円 427"/>
        <xdr:cNvSpPr/>
      </xdr:nvSpPr>
      <xdr:spPr>
        <a:xfrm>
          <a:off x="9588500" y="1286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103126</xdr:rowOff>
    </xdr:from>
    <xdr:ext cx="534377" cy="259045"/>
    <xdr:sp macro="" textlink="">
      <xdr:nvSpPr>
        <xdr:cNvPr id="429" name="テキスト ボックス 428"/>
        <xdr:cNvSpPr txBox="1"/>
      </xdr:nvSpPr>
      <xdr:spPr>
        <a:xfrm>
          <a:off x="9372111" y="1296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98684</xdr:rowOff>
    </xdr:from>
    <xdr:to>
      <xdr:col>46</xdr:col>
      <xdr:colOff>38100</xdr:colOff>
      <xdr:row>77</xdr:row>
      <xdr:rowOff>28834</xdr:rowOff>
    </xdr:to>
    <xdr:sp macro="" textlink="">
      <xdr:nvSpPr>
        <xdr:cNvPr id="430" name="楕円 429"/>
        <xdr:cNvSpPr/>
      </xdr:nvSpPr>
      <xdr:spPr>
        <a:xfrm>
          <a:off x="8699500" y="131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19961</xdr:rowOff>
    </xdr:from>
    <xdr:ext cx="469744" cy="259045"/>
    <xdr:sp macro="" textlink="">
      <xdr:nvSpPr>
        <xdr:cNvPr id="431" name="テキスト ボックス 430"/>
        <xdr:cNvSpPr txBox="1"/>
      </xdr:nvSpPr>
      <xdr:spPr>
        <a:xfrm>
          <a:off x="8515428" y="1322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121545</xdr:rowOff>
    </xdr:from>
    <xdr:to>
      <xdr:col>41</xdr:col>
      <xdr:colOff>101600</xdr:colOff>
      <xdr:row>77</xdr:row>
      <xdr:rowOff>51695</xdr:rowOff>
    </xdr:to>
    <xdr:sp macro="" textlink="">
      <xdr:nvSpPr>
        <xdr:cNvPr id="432" name="楕円 431"/>
        <xdr:cNvSpPr/>
      </xdr:nvSpPr>
      <xdr:spPr>
        <a:xfrm>
          <a:off x="7810500" y="13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42822</xdr:rowOff>
    </xdr:from>
    <xdr:ext cx="469744" cy="259045"/>
    <xdr:sp macro="" textlink="">
      <xdr:nvSpPr>
        <xdr:cNvPr id="433" name="テキスト ボックス 432"/>
        <xdr:cNvSpPr txBox="1"/>
      </xdr:nvSpPr>
      <xdr:spPr>
        <a:xfrm>
          <a:off x="7626428" y="1324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149388</xdr:rowOff>
    </xdr:from>
    <xdr:to>
      <xdr:col>36</xdr:col>
      <xdr:colOff>165100</xdr:colOff>
      <xdr:row>77</xdr:row>
      <xdr:rowOff>79538</xdr:rowOff>
    </xdr:to>
    <xdr:sp macro="" textlink="">
      <xdr:nvSpPr>
        <xdr:cNvPr id="434" name="楕円 433"/>
        <xdr:cNvSpPr/>
      </xdr:nvSpPr>
      <xdr:spPr>
        <a:xfrm>
          <a:off x="6921500" y="131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70665</xdr:rowOff>
    </xdr:from>
    <xdr:ext cx="469744" cy="259045"/>
    <xdr:sp macro="" textlink="">
      <xdr:nvSpPr>
        <xdr:cNvPr id="435" name="テキスト ボックス 434"/>
        <xdr:cNvSpPr txBox="1"/>
      </xdr:nvSpPr>
      <xdr:spPr>
        <a:xfrm>
          <a:off x="6737428" y="132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7" name="テキスト ボックス 45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9" name="テキスト ボックス 458"/>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116111</xdr:rowOff>
    </xdr:from>
    <xdr:to>
      <xdr:col>54</xdr:col>
      <xdr:colOff>189865</xdr:colOff>
      <xdr:row>98</xdr:row>
      <xdr:rowOff>96881</xdr:rowOff>
    </xdr:to>
    <xdr:cxnSp macro="">
      <xdr:nvCxnSpPr>
        <xdr:cNvPr id="463" name="直線コネクタ 462"/>
        <xdr:cNvCxnSpPr/>
      </xdr:nvCxnSpPr>
      <xdr:spPr>
        <a:xfrm flipV="1">
          <a:off x="10475595" y="15546611"/>
          <a:ext cx="1270" cy="135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100708</xdr:rowOff>
    </xdr:from>
    <xdr:ext cx="534377" cy="259045"/>
    <xdr:sp macro="" textlink="">
      <xdr:nvSpPr>
        <xdr:cNvPr id="464" name="普通建設事業費 （ うち更新整備　）最小値テキスト"/>
        <xdr:cNvSpPr txBox="1"/>
      </xdr:nvSpPr>
      <xdr:spPr>
        <a:xfrm>
          <a:off x="10528300" y="169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96881</xdr:rowOff>
    </xdr:from>
    <xdr:to>
      <xdr:col>55</xdr:col>
      <xdr:colOff>88900</xdr:colOff>
      <xdr:row>98</xdr:row>
      <xdr:rowOff>96881</xdr:rowOff>
    </xdr:to>
    <xdr:cxnSp macro="">
      <xdr:nvCxnSpPr>
        <xdr:cNvPr id="465" name="直線コネクタ 464"/>
        <xdr:cNvCxnSpPr/>
      </xdr:nvCxnSpPr>
      <xdr:spPr>
        <a:xfrm>
          <a:off x="10388600" y="1689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62788</xdr:rowOff>
    </xdr:from>
    <xdr:ext cx="599010" cy="259045"/>
    <xdr:sp macro="" textlink="">
      <xdr:nvSpPr>
        <xdr:cNvPr id="466" name="普通建設事業費 （ うち更新整備　）最大値テキスト"/>
        <xdr:cNvSpPr txBox="1"/>
      </xdr:nvSpPr>
      <xdr:spPr>
        <a:xfrm>
          <a:off x="10528300" y="153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116111</xdr:rowOff>
    </xdr:from>
    <xdr:to>
      <xdr:col>55</xdr:col>
      <xdr:colOff>88900</xdr:colOff>
      <xdr:row>90</xdr:row>
      <xdr:rowOff>116111</xdr:rowOff>
    </xdr:to>
    <xdr:cxnSp macro="">
      <xdr:nvCxnSpPr>
        <xdr:cNvPr id="467" name="直線コネクタ 466"/>
        <xdr:cNvCxnSpPr/>
      </xdr:nvCxnSpPr>
      <xdr:spPr>
        <a:xfrm>
          <a:off x="10388600" y="1554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102752</xdr:rowOff>
    </xdr:from>
    <xdr:to>
      <xdr:col>55</xdr:col>
      <xdr:colOff>0</xdr:colOff>
      <xdr:row>98</xdr:row>
      <xdr:rowOff>96881</xdr:rowOff>
    </xdr:to>
    <xdr:cxnSp macro="">
      <xdr:nvCxnSpPr>
        <xdr:cNvPr id="468" name="直線コネクタ 467"/>
        <xdr:cNvCxnSpPr/>
      </xdr:nvCxnSpPr>
      <xdr:spPr>
        <a:xfrm>
          <a:off x="9639300" y="16561952"/>
          <a:ext cx="838200" cy="33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75102</xdr:rowOff>
    </xdr:from>
    <xdr:ext cx="534377" cy="259045"/>
    <xdr:sp macro="" textlink="">
      <xdr:nvSpPr>
        <xdr:cNvPr id="469" name="普通建設事業費 （ うち更新整備　）平均値テキスト"/>
        <xdr:cNvSpPr txBox="1"/>
      </xdr:nvSpPr>
      <xdr:spPr>
        <a:xfrm>
          <a:off x="10528300" y="16362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52225</xdr:rowOff>
    </xdr:from>
    <xdr:to>
      <xdr:col>55</xdr:col>
      <xdr:colOff>50800</xdr:colOff>
      <xdr:row>96</xdr:row>
      <xdr:rowOff>153825</xdr:rowOff>
    </xdr:to>
    <xdr:sp macro="" textlink="">
      <xdr:nvSpPr>
        <xdr:cNvPr id="470" name="フローチャート: 判断 469"/>
        <xdr:cNvSpPr/>
      </xdr:nvSpPr>
      <xdr:spPr>
        <a:xfrm>
          <a:off x="104267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80592</xdr:rowOff>
    </xdr:from>
    <xdr:to>
      <xdr:col>50</xdr:col>
      <xdr:colOff>114300</xdr:colOff>
      <xdr:row>96</xdr:row>
      <xdr:rowOff>102752</xdr:rowOff>
    </xdr:to>
    <xdr:cxnSp macro="">
      <xdr:nvCxnSpPr>
        <xdr:cNvPr id="471" name="直線コネクタ 470"/>
        <xdr:cNvCxnSpPr/>
      </xdr:nvCxnSpPr>
      <xdr:spPr>
        <a:xfrm>
          <a:off x="8750300" y="16196892"/>
          <a:ext cx="889000" cy="36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57167</xdr:rowOff>
    </xdr:from>
    <xdr:to>
      <xdr:col>50</xdr:col>
      <xdr:colOff>165100</xdr:colOff>
      <xdr:row>96</xdr:row>
      <xdr:rowOff>158767</xdr:rowOff>
    </xdr:to>
    <xdr:sp macro="" textlink="">
      <xdr:nvSpPr>
        <xdr:cNvPr id="472" name="フローチャート: 判断 471"/>
        <xdr:cNvSpPr/>
      </xdr:nvSpPr>
      <xdr:spPr>
        <a:xfrm>
          <a:off x="9588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149894</xdr:rowOff>
    </xdr:from>
    <xdr:ext cx="534377" cy="259045"/>
    <xdr:sp macro="" textlink="">
      <xdr:nvSpPr>
        <xdr:cNvPr id="473" name="テキスト ボックス 472"/>
        <xdr:cNvSpPr txBox="1"/>
      </xdr:nvSpPr>
      <xdr:spPr>
        <a:xfrm>
          <a:off x="9372111" y="166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80592</xdr:rowOff>
    </xdr:from>
    <xdr:to>
      <xdr:col>45</xdr:col>
      <xdr:colOff>177800</xdr:colOff>
      <xdr:row>96</xdr:row>
      <xdr:rowOff>132455</xdr:rowOff>
    </xdr:to>
    <xdr:cxnSp macro="">
      <xdr:nvCxnSpPr>
        <xdr:cNvPr id="474" name="直線コネクタ 473"/>
        <xdr:cNvCxnSpPr/>
      </xdr:nvCxnSpPr>
      <xdr:spPr>
        <a:xfrm flipV="1">
          <a:off x="7861300" y="16196892"/>
          <a:ext cx="889000" cy="39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147222</xdr:rowOff>
    </xdr:from>
    <xdr:to>
      <xdr:col>46</xdr:col>
      <xdr:colOff>38100</xdr:colOff>
      <xdr:row>96</xdr:row>
      <xdr:rowOff>77372</xdr:rowOff>
    </xdr:to>
    <xdr:sp macro="" textlink="">
      <xdr:nvSpPr>
        <xdr:cNvPr id="475" name="フローチャート: 判断 474"/>
        <xdr:cNvSpPr/>
      </xdr:nvSpPr>
      <xdr:spPr>
        <a:xfrm>
          <a:off x="8699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68499</xdr:rowOff>
    </xdr:from>
    <xdr:ext cx="534377" cy="259045"/>
    <xdr:sp macro="" textlink="">
      <xdr:nvSpPr>
        <xdr:cNvPr id="476" name="テキスト ボックス 475"/>
        <xdr:cNvSpPr txBox="1"/>
      </xdr:nvSpPr>
      <xdr:spPr>
        <a:xfrm>
          <a:off x="8483111" y="165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132455</xdr:rowOff>
    </xdr:from>
    <xdr:to>
      <xdr:col>41</xdr:col>
      <xdr:colOff>50800</xdr:colOff>
      <xdr:row>97</xdr:row>
      <xdr:rowOff>163846</xdr:rowOff>
    </xdr:to>
    <xdr:cxnSp macro="">
      <xdr:nvCxnSpPr>
        <xdr:cNvPr id="477" name="直線コネクタ 476"/>
        <xdr:cNvCxnSpPr/>
      </xdr:nvCxnSpPr>
      <xdr:spPr>
        <a:xfrm flipV="1">
          <a:off x="6972300" y="16591655"/>
          <a:ext cx="889000" cy="20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49037</xdr:rowOff>
    </xdr:from>
    <xdr:to>
      <xdr:col>41</xdr:col>
      <xdr:colOff>101600</xdr:colOff>
      <xdr:row>96</xdr:row>
      <xdr:rowOff>150637</xdr:rowOff>
    </xdr:to>
    <xdr:sp macro="" textlink="">
      <xdr:nvSpPr>
        <xdr:cNvPr id="478" name="フローチャート: 判断 477"/>
        <xdr:cNvSpPr/>
      </xdr:nvSpPr>
      <xdr:spPr>
        <a:xfrm>
          <a:off x="7810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167164</xdr:rowOff>
    </xdr:from>
    <xdr:ext cx="534377" cy="259045"/>
    <xdr:sp macro="" textlink="">
      <xdr:nvSpPr>
        <xdr:cNvPr id="479" name="テキスト ボックス 478"/>
        <xdr:cNvSpPr txBox="1"/>
      </xdr:nvSpPr>
      <xdr:spPr>
        <a:xfrm>
          <a:off x="7594111" y="1628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88185</xdr:rowOff>
    </xdr:from>
    <xdr:to>
      <xdr:col>36</xdr:col>
      <xdr:colOff>165100</xdr:colOff>
      <xdr:row>97</xdr:row>
      <xdr:rowOff>18335</xdr:rowOff>
    </xdr:to>
    <xdr:sp macro="" textlink="">
      <xdr:nvSpPr>
        <xdr:cNvPr id="480" name="フローチャート: 判断 479"/>
        <xdr:cNvSpPr/>
      </xdr:nvSpPr>
      <xdr:spPr>
        <a:xfrm>
          <a:off x="6921500" y="1654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34862</xdr:rowOff>
    </xdr:from>
    <xdr:ext cx="534377" cy="259045"/>
    <xdr:sp macro="" textlink="">
      <xdr:nvSpPr>
        <xdr:cNvPr id="481" name="テキスト ボックス 480"/>
        <xdr:cNvSpPr txBox="1"/>
      </xdr:nvSpPr>
      <xdr:spPr>
        <a:xfrm>
          <a:off x="6705111" y="163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46081</xdr:rowOff>
    </xdr:from>
    <xdr:to>
      <xdr:col>55</xdr:col>
      <xdr:colOff>50800</xdr:colOff>
      <xdr:row>98</xdr:row>
      <xdr:rowOff>147681</xdr:rowOff>
    </xdr:to>
    <xdr:sp macro="" textlink="">
      <xdr:nvSpPr>
        <xdr:cNvPr id="487" name="楕円 486"/>
        <xdr:cNvSpPr/>
      </xdr:nvSpPr>
      <xdr:spPr>
        <a:xfrm>
          <a:off x="10426700" y="1684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132458</xdr:rowOff>
    </xdr:from>
    <xdr:ext cx="534377" cy="259045"/>
    <xdr:sp macro="" textlink="">
      <xdr:nvSpPr>
        <xdr:cNvPr id="488" name="普通建設事業費 （ うち更新整備　）該当値テキスト"/>
        <xdr:cNvSpPr txBox="1"/>
      </xdr:nvSpPr>
      <xdr:spPr>
        <a:xfrm>
          <a:off x="10528300" y="1676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51952</xdr:rowOff>
    </xdr:from>
    <xdr:to>
      <xdr:col>50</xdr:col>
      <xdr:colOff>165100</xdr:colOff>
      <xdr:row>96</xdr:row>
      <xdr:rowOff>153552</xdr:rowOff>
    </xdr:to>
    <xdr:sp macro="" textlink="">
      <xdr:nvSpPr>
        <xdr:cNvPr id="489" name="楕円 488"/>
        <xdr:cNvSpPr/>
      </xdr:nvSpPr>
      <xdr:spPr>
        <a:xfrm>
          <a:off x="9588500" y="1651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170079</xdr:rowOff>
    </xdr:from>
    <xdr:ext cx="534377" cy="259045"/>
    <xdr:sp macro="" textlink="">
      <xdr:nvSpPr>
        <xdr:cNvPr id="490" name="テキスト ボックス 489"/>
        <xdr:cNvSpPr txBox="1"/>
      </xdr:nvSpPr>
      <xdr:spPr>
        <a:xfrm>
          <a:off x="9372111" y="162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29792</xdr:rowOff>
    </xdr:from>
    <xdr:to>
      <xdr:col>46</xdr:col>
      <xdr:colOff>38100</xdr:colOff>
      <xdr:row>94</xdr:row>
      <xdr:rowOff>131392</xdr:rowOff>
    </xdr:to>
    <xdr:sp macro="" textlink="">
      <xdr:nvSpPr>
        <xdr:cNvPr id="491" name="楕円 490"/>
        <xdr:cNvSpPr/>
      </xdr:nvSpPr>
      <xdr:spPr>
        <a:xfrm>
          <a:off x="8699500" y="1614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147919</xdr:rowOff>
    </xdr:from>
    <xdr:ext cx="534377" cy="259045"/>
    <xdr:sp macro="" textlink="">
      <xdr:nvSpPr>
        <xdr:cNvPr id="492" name="テキスト ボックス 491"/>
        <xdr:cNvSpPr txBox="1"/>
      </xdr:nvSpPr>
      <xdr:spPr>
        <a:xfrm>
          <a:off x="8483111" y="1592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81655</xdr:rowOff>
    </xdr:from>
    <xdr:to>
      <xdr:col>41</xdr:col>
      <xdr:colOff>101600</xdr:colOff>
      <xdr:row>97</xdr:row>
      <xdr:rowOff>11805</xdr:rowOff>
    </xdr:to>
    <xdr:sp macro="" textlink="">
      <xdr:nvSpPr>
        <xdr:cNvPr id="493" name="楕円 492"/>
        <xdr:cNvSpPr/>
      </xdr:nvSpPr>
      <xdr:spPr>
        <a:xfrm>
          <a:off x="7810500" y="165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2932</xdr:rowOff>
    </xdr:from>
    <xdr:ext cx="534377" cy="259045"/>
    <xdr:sp macro="" textlink="">
      <xdr:nvSpPr>
        <xdr:cNvPr id="494" name="テキスト ボックス 493"/>
        <xdr:cNvSpPr txBox="1"/>
      </xdr:nvSpPr>
      <xdr:spPr>
        <a:xfrm>
          <a:off x="7594111" y="1663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113046</xdr:rowOff>
    </xdr:from>
    <xdr:to>
      <xdr:col>36</xdr:col>
      <xdr:colOff>165100</xdr:colOff>
      <xdr:row>98</xdr:row>
      <xdr:rowOff>43196</xdr:rowOff>
    </xdr:to>
    <xdr:sp macro="" textlink="">
      <xdr:nvSpPr>
        <xdr:cNvPr id="495" name="楕円 494"/>
        <xdr:cNvSpPr/>
      </xdr:nvSpPr>
      <xdr:spPr>
        <a:xfrm>
          <a:off x="6921500" y="1674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34323</xdr:rowOff>
    </xdr:from>
    <xdr:ext cx="534377" cy="259045"/>
    <xdr:sp macro="" textlink="">
      <xdr:nvSpPr>
        <xdr:cNvPr id="496" name="テキスト ボックス 495"/>
        <xdr:cNvSpPr txBox="1"/>
      </xdr:nvSpPr>
      <xdr:spPr>
        <a:xfrm>
          <a:off x="6705111" y="168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8" name="テキスト ボックス 51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99254</xdr:rowOff>
    </xdr:from>
    <xdr:to>
      <xdr:col>85</xdr:col>
      <xdr:colOff>126364</xdr:colOff>
      <xdr:row>39</xdr:row>
      <xdr:rowOff>98878</xdr:rowOff>
    </xdr:to>
    <xdr:cxnSp macro="">
      <xdr:nvCxnSpPr>
        <xdr:cNvPr id="522" name="直線コネクタ 521"/>
        <xdr:cNvCxnSpPr/>
      </xdr:nvCxnSpPr>
      <xdr:spPr>
        <a:xfrm flipV="1">
          <a:off x="16317595" y="5242754"/>
          <a:ext cx="1269" cy="15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45931</xdr:rowOff>
    </xdr:from>
    <xdr:ext cx="534377" cy="259045"/>
    <xdr:sp macro="" textlink="">
      <xdr:nvSpPr>
        <xdr:cNvPr id="525" name="災害復旧事業費最大値テキスト"/>
        <xdr:cNvSpPr txBox="1"/>
      </xdr:nvSpPr>
      <xdr:spPr>
        <a:xfrm>
          <a:off x="16370300" y="50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99254</xdr:rowOff>
    </xdr:from>
    <xdr:to>
      <xdr:col>86</xdr:col>
      <xdr:colOff>25400</xdr:colOff>
      <xdr:row>30</xdr:row>
      <xdr:rowOff>99254</xdr:rowOff>
    </xdr:to>
    <xdr:cxnSp macro="">
      <xdr:nvCxnSpPr>
        <xdr:cNvPr id="526" name="直線コネクタ 525"/>
        <xdr:cNvCxnSpPr/>
      </xdr:nvCxnSpPr>
      <xdr:spPr>
        <a:xfrm>
          <a:off x="16230600" y="524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93523</xdr:rowOff>
    </xdr:from>
    <xdr:to>
      <xdr:col>85</xdr:col>
      <xdr:colOff>127000</xdr:colOff>
      <xdr:row>39</xdr:row>
      <xdr:rowOff>98878</xdr:rowOff>
    </xdr:to>
    <xdr:cxnSp macro="">
      <xdr:nvCxnSpPr>
        <xdr:cNvPr id="527" name="直線コネクタ 526"/>
        <xdr:cNvCxnSpPr/>
      </xdr:nvCxnSpPr>
      <xdr:spPr>
        <a:xfrm>
          <a:off x="15481300" y="6780073"/>
          <a:ext cx="8382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47459</xdr:rowOff>
    </xdr:from>
    <xdr:ext cx="534377" cy="259045"/>
    <xdr:sp macro="" textlink="">
      <xdr:nvSpPr>
        <xdr:cNvPr id="528" name="災害復旧事業費平均値テキスト"/>
        <xdr:cNvSpPr txBox="1"/>
      </xdr:nvSpPr>
      <xdr:spPr>
        <a:xfrm>
          <a:off x="16370300" y="6391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24581</xdr:rowOff>
    </xdr:from>
    <xdr:to>
      <xdr:col>85</xdr:col>
      <xdr:colOff>177800</xdr:colOff>
      <xdr:row>38</xdr:row>
      <xdr:rowOff>126181</xdr:rowOff>
    </xdr:to>
    <xdr:sp macro="" textlink="">
      <xdr:nvSpPr>
        <xdr:cNvPr id="529" name="フローチャート: 判断 528"/>
        <xdr:cNvSpPr/>
      </xdr:nvSpPr>
      <xdr:spPr>
        <a:xfrm>
          <a:off x="162687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92935</xdr:rowOff>
    </xdr:from>
    <xdr:to>
      <xdr:col>81</xdr:col>
      <xdr:colOff>50800</xdr:colOff>
      <xdr:row>39</xdr:row>
      <xdr:rowOff>93523</xdr:rowOff>
    </xdr:to>
    <xdr:cxnSp macro="">
      <xdr:nvCxnSpPr>
        <xdr:cNvPr id="530" name="直線コネクタ 529"/>
        <xdr:cNvCxnSpPr/>
      </xdr:nvCxnSpPr>
      <xdr:spPr>
        <a:xfrm>
          <a:off x="14592300" y="677948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148923</xdr:rowOff>
    </xdr:from>
    <xdr:to>
      <xdr:col>81</xdr:col>
      <xdr:colOff>101600</xdr:colOff>
      <xdr:row>39</xdr:row>
      <xdr:rowOff>79073</xdr:rowOff>
    </xdr:to>
    <xdr:sp macro="" textlink="">
      <xdr:nvSpPr>
        <xdr:cNvPr id="531" name="フローチャート: 判断 530"/>
        <xdr:cNvSpPr/>
      </xdr:nvSpPr>
      <xdr:spPr>
        <a:xfrm>
          <a:off x="15430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95601</xdr:rowOff>
    </xdr:from>
    <xdr:ext cx="469744" cy="259045"/>
    <xdr:sp macro="" textlink="">
      <xdr:nvSpPr>
        <xdr:cNvPr id="532" name="テキスト ボックス 531"/>
        <xdr:cNvSpPr txBox="1"/>
      </xdr:nvSpPr>
      <xdr:spPr>
        <a:xfrm>
          <a:off x="15246428" y="64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92935</xdr:rowOff>
    </xdr:from>
    <xdr:to>
      <xdr:col>76</xdr:col>
      <xdr:colOff>114300</xdr:colOff>
      <xdr:row>39</xdr:row>
      <xdr:rowOff>98878</xdr:rowOff>
    </xdr:to>
    <xdr:cxnSp macro="">
      <xdr:nvCxnSpPr>
        <xdr:cNvPr id="533" name="直線コネクタ 532"/>
        <xdr:cNvCxnSpPr/>
      </xdr:nvCxnSpPr>
      <xdr:spPr>
        <a:xfrm flipV="1">
          <a:off x="13703300" y="6779485"/>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157235</xdr:rowOff>
    </xdr:from>
    <xdr:to>
      <xdr:col>76</xdr:col>
      <xdr:colOff>165100</xdr:colOff>
      <xdr:row>39</xdr:row>
      <xdr:rowOff>87385</xdr:rowOff>
    </xdr:to>
    <xdr:sp macro="" textlink="">
      <xdr:nvSpPr>
        <xdr:cNvPr id="534" name="フローチャート: 判断 533"/>
        <xdr:cNvSpPr/>
      </xdr:nvSpPr>
      <xdr:spPr>
        <a:xfrm>
          <a:off x="14541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103912</xdr:rowOff>
    </xdr:from>
    <xdr:ext cx="469744" cy="259045"/>
    <xdr:sp macro="" textlink="">
      <xdr:nvSpPr>
        <xdr:cNvPr id="535" name="テキスト ボックス 534"/>
        <xdr:cNvSpPr txBox="1"/>
      </xdr:nvSpPr>
      <xdr:spPr>
        <a:xfrm>
          <a:off x="14357428" y="644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6" name="直線コネクタ 53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11617</xdr:rowOff>
    </xdr:from>
    <xdr:to>
      <xdr:col>72</xdr:col>
      <xdr:colOff>38100</xdr:colOff>
      <xdr:row>39</xdr:row>
      <xdr:rowOff>113217</xdr:rowOff>
    </xdr:to>
    <xdr:sp macro="" textlink="">
      <xdr:nvSpPr>
        <xdr:cNvPr id="537" name="フローチャート: 判断 536"/>
        <xdr:cNvSpPr/>
      </xdr:nvSpPr>
      <xdr:spPr>
        <a:xfrm>
          <a:off x="13652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129744</xdr:rowOff>
    </xdr:from>
    <xdr:ext cx="469744" cy="259045"/>
    <xdr:sp macro="" textlink="">
      <xdr:nvSpPr>
        <xdr:cNvPr id="538" name="テキスト ボックス 537"/>
        <xdr:cNvSpPr txBox="1"/>
      </xdr:nvSpPr>
      <xdr:spPr>
        <a:xfrm>
          <a:off x="13468428" y="647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18246</xdr:rowOff>
    </xdr:from>
    <xdr:to>
      <xdr:col>67</xdr:col>
      <xdr:colOff>101600</xdr:colOff>
      <xdr:row>39</xdr:row>
      <xdr:rowOff>119846</xdr:rowOff>
    </xdr:to>
    <xdr:sp macro="" textlink="">
      <xdr:nvSpPr>
        <xdr:cNvPr id="539" name="フローチャート: 判断 538"/>
        <xdr:cNvSpPr/>
      </xdr:nvSpPr>
      <xdr:spPr>
        <a:xfrm>
          <a:off x="12763500" y="670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136373</xdr:rowOff>
    </xdr:from>
    <xdr:ext cx="469744" cy="259045"/>
    <xdr:sp macro="" textlink="">
      <xdr:nvSpPr>
        <xdr:cNvPr id="540" name="テキスト ボックス 539"/>
        <xdr:cNvSpPr txBox="1"/>
      </xdr:nvSpPr>
      <xdr:spPr>
        <a:xfrm>
          <a:off x="12579428" y="648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42723</xdr:rowOff>
    </xdr:from>
    <xdr:to>
      <xdr:col>81</xdr:col>
      <xdr:colOff>101600</xdr:colOff>
      <xdr:row>39</xdr:row>
      <xdr:rowOff>144323</xdr:rowOff>
    </xdr:to>
    <xdr:sp macro="" textlink="">
      <xdr:nvSpPr>
        <xdr:cNvPr id="548" name="楕円 547"/>
        <xdr:cNvSpPr/>
      </xdr:nvSpPr>
      <xdr:spPr>
        <a:xfrm>
          <a:off x="15430500" y="67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135450</xdr:rowOff>
    </xdr:from>
    <xdr:ext cx="378565" cy="259045"/>
    <xdr:sp macro="" textlink="">
      <xdr:nvSpPr>
        <xdr:cNvPr id="549" name="テキスト ボックス 548"/>
        <xdr:cNvSpPr txBox="1"/>
      </xdr:nvSpPr>
      <xdr:spPr>
        <a:xfrm>
          <a:off x="15292017" y="6822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42135</xdr:rowOff>
    </xdr:from>
    <xdr:to>
      <xdr:col>76</xdr:col>
      <xdr:colOff>165100</xdr:colOff>
      <xdr:row>39</xdr:row>
      <xdr:rowOff>143735</xdr:rowOff>
    </xdr:to>
    <xdr:sp macro="" textlink="">
      <xdr:nvSpPr>
        <xdr:cNvPr id="550" name="楕円 549"/>
        <xdr:cNvSpPr/>
      </xdr:nvSpPr>
      <xdr:spPr>
        <a:xfrm>
          <a:off x="14541500" y="67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134862</xdr:rowOff>
    </xdr:from>
    <xdr:ext cx="378565" cy="259045"/>
    <xdr:sp macro="" textlink="">
      <xdr:nvSpPr>
        <xdr:cNvPr id="551" name="テキスト ボックス 550"/>
        <xdr:cNvSpPr txBox="1"/>
      </xdr:nvSpPr>
      <xdr:spPr>
        <a:xfrm>
          <a:off x="14403017" y="682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2" name="楕円 55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3" name="テキスト ボックス 55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4" name="楕円 55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5" name="テキスト ボックス 55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7" name="テキスト ボックス 61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140386</xdr:rowOff>
    </xdr:from>
    <xdr:to>
      <xdr:col>85</xdr:col>
      <xdr:colOff>126364</xdr:colOff>
      <xdr:row>78</xdr:row>
      <xdr:rowOff>100152</xdr:rowOff>
    </xdr:to>
    <xdr:cxnSp macro="">
      <xdr:nvCxnSpPr>
        <xdr:cNvPr id="627" name="直線コネクタ 626"/>
        <xdr:cNvCxnSpPr/>
      </xdr:nvCxnSpPr>
      <xdr:spPr>
        <a:xfrm flipV="1">
          <a:off x="16317595" y="12141886"/>
          <a:ext cx="1269" cy="133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103979</xdr:rowOff>
    </xdr:from>
    <xdr:ext cx="534377" cy="259045"/>
    <xdr:sp macro="" textlink="">
      <xdr:nvSpPr>
        <xdr:cNvPr id="628" name="公債費最小値テキスト"/>
        <xdr:cNvSpPr txBox="1"/>
      </xdr:nvSpPr>
      <xdr:spPr>
        <a:xfrm>
          <a:off x="16370300" y="134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100152</xdr:rowOff>
    </xdr:from>
    <xdr:to>
      <xdr:col>86</xdr:col>
      <xdr:colOff>25400</xdr:colOff>
      <xdr:row>78</xdr:row>
      <xdr:rowOff>100152</xdr:rowOff>
    </xdr:to>
    <xdr:cxnSp macro="">
      <xdr:nvCxnSpPr>
        <xdr:cNvPr id="629" name="直線コネクタ 628"/>
        <xdr:cNvCxnSpPr/>
      </xdr:nvCxnSpPr>
      <xdr:spPr>
        <a:xfrm>
          <a:off x="16230600" y="134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87063</xdr:rowOff>
    </xdr:from>
    <xdr:ext cx="534377" cy="259045"/>
    <xdr:sp macro="" textlink="">
      <xdr:nvSpPr>
        <xdr:cNvPr id="630" name="公債費最大値テキスト"/>
        <xdr:cNvSpPr txBox="1"/>
      </xdr:nvSpPr>
      <xdr:spPr>
        <a:xfrm>
          <a:off x="16370300" y="11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140386</xdr:rowOff>
    </xdr:from>
    <xdr:to>
      <xdr:col>86</xdr:col>
      <xdr:colOff>25400</xdr:colOff>
      <xdr:row>70</xdr:row>
      <xdr:rowOff>140386</xdr:rowOff>
    </xdr:to>
    <xdr:cxnSp macro="">
      <xdr:nvCxnSpPr>
        <xdr:cNvPr id="631" name="直線コネクタ 630"/>
        <xdr:cNvCxnSpPr/>
      </xdr:nvCxnSpPr>
      <xdr:spPr>
        <a:xfrm>
          <a:off x="16230600" y="1214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100152</xdr:rowOff>
    </xdr:from>
    <xdr:to>
      <xdr:col>85</xdr:col>
      <xdr:colOff>127000</xdr:colOff>
      <xdr:row>78</xdr:row>
      <xdr:rowOff>126076</xdr:rowOff>
    </xdr:to>
    <xdr:cxnSp macro="">
      <xdr:nvCxnSpPr>
        <xdr:cNvPr id="632" name="直線コネクタ 631"/>
        <xdr:cNvCxnSpPr/>
      </xdr:nvCxnSpPr>
      <xdr:spPr>
        <a:xfrm flipV="1">
          <a:off x="15481300" y="13473252"/>
          <a:ext cx="8382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167212</xdr:rowOff>
    </xdr:from>
    <xdr:ext cx="534377" cy="259045"/>
    <xdr:sp macro="" textlink="">
      <xdr:nvSpPr>
        <xdr:cNvPr id="633" name="公債費平均値テキスト"/>
        <xdr:cNvSpPr txBox="1"/>
      </xdr:nvSpPr>
      <xdr:spPr>
        <a:xfrm>
          <a:off x="16370300" y="12511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144335</xdr:rowOff>
    </xdr:from>
    <xdr:to>
      <xdr:col>85</xdr:col>
      <xdr:colOff>177800</xdr:colOff>
      <xdr:row>74</xdr:row>
      <xdr:rowOff>74485</xdr:rowOff>
    </xdr:to>
    <xdr:sp macro="" textlink="">
      <xdr:nvSpPr>
        <xdr:cNvPr id="634" name="フローチャート: 判断 633"/>
        <xdr:cNvSpPr/>
      </xdr:nvSpPr>
      <xdr:spPr>
        <a:xfrm>
          <a:off x="16268700" y="126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117160</xdr:rowOff>
    </xdr:from>
    <xdr:to>
      <xdr:col>81</xdr:col>
      <xdr:colOff>50800</xdr:colOff>
      <xdr:row>78</xdr:row>
      <xdr:rowOff>126076</xdr:rowOff>
    </xdr:to>
    <xdr:cxnSp macro="">
      <xdr:nvCxnSpPr>
        <xdr:cNvPr id="635" name="直線コネクタ 634"/>
        <xdr:cNvCxnSpPr/>
      </xdr:nvCxnSpPr>
      <xdr:spPr>
        <a:xfrm>
          <a:off x="14592300" y="1349026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29624</xdr:rowOff>
    </xdr:from>
    <xdr:to>
      <xdr:col>81</xdr:col>
      <xdr:colOff>101600</xdr:colOff>
      <xdr:row>75</xdr:row>
      <xdr:rowOff>131224</xdr:rowOff>
    </xdr:to>
    <xdr:sp macro="" textlink="">
      <xdr:nvSpPr>
        <xdr:cNvPr id="636" name="フローチャート: 判断 635"/>
        <xdr:cNvSpPr/>
      </xdr:nvSpPr>
      <xdr:spPr>
        <a:xfrm>
          <a:off x="15430500" y="128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147751</xdr:rowOff>
    </xdr:from>
    <xdr:ext cx="534377" cy="259045"/>
    <xdr:sp macro="" textlink="">
      <xdr:nvSpPr>
        <xdr:cNvPr id="637" name="テキスト ボックス 636"/>
        <xdr:cNvSpPr txBox="1"/>
      </xdr:nvSpPr>
      <xdr:spPr>
        <a:xfrm>
          <a:off x="15214111" y="126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117160</xdr:rowOff>
    </xdr:from>
    <xdr:to>
      <xdr:col>76</xdr:col>
      <xdr:colOff>114300</xdr:colOff>
      <xdr:row>78</xdr:row>
      <xdr:rowOff>134282</xdr:rowOff>
    </xdr:to>
    <xdr:cxnSp macro="">
      <xdr:nvCxnSpPr>
        <xdr:cNvPr id="638" name="直線コネクタ 637"/>
        <xdr:cNvCxnSpPr/>
      </xdr:nvCxnSpPr>
      <xdr:spPr>
        <a:xfrm flipV="1">
          <a:off x="13703300" y="13490260"/>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13439</xdr:rowOff>
    </xdr:from>
    <xdr:to>
      <xdr:col>76</xdr:col>
      <xdr:colOff>165100</xdr:colOff>
      <xdr:row>75</xdr:row>
      <xdr:rowOff>115039</xdr:rowOff>
    </xdr:to>
    <xdr:sp macro="" textlink="">
      <xdr:nvSpPr>
        <xdr:cNvPr id="639" name="フローチャート: 判断 638"/>
        <xdr:cNvSpPr/>
      </xdr:nvSpPr>
      <xdr:spPr>
        <a:xfrm>
          <a:off x="14541500" y="12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131566</xdr:rowOff>
    </xdr:from>
    <xdr:ext cx="534377" cy="259045"/>
    <xdr:sp macro="" textlink="">
      <xdr:nvSpPr>
        <xdr:cNvPr id="640" name="テキスト ボックス 639"/>
        <xdr:cNvSpPr txBox="1"/>
      </xdr:nvSpPr>
      <xdr:spPr>
        <a:xfrm>
          <a:off x="14325111" y="1264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125961</xdr:rowOff>
    </xdr:from>
    <xdr:to>
      <xdr:col>71</xdr:col>
      <xdr:colOff>177800</xdr:colOff>
      <xdr:row>78</xdr:row>
      <xdr:rowOff>134282</xdr:rowOff>
    </xdr:to>
    <xdr:cxnSp macro="">
      <xdr:nvCxnSpPr>
        <xdr:cNvPr id="641" name="直線コネクタ 640"/>
        <xdr:cNvCxnSpPr/>
      </xdr:nvCxnSpPr>
      <xdr:spPr>
        <a:xfrm>
          <a:off x="12814300" y="13499061"/>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164726</xdr:rowOff>
    </xdr:from>
    <xdr:to>
      <xdr:col>72</xdr:col>
      <xdr:colOff>38100</xdr:colOff>
      <xdr:row>75</xdr:row>
      <xdr:rowOff>94876</xdr:rowOff>
    </xdr:to>
    <xdr:sp macro="" textlink="">
      <xdr:nvSpPr>
        <xdr:cNvPr id="642" name="フローチャート: 判断 641"/>
        <xdr:cNvSpPr/>
      </xdr:nvSpPr>
      <xdr:spPr>
        <a:xfrm>
          <a:off x="136525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111403</xdr:rowOff>
    </xdr:from>
    <xdr:ext cx="534377" cy="259045"/>
    <xdr:sp macro="" textlink="">
      <xdr:nvSpPr>
        <xdr:cNvPr id="643" name="テキスト ボックス 642"/>
        <xdr:cNvSpPr txBox="1"/>
      </xdr:nvSpPr>
      <xdr:spPr>
        <a:xfrm>
          <a:off x="13436111" y="126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18606</xdr:rowOff>
    </xdr:from>
    <xdr:to>
      <xdr:col>67</xdr:col>
      <xdr:colOff>101600</xdr:colOff>
      <xdr:row>75</xdr:row>
      <xdr:rowOff>120206</xdr:rowOff>
    </xdr:to>
    <xdr:sp macro="" textlink="">
      <xdr:nvSpPr>
        <xdr:cNvPr id="644" name="フローチャート: 判断 643"/>
        <xdr:cNvSpPr/>
      </xdr:nvSpPr>
      <xdr:spPr>
        <a:xfrm>
          <a:off x="12763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136733</xdr:rowOff>
    </xdr:from>
    <xdr:ext cx="534377" cy="259045"/>
    <xdr:sp macro="" textlink="">
      <xdr:nvSpPr>
        <xdr:cNvPr id="645" name="テキスト ボックス 644"/>
        <xdr:cNvSpPr txBox="1"/>
      </xdr:nvSpPr>
      <xdr:spPr>
        <a:xfrm>
          <a:off x="12547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49352</xdr:rowOff>
    </xdr:from>
    <xdr:to>
      <xdr:col>85</xdr:col>
      <xdr:colOff>177800</xdr:colOff>
      <xdr:row>78</xdr:row>
      <xdr:rowOff>150952</xdr:rowOff>
    </xdr:to>
    <xdr:sp macro="" textlink="">
      <xdr:nvSpPr>
        <xdr:cNvPr id="651" name="楕円 650"/>
        <xdr:cNvSpPr/>
      </xdr:nvSpPr>
      <xdr:spPr>
        <a:xfrm>
          <a:off x="162687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135729</xdr:rowOff>
    </xdr:from>
    <xdr:ext cx="534377" cy="259045"/>
    <xdr:sp macro="" textlink="">
      <xdr:nvSpPr>
        <xdr:cNvPr id="652" name="公債費該当値テキスト"/>
        <xdr:cNvSpPr txBox="1"/>
      </xdr:nvSpPr>
      <xdr:spPr>
        <a:xfrm>
          <a:off x="16370300" y="1333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75276</xdr:rowOff>
    </xdr:from>
    <xdr:to>
      <xdr:col>81</xdr:col>
      <xdr:colOff>101600</xdr:colOff>
      <xdr:row>79</xdr:row>
      <xdr:rowOff>5426</xdr:rowOff>
    </xdr:to>
    <xdr:sp macro="" textlink="">
      <xdr:nvSpPr>
        <xdr:cNvPr id="653" name="楕円 652"/>
        <xdr:cNvSpPr/>
      </xdr:nvSpPr>
      <xdr:spPr>
        <a:xfrm>
          <a:off x="15430500" y="134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168003</xdr:rowOff>
    </xdr:from>
    <xdr:ext cx="534377" cy="259045"/>
    <xdr:sp macro="" textlink="">
      <xdr:nvSpPr>
        <xdr:cNvPr id="654" name="テキスト ボックス 653"/>
        <xdr:cNvSpPr txBox="1"/>
      </xdr:nvSpPr>
      <xdr:spPr>
        <a:xfrm>
          <a:off x="15214111" y="1354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66360</xdr:rowOff>
    </xdr:from>
    <xdr:to>
      <xdr:col>76</xdr:col>
      <xdr:colOff>165100</xdr:colOff>
      <xdr:row>78</xdr:row>
      <xdr:rowOff>167960</xdr:rowOff>
    </xdr:to>
    <xdr:sp macro="" textlink="">
      <xdr:nvSpPr>
        <xdr:cNvPr id="655" name="楕円 654"/>
        <xdr:cNvSpPr/>
      </xdr:nvSpPr>
      <xdr:spPr>
        <a:xfrm>
          <a:off x="14541500" y="134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159087</xdr:rowOff>
    </xdr:from>
    <xdr:ext cx="534377" cy="259045"/>
    <xdr:sp macro="" textlink="">
      <xdr:nvSpPr>
        <xdr:cNvPr id="656" name="テキスト ボックス 655"/>
        <xdr:cNvSpPr txBox="1"/>
      </xdr:nvSpPr>
      <xdr:spPr>
        <a:xfrm>
          <a:off x="14325111" y="1353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83482</xdr:rowOff>
    </xdr:from>
    <xdr:to>
      <xdr:col>72</xdr:col>
      <xdr:colOff>38100</xdr:colOff>
      <xdr:row>79</xdr:row>
      <xdr:rowOff>13632</xdr:rowOff>
    </xdr:to>
    <xdr:sp macro="" textlink="">
      <xdr:nvSpPr>
        <xdr:cNvPr id="657" name="楕円 656"/>
        <xdr:cNvSpPr/>
      </xdr:nvSpPr>
      <xdr:spPr>
        <a:xfrm>
          <a:off x="13652500" y="13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4759</xdr:rowOff>
    </xdr:from>
    <xdr:ext cx="534377" cy="259045"/>
    <xdr:sp macro="" textlink="">
      <xdr:nvSpPr>
        <xdr:cNvPr id="658" name="テキスト ボックス 657"/>
        <xdr:cNvSpPr txBox="1"/>
      </xdr:nvSpPr>
      <xdr:spPr>
        <a:xfrm>
          <a:off x="13436111" y="1354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75161</xdr:rowOff>
    </xdr:from>
    <xdr:to>
      <xdr:col>67</xdr:col>
      <xdr:colOff>101600</xdr:colOff>
      <xdr:row>79</xdr:row>
      <xdr:rowOff>5311</xdr:rowOff>
    </xdr:to>
    <xdr:sp macro="" textlink="">
      <xdr:nvSpPr>
        <xdr:cNvPr id="659" name="楕円 658"/>
        <xdr:cNvSpPr/>
      </xdr:nvSpPr>
      <xdr:spPr>
        <a:xfrm>
          <a:off x="12763500" y="1344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167888</xdr:rowOff>
    </xdr:from>
    <xdr:ext cx="534377" cy="259045"/>
    <xdr:sp macro="" textlink="">
      <xdr:nvSpPr>
        <xdr:cNvPr id="660" name="テキスト ボックス 659"/>
        <xdr:cNvSpPr txBox="1"/>
      </xdr:nvSpPr>
      <xdr:spPr>
        <a:xfrm>
          <a:off x="12547111" y="1354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65615</xdr:rowOff>
    </xdr:from>
    <xdr:to>
      <xdr:col>85</xdr:col>
      <xdr:colOff>126364</xdr:colOff>
      <xdr:row>98</xdr:row>
      <xdr:rowOff>116897</xdr:rowOff>
    </xdr:to>
    <xdr:cxnSp macro="">
      <xdr:nvCxnSpPr>
        <xdr:cNvPr id="684" name="直線コネクタ 683"/>
        <xdr:cNvCxnSpPr/>
      </xdr:nvCxnSpPr>
      <xdr:spPr>
        <a:xfrm flipV="1">
          <a:off x="16317595" y="15496115"/>
          <a:ext cx="1269" cy="142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120724</xdr:rowOff>
    </xdr:from>
    <xdr:ext cx="469744" cy="259045"/>
    <xdr:sp macro="" textlink="">
      <xdr:nvSpPr>
        <xdr:cNvPr id="685" name="積立金最小値テキスト"/>
        <xdr:cNvSpPr txBox="1"/>
      </xdr:nvSpPr>
      <xdr:spPr>
        <a:xfrm>
          <a:off x="16370300" y="169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116897</xdr:rowOff>
    </xdr:from>
    <xdr:to>
      <xdr:col>86</xdr:col>
      <xdr:colOff>25400</xdr:colOff>
      <xdr:row>98</xdr:row>
      <xdr:rowOff>116897</xdr:rowOff>
    </xdr:to>
    <xdr:cxnSp macro="">
      <xdr:nvCxnSpPr>
        <xdr:cNvPr id="686" name="直線コネクタ 685"/>
        <xdr:cNvCxnSpPr/>
      </xdr:nvCxnSpPr>
      <xdr:spPr>
        <a:xfrm>
          <a:off x="16230600" y="1691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12292</xdr:rowOff>
    </xdr:from>
    <xdr:ext cx="534377" cy="259045"/>
    <xdr:sp macro="" textlink="">
      <xdr:nvSpPr>
        <xdr:cNvPr id="687" name="積立金最大値テキスト"/>
        <xdr:cNvSpPr txBox="1"/>
      </xdr:nvSpPr>
      <xdr:spPr>
        <a:xfrm>
          <a:off x="16370300" y="152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65615</xdr:rowOff>
    </xdr:from>
    <xdr:to>
      <xdr:col>86</xdr:col>
      <xdr:colOff>25400</xdr:colOff>
      <xdr:row>90</xdr:row>
      <xdr:rowOff>65615</xdr:rowOff>
    </xdr:to>
    <xdr:cxnSp macro="">
      <xdr:nvCxnSpPr>
        <xdr:cNvPr id="688" name="直線コネクタ 687"/>
        <xdr:cNvCxnSpPr/>
      </xdr:nvCxnSpPr>
      <xdr:spPr>
        <a:xfrm>
          <a:off x="16230600" y="154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106992</xdr:rowOff>
    </xdr:from>
    <xdr:to>
      <xdr:col>85</xdr:col>
      <xdr:colOff>127000</xdr:colOff>
      <xdr:row>97</xdr:row>
      <xdr:rowOff>120993</xdr:rowOff>
    </xdr:to>
    <xdr:cxnSp macro="">
      <xdr:nvCxnSpPr>
        <xdr:cNvPr id="689" name="直線コネクタ 688"/>
        <xdr:cNvCxnSpPr/>
      </xdr:nvCxnSpPr>
      <xdr:spPr>
        <a:xfrm flipV="1">
          <a:off x="15481300" y="16737642"/>
          <a:ext cx="838200" cy="1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107205</xdr:rowOff>
    </xdr:from>
    <xdr:ext cx="534377" cy="259045"/>
    <xdr:sp macro="" textlink="">
      <xdr:nvSpPr>
        <xdr:cNvPr id="690" name="積立金平均値テキスト"/>
        <xdr:cNvSpPr txBox="1"/>
      </xdr:nvSpPr>
      <xdr:spPr>
        <a:xfrm>
          <a:off x="16370300" y="1622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84328</xdr:rowOff>
    </xdr:from>
    <xdr:to>
      <xdr:col>85</xdr:col>
      <xdr:colOff>177800</xdr:colOff>
      <xdr:row>96</xdr:row>
      <xdr:rowOff>14478</xdr:rowOff>
    </xdr:to>
    <xdr:sp macro="" textlink="">
      <xdr:nvSpPr>
        <xdr:cNvPr id="691" name="フローチャート: 判断 690"/>
        <xdr:cNvSpPr/>
      </xdr:nvSpPr>
      <xdr:spPr>
        <a:xfrm>
          <a:off x="162687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120993</xdr:rowOff>
    </xdr:from>
    <xdr:to>
      <xdr:col>81</xdr:col>
      <xdr:colOff>50800</xdr:colOff>
      <xdr:row>97</xdr:row>
      <xdr:rowOff>170066</xdr:rowOff>
    </xdr:to>
    <xdr:cxnSp macro="">
      <xdr:nvCxnSpPr>
        <xdr:cNvPr id="692" name="直線コネクタ 691"/>
        <xdr:cNvCxnSpPr/>
      </xdr:nvCxnSpPr>
      <xdr:spPr>
        <a:xfrm flipV="1">
          <a:off x="14592300" y="16751643"/>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93" name="フローチャート: 判断 692"/>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150334</xdr:rowOff>
    </xdr:from>
    <xdr:ext cx="534377" cy="259045"/>
    <xdr:sp macro="" textlink="">
      <xdr:nvSpPr>
        <xdr:cNvPr id="694" name="テキスト ボックス 693"/>
        <xdr:cNvSpPr txBox="1"/>
      </xdr:nvSpPr>
      <xdr:spPr>
        <a:xfrm>
          <a:off x="15214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170066</xdr:rowOff>
    </xdr:from>
    <xdr:to>
      <xdr:col>76</xdr:col>
      <xdr:colOff>114300</xdr:colOff>
      <xdr:row>98</xdr:row>
      <xdr:rowOff>43098</xdr:rowOff>
    </xdr:to>
    <xdr:cxnSp macro="">
      <xdr:nvCxnSpPr>
        <xdr:cNvPr id="695" name="直線コネクタ 694"/>
        <xdr:cNvCxnSpPr/>
      </xdr:nvCxnSpPr>
      <xdr:spPr>
        <a:xfrm flipV="1">
          <a:off x="13703300" y="16800716"/>
          <a:ext cx="889000" cy="4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696" name="フローチャート: 判断 695"/>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65219</xdr:rowOff>
    </xdr:from>
    <xdr:ext cx="534377" cy="259045"/>
    <xdr:sp macro="" textlink="">
      <xdr:nvSpPr>
        <xdr:cNvPr id="697" name="テキスト ボックス 696"/>
        <xdr:cNvSpPr txBox="1"/>
      </xdr:nvSpPr>
      <xdr:spPr>
        <a:xfrm>
          <a:off x="14325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135110</xdr:rowOff>
    </xdr:from>
    <xdr:to>
      <xdr:col>71</xdr:col>
      <xdr:colOff>177800</xdr:colOff>
      <xdr:row>98</xdr:row>
      <xdr:rowOff>43098</xdr:rowOff>
    </xdr:to>
    <xdr:cxnSp macro="">
      <xdr:nvCxnSpPr>
        <xdr:cNvPr id="698" name="直線コネクタ 697"/>
        <xdr:cNvCxnSpPr/>
      </xdr:nvCxnSpPr>
      <xdr:spPr>
        <a:xfrm>
          <a:off x="12814300" y="16594310"/>
          <a:ext cx="889000" cy="2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699" name="フローチャート: 判断 698"/>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22623</xdr:rowOff>
    </xdr:from>
    <xdr:ext cx="534377" cy="259045"/>
    <xdr:sp macro="" textlink="">
      <xdr:nvSpPr>
        <xdr:cNvPr id="700" name="テキスト ボックス 699"/>
        <xdr:cNvSpPr txBox="1"/>
      </xdr:nvSpPr>
      <xdr:spPr>
        <a:xfrm>
          <a:off x="13436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701" name="フローチャート: 判断 700"/>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4785</xdr:rowOff>
    </xdr:from>
    <xdr:ext cx="534377" cy="259045"/>
    <xdr:sp macro="" textlink="">
      <xdr:nvSpPr>
        <xdr:cNvPr id="702" name="テキスト ボックス 701"/>
        <xdr:cNvSpPr txBox="1"/>
      </xdr:nvSpPr>
      <xdr:spPr>
        <a:xfrm>
          <a:off x="12547111" y="168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56192</xdr:rowOff>
    </xdr:from>
    <xdr:to>
      <xdr:col>85</xdr:col>
      <xdr:colOff>177800</xdr:colOff>
      <xdr:row>97</xdr:row>
      <xdr:rowOff>157792</xdr:rowOff>
    </xdr:to>
    <xdr:sp macro="" textlink="">
      <xdr:nvSpPr>
        <xdr:cNvPr id="708" name="楕円 707"/>
        <xdr:cNvSpPr/>
      </xdr:nvSpPr>
      <xdr:spPr>
        <a:xfrm>
          <a:off x="16268700" y="166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34619</xdr:rowOff>
    </xdr:from>
    <xdr:ext cx="534377" cy="259045"/>
    <xdr:sp macro="" textlink="">
      <xdr:nvSpPr>
        <xdr:cNvPr id="709" name="積立金該当値テキスト"/>
        <xdr:cNvSpPr txBox="1"/>
      </xdr:nvSpPr>
      <xdr:spPr>
        <a:xfrm>
          <a:off x="16370300" y="166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70193</xdr:rowOff>
    </xdr:from>
    <xdr:to>
      <xdr:col>81</xdr:col>
      <xdr:colOff>101600</xdr:colOff>
      <xdr:row>98</xdr:row>
      <xdr:rowOff>343</xdr:rowOff>
    </xdr:to>
    <xdr:sp macro="" textlink="">
      <xdr:nvSpPr>
        <xdr:cNvPr id="710" name="楕円 709"/>
        <xdr:cNvSpPr/>
      </xdr:nvSpPr>
      <xdr:spPr>
        <a:xfrm>
          <a:off x="15430500" y="167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162920</xdr:rowOff>
    </xdr:from>
    <xdr:ext cx="534377" cy="259045"/>
    <xdr:sp macro="" textlink="">
      <xdr:nvSpPr>
        <xdr:cNvPr id="711" name="テキスト ボックス 710"/>
        <xdr:cNvSpPr txBox="1"/>
      </xdr:nvSpPr>
      <xdr:spPr>
        <a:xfrm>
          <a:off x="15214111" y="1679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119266</xdr:rowOff>
    </xdr:from>
    <xdr:to>
      <xdr:col>76</xdr:col>
      <xdr:colOff>165100</xdr:colOff>
      <xdr:row>98</xdr:row>
      <xdr:rowOff>49416</xdr:rowOff>
    </xdr:to>
    <xdr:sp macro="" textlink="">
      <xdr:nvSpPr>
        <xdr:cNvPr id="712" name="楕円 711"/>
        <xdr:cNvSpPr/>
      </xdr:nvSpPr>
      <xdr:spPr>
        <a:xfrm>
          <a:off x="14541500" y="167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40543</xdr:rowOff>
    </xdr:from>
    <xdr:ext cx="534377" cy="259045"/>
    <xdr:sp macro="" textlink="">
      <xdr:nvSpPr>
        <xdr:cNvPr id="713" name="テキスト ボックス 712"/>
        <xdr:cNvSpPr txBox="1"/>
      </xdr:nvSpPr>
      <xdr:spPr>
        <a:xfrm>
          <a:off x="14325111" y="168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163748</xdr:rowOff>
    </xdr:from>
    <xdr:to>
      <xdr:col>72</xdr:col>
      <xdr:colOff>38100</xdr:colOff>
      <xdr:row>98</xdr:row>
      <xdr:rowOff>93898</xdr:rowOff>
    </xdr:to>
    <xdr:sp macro="" textlink="">
      <xdr:nvSpPr>
        <xdr:cNvPr id="714" name="楕円 713"/>
        <xdr:cNvSpPr/>
      </xdr:nvSpPr>
      <xdr:spPr>
        <a:xfrm>
          <a:off x="13652500" y="167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85025</xdr:rowOff>
    </xdr:from>
    <xdr:ext cx="469744" cy="259045"/>
    <xdr:sp macro="" textlink="">
      <xdr:nvSpPr>
        <xdr:cNvPr id="715" name="テキスト ボックス 714"/>
        <xdr:cNvSpPr txBox="1"/>
      </xdr:nvSpPr>
      <xdr:spPr>
        <a:xfrm>
          <a:off x="13468428" y="1688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84310</xdr:rowOff>
    </xdr:from>
    <xdr:to>
      <xdr:col>67</xdr:col>
      <xdr:colOff>101600</xdr:colOff>
      <xdr:row>97</xdr:row>
      <xdr:rowOff>14460</xdr:rowOff>
    </xdr:to>
    <xdr:sp macro="" textlink="">
      <xdr:nvSpPr>
        <xdr:cNvPr id="716" name="楕円 715"/>
        <xdr:cNvSpPr/>
      </xdr:nvSpPr>
      <xdr:spPr>
        <a:xfrm>
          <a:off x="12763500" y="165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30987</xdr:rowOff>
    </xdr:from>
    <xdr:ext cx="534377" cy="259045"/>
    <xdr:sp macro="" textlink="">
      <xdr:nvSpPr>
        <xdr:cNvPr id="717" name="テキスト ボックス 716"/>
        <xdr:cNvSpPr txBox="1"/>
      </xdr:nvSpPr>
      <xdr:spPr>
        <a:xfrm>
          <a:off x="12547111" y="163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71628</xdr:rowOff>
    </xdr:from>
    <xdr:to>
      <xdr:col>116</xdr:col>
      <xdr:colOff>62864</xdr:colOff>
      <xdr:row>39</xdr:row>
      <xdr:rowOff>44450</xdr:rowOff>
    </xdr:to>
    <xdr:cxnSp macro="">
      <xdr:nvCxnSpPr>
        <xdr:cNvPr id="741" name="直線コネクタ 740"/>
        <xdr:cNvCxnSpPr/>
      </xdr:nvCxnSpPr>
      <xdr:spPr>
        <a:xfrm flipV="1">
          <a:off x="22159595" y="5215128"/>
          <a:ext cx="1269" cy="151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18305</xdr:rowOff>
    </xdr:from>
    <xdr:ext cx="534377" cy="259045"/>
    <xdr:sp macro="" textlink="">
      <xdr:nvSpPr>
        <xdr:cNvPr id="744" name="投資及び出資金最大値テキスト"/>
        <xdr:cNvSpPr txBox="1"/>
      </xdr:nvSpPr>
      <xdr:spPr>
        <a:xfrm>
          <a:off x="22212300"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71628</xdr:rowOff>
    </xdr:from>
    <xdr:to>
      <xdr:col>116</xdr:col>
      <xdr:colOff>152400</xdr:colOff>
      <xdr:row>30</xdr:row>
      <xdr:rowOff>71628</xdr:rowOff>
    </xdr:to>
    <xdr:cxnSp macro="">
      <xdr:nvCxnSpPr>
        <xdr:cNvPr id="745" name="直線コネクタ 744"/>
        <xdr:cNvCxnSpPr/>
      </xdr:nvCxnSpPr>
      <xdr:spPr>
        <a:xfrm>
          <a:off x="22072600" y="521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7874</xdr:rowOff>
    </xdr:from>
    <xdr:to>
      <xdr:col>116</xdr:col>
      <xdr:colOff>63500</xdr:colOff>
      <xdr:row>38</xdr:row>
      <xdr:rowOff>25273</xdr:rowOff>
    </xdr:to>
    <xdr:cxnSp macro="">
      <xdr:nvCxnSpPr>
        <xdr:cNvPr id="746" name="直線コネクタ 745"/>
        <xdr:cNvCxnSpPr/>
      </xdr:nvCxnSpPr>
      <xdr:spPr>
        <a:xfrm>
          <a:off x="21323300" y="6522974"/>
          <a:ext cx="8382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88282</xdr:rowOff>
    </xdr:from>
    <xdr:ext cx="469744" cy="259045"/>
    <xdr:sp macro="" textlink="">
      <xdr:nvSpPr>
        <xdr:cNvPr id="747" name="投資及び出資金平均値テキスト"/>
        <xdr:cNvSpPr txBox="1"/>
      </xdr:nvSpPr>
      <xdr:spPr>
        <a:xfrm>
          <a:off x="22212300" y="608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65405</xdr:rowOff>
    </xdr:from>
    <xdr:to>
      <xdr:col>116</xdr:col>
      <xdr:colOff>114300</xdr:colOff>
      <xdr:row>36</xdr:row>
      <xdr:rowOff>167005</xdr:rowOff>
    </xdr:to>
    <xdr:sp macro="" textlink="">
      <xdr:nvSpPr>
        <xdr:cNvPr id="748" name="フローチャート: 判断 747"/>
        <xdr:cNvSpPr/>
      </xdr:nvSpPr>
      <xdr:spPr>
        <a:xfrm>
          <a:off x="22110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85217</xdr:rowOff>
    </xdr:from>
    <xdr:to>
      <xdr:col>111</xdr:col>
      <xdr:colOff>177800</xdr:colOff>
      <xdr:row>38</xdr:row>
      <xdr:rowOff>7874</xdr:rowOff>
    </xdr:to>
    <xdr:cxnSp macro="">
      <xdr:nvCxnSpPr>
        <xdr:cNvPr id="749" name="直線コネクタ 748"/>
        <xdr:cNvCxnSpPr/>
      </xdr:nvCxnSpPr>
      <xdr:spPr>
        <a:xfrm>
          <a:off x="20434300" y="6428867"/>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50" name="フローチャート: 判断 749"/>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155338</xdr:rowOff>
    </xdr:from>
    <xdr:ext cx="469744" cy="259045"/>
    <xdr:sp macro="" textlink="">
      <xdr:nvSpPr>
        <xdr:cNvPr id="751" name="テキスト ボックス 750"/>
        <xdr:cNvSpPr txBox="1"/>
      </xdr:nvSpPr>
      <xdr:spPr>
        <a:xfrm>
          <a:off x="21088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85217</xdr:rowOff>
    </xdr:from>
    <xdr:to>
      <xdr:col>107</xdr:col>
      <xdr:colOff>50800</xdr:colOff>
      <xdr:row>37</xdr:row>
      <xdr:rowOff>135636</xdr:rowOff>
    </xdr:to>
    <xdr:cxnSp macro="">
      <xdr:nvCxnSpPr>
        <xdr:cNvPr id="752" name="直線コネクタ 751"/>
        <xdr:cNvCxnSpPr/>
      </xdr:nvCxnSpPr>
      <xdr:spPr>
        <a:xfrm flipV="1">
          <a:off x="19545300" y="6428867"/>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53" name="フローチャート: 判断 752"/>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61231</xdr:rowOff>
    </xdr:from>
    <xdr:ext cx="469744" cy="259045"/>
    <xdr:sp macro="" textlink="">
      <xdr:nvSpPr>
        <xdr:cNvPr id="754" name="テキスト ボックス 753"/>
        <xdr:cNvSpPr txBox="1"/>
      </xdr:nvSpPr>
      <xdr:spPr>
        <a:xfrm>
          <a:off x="20199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135636</xdr:rowOff>
    </xdr:from>
    <xdr:to>
      <xdr:col>102</xdr:col>
      <xdr:colOff>114300</xdr:colOff>
      <xdr:row>37</xdr:row>
      <xdr:rowOff>136652</xdr:rowOff>
    </xdr:to>
    <xdr:cxnSp macro="">
      <xdr:nvCxnSpPr>
        <xdr:cNvPr id="755" name="直線コネクタ 754"/>
        <xdr:cNvCxnSpPr/>
      </xdr:nvCxnSpPr>
      <xdr:spPr>
        <a:xfrm flipV="1">
          <a:off x="18656300" y="6479286"/>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6" name="フローチャート: 判断 755"/>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65041</xdr:rowOff>
    </xdr:from>
    <xdr:ext cx="469744" cy="259045"/>
    <xdr:sp macro="" textlink="">
      <xdr:nvSpPr>
        <xdr:cNvPr id="757" name="テキスト ボックス 756"/>
        <xdr:cNvSpPr txBox="1"/>
      </xdr:nvSpPr>
      <xdr:spPr>
        <a:xfrm>
          <a:off x="19310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58" name="フローチャート: 判断 757"/>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58056</xdr:rowOff>
    </xdr:from>
    <xdr:ext cx="469744" cy="259045"/>
    <xdr:sp macro="" textlink="">
      <xdr:nvSpPr>
        <xdr:cNvPr id="759" name="テキスト ボックス 758"/>
        <xdr:cNvSpPr txBox="1"/>
      </xdr:nvSpPr>
      <xdr:spPr>
        <a:xfrm>
          <a:off x="18421428" y="65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145923</xdr:rowOff>
    </xdr:from>
    <xdr:to>
      <xdr:col>116</xdr:col>
      <xdr:colOff>114300</xdr:colOff>
      <xdr:row>38</xdr:row>
      <xdr:rowOff>76073</xdr:rowOff>
    </xdr:to>
    <xdr:sp macro="" textlink="">
      <xdr:nvSpPr>
        <xdr:cNvPr id="765" name="楕円 764"/>
        <xdr:cNvSpPr/>
      </xdr:nvSpPr>
      <xdr:spPr>
        <a:xfrm>
          <a:off x="22110700" y="64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124350</xdr:rowOff>
    </xdr:from>
    <xdr:ext cx="469744" cy="259045"/>
    <xdr:sp macro="" textlink="">
      <xdr:nvSpPr>
        <xdr:cNvPr id="766" name="投資及び出資金該当値テキスト"/>
        <xdr:cNvSpPr txBox="1"/>
      </xdr:nvSpPr>
      <xdr:spPr>
        <a:xfrm>
          <a:off x="22212300" y="646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128524</xdr:rowOff>
    </xdr:from>
    <xdr:to>
      <xdr:col>112</xdr:col>
      <xdr:colOff>38100</xdr:colOff>
      <xdr:row>38</xdr:row>
      <xdr:rowOff>58674</xdr:rowOff>
    </xdr:to>
    <xdr:sp macro="" textlink="">
      <xdr:nvSpPr>
        <xdr:cNvPr id="767" name="楕円 766"/>
        <xdr:cNvSpPr/>
      </xdr:nvSpPr>
      <xdr:spPr>
        <a:xfrm>
          <a:off x="21272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49801</xdr:rowOff>
    </xdr:from>
    <xdr:ext cx="469744" cy="259045"/>
    <xdr:sp macro="" textlink="">
      <xdr:nvSpPr>
        <xdr:cNvPr id="768" name="テキスト ボックス 767"/>
        <xdr:cNvSpPr txBox="1"/>
      </xdr:nvSpPr>
      <xdr:spPr>
        <a:xfrm>
          <a:off x="21088428"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34417</xdr:rowOff>
    </xdr:from>
    <xdr:to>
      <xdr:col>107</xdr:col>
      <xdr:colOff>101600</xdr:colOff>
      <xdr:row>37</xdr:row>
      <xdr:rowOff>136017</xdr:rowOff>
    </xdr:to>
    <xdr:sp macro="" textlink="">
      <xdr:nvSpPr>
        <xdr:cNvPr id="769" name="楕円 768"/>
        <xdr:cNvSpPr/>
      </xdr:nvSpPr>
      <xdr:spPr>
        <a:xfrm>
          <a:off x="20383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152544</xdr:rowOff>
    </xdr:from>
    <xdr:ext cx="469744" cy="259045"/>
    <xdr:sp macro="" textlink="">
      <xdr:nvSpPr>
        <xdr:cNvPr id="770" name="テキスト ボックス 769"/>
        <xdr:cNvSpPr txBox="1"/>
      </xdr:nvSpPr>
      <xdr:spPr>
        <a:xfrm>
          <a:off x="20199428" y="615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84836</xdr:rowOff>
    </xdr:from>
    <xdr:to>
      <xdr:col>102</xdr:col>
      <xdr:colOff>165100</xdr:colOff>
      <xdr:row>38</xdr:row>
      <xdr:rowOff>14986</xdr:rowOff>
    </xdr:to>
    <xdr:sp macro="" textlink="">
      <xdr:nvSpPr>
        <xdr:cNvPr id="771" name="楕円 770"/>
        <xdr:cNvSpPr/>
      </xdr:nvSpPr>
      <xdr:spPr>
        <a:xfrm>
          <a:off x="19494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31513</xdr:rowOff>
    </xdr:from>
    <xdr:ext cx="469744" cy="259045"/>
    <xdr:sp macro="" textlink="">
      <xdr:nvSpPr>
        <xdr:cNvPr id="772" name="テキスト ボックス 771"/>
        <xdr:cNvSpPr txBox="1"/>
      </xdr:nvSpPr>
      <xdr:spPr>
        <a:xfrm>
          <a:off x="19310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85852</xdr:rowOff>
    </xdr:from>
    <xdr:to>
      <xdr:col>98</xdr:col>
      <xdr:colOff>38100</xdr:colOff>
      <xdr:row>38</xdr:row>
      <xdr:rowOff>16002</xdr:rowOff>
    </xdr:to>
    <xdr:sp macro="" textlink="">
      <xdr:nvSpPr>
        <xdr:cNvPr id="773" name="楕円 772"/>
        <xdr:cNvSpPr/>
      </xdr:nvSpPr>
      <xdr:spPr>
        <a:xfrm>
          <a:off x="18605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32529</xdr:rowOff>
    </xdr:from>
    <xdr:ext cx="469744" cy="259045"/>
    <xdr:sp macro="" textlink="">
      <xdr:nvSpPr>
        <xdr:cNvPr id="774" name="テキスト ボックス 773"/>
        <xdr:cNvSpPr txBox="1"/>
      </xdr:nvSpPr>
      <xdr:spPr>
        <a:xfrm>
          <a:off x="18421428" y="620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0" name="テキスト ボックス 789"/>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4083</xdr:rowOff>
    </xdr:from>
    <xdr:to>
      <xdr:col>116</xdr:col>
      <xdr:colOff>62864</xdr:colOff>
      <xdr:row>58</xdr:row>
      <xdr:rowOff>16370</xdr:rowOff>
    </xdr:to>
    <xdr:cxnSp macro="">
      <xdr:nvCxnSpPr>
        <xdr:cNvPr id="794" name="直線コネクタ 793"/>
        <xdr:cNvCxnSpPr/>
      </xdr:nvCxnSpPr>
      <xdr:spPr>
        <a:xfrm flipV="1">
          <a:off x="22159595" y="8748033"/>
          <a:ext cx="1269" cy="12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20197</xdr:rowOff>
    </xdr:from>
    <xdr:ext cx="378565" cy="259045"/>
    <xdr:sp macro="" textlink="">
      <xdr:nvSpPr>
        <xdr:cNvPr id="795" name="貸付金最小値テキスト"/>
        <xdr:cNvSpPr txBox="1"/>
      </xdr:nvSpPr>
      <xdr:spPr>
        <a:xfrm>
          <a:off x="22212300" y="996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16370</xdr:rowOff>
    </xdr:from>
    <xdr:to>
      <xdr:col>116</xdr:col>
      <xdr:colOff>152400</xdr:colOff>
      <xdr:row>58</xdr:row>
      <xdr:rowOff>16370</xdr:rowOff>
    </xdr:to>
    <xdr:cxnSp macro="">
      <xdr:nvCxnSpPr>
        <xdr:cNvPr id="796" name="直線コネクタ 795"/>
        <xdr:cNvCxnSpPr/>
      </xdr:nvCxnSpPr>
      <xdr:spPr>
        <a:xfrm>
          <a:off x="22072600" y="996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122210</xdr:rowOff>
    </xdr:from>
    <xdr:ext cx="534377" cy="259045"/>
    <xdr:sp macro="" textlink="">
      <xdr:nvSpPr>
        <xdr:cNvPr id="797" name="貸付金最大値テキスト"/>
        <xdr:cNvSpPr txBox="1"/>
      </xdr:nvSpPr>
      <xdr:spPr>
        <a:xfrm>
          <a:off x="22212300" y="85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4083</xdr:rowOff>
    </xdr:from>
    <xdr:to>
      <xdr:col>116</xdr:col>
      <xdr:colOff>152400</xdr:colOff>
      <xdr:row>51</xdr:row>
      <xdr:rowOff>4083</xdr:rowOff>
    </xdr:to>
    <xdr:cxnSp macro="">
      <xdr:nvCxnSpPr>
        <xdr:cNvPr id="798" name="直線コネクタ 797"/>
        <xdr:cNvCxnSpPr/>
      </xdr:nvCxnSpPr>
      <xdr:spPr>
        <a:xfrm>
          <a:off x="22072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147358</xdr:rowOff>
    </xdr:from>
    <xdr:to>
      <xdr:col>116</xdr:col>
      <xdr:colOff>63500</xdr:colOff>
      <xdr:row>57</xdr:row>
      <xdr:rowOff>155016</xdr:rowOff>
    </xdr:to>
    <xdr:cxnSp macro="">
      <xdr:nvCxnSpPr>
        <xdr:cNvPr id="799" name="直線コネクタ 798"/>
        <xdr:cNvCxnSpPr/>
      </xdr:nvCxnSpPr>
      <xdr:spPr>
        <a:xfrm>
          <a:off x="21323300" y="9920008"/>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103205</xdr:rowOff>
    </xdr:from>
    <xdr:ext cx="469744" cy="259045"/>
    <xdr:sp macro="" textlink="">
      <xdr:nvSpPr>
        <xdr:cNvPr id="800" name="貸付金平均値テキスト"/>
        <xdr:cNvSpPr txBox="1"/>
      </xdr:nvSpPr>
      <xdr:spPr>
        <a:xfrm>
          <a:off x="22212300" y="936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80328</xdr:rowOff>
    </xdr:from>
    <xdr:to>
      <xdr:col>116</xdr:col>
      <xdr:colOff>114300</xdr:colOff>
      <xdr:row>56</xdr:row>
      <xdr:rowOff>10478</xdr:rowOff>
    </xdr:to>
    <xdr:sp macro="" textlink="">
      <xdr:nvSpPr>
        <xdr:cNvPr id="801" name="フローチャート: 判断 800"/>
        <xdr:cNvSpPr/>
      </xdr:nvSpPr>
      <xdr:spPr>
        <a:xfrm>
          <a:off x="221107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147358</xdr:rowOff>
    </xdr:from>
    <xdr:to>
      <xdr:col>111</xdr:col>
      <xdr:colOff>177800</xdr:colOff>
      <xdr:row>57</xdr:row>
      <xdr:rowOff>161760</xdr:rowOff>
    </xdr:to>
    <xdr:cxnSp macro="">
      <xdr:nvCxnSpPr>
        <xdr:cNvPr id="802" name="直線コネクタ 801"/>
        <xdr:cNvCxnSpPr/>
      </xdr:nvCxnSpPr>
      <xdr:spPr>
        <a:xfrm flipV="1">
          <a:off x="20434300" y="992000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803" name="フローチャート: 判断 802"/>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88155</xdr:rowOff>
    </xdr:from>
    <xdr:ext cx="469744" cy="259045"/>
    <xdr:sp macro="" textlink="">
      <xdr:nvSpPr>
        <xdr:cNvPr id="804" name="テキスト ボックス 803"/>
        <xdr:cNvSpPr txBox="1"/>
      </xdr:nvSpPr>
      <xdr:spPr>
        <a:xfrm>
          <a:off x="21088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154445</xdr:rowOff>
    </xdr:from>
    <xdr:to>
      <xdr:col>107</xdr:col>
      <xdr:colOff>50800</xdr:colOff>
      <xdr:row>57</xdr:row>
      <xdr:rowOff>161760</xdr:rowOff>
    </xdr:to>
    <xdr:cxnSp macro="">
      <xdr:nvCxnSpPr>
        <xdr:cNvPr id="805" name="直線コネクタ 804"/>
        <xdr:cNvCxnSpPr/>
      </xdr:nvCxnSpPr>
      <xdr:spPr>
        <a:xfrm>
          <a:off x="19545300" y="992709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806" name="フローチャート: 判断 805"/>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113930</xdr:rowOff>
    </xdr:from>
    <xdr:ext cx="469744" cy="259045"/>
    <xdr:sp macro="" textlink="">
      <xdr:nvSpPr>
        <xdr:cNvPr id="807" name="テキスト ボックス 806"/>
        <xdr:cNvSpPr txBox="1"/>
      </xdr:nvSpPr>
      <xdr:spPr>
        <a:xfrm>
          <a:off x="20199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150502</xdr:rowOff>
    </xdr:from>
    <xdr:to>
      <xdr:col>102</xdr:col>
      <xdr:colOff>114300</xdr:colOff>
      <xdr:row>57</xdr:row>
      <xdr:rowOff>154445</xdr:rowOff>
    </xdr:to>
    <xdr:cxnSp macro="">
      <xdr:nvCxnSpPr>
        <xdr:cNvPr id="808" name="直線コネクタ 807"/>
        <xdr:cNvCxnSpPr/>
      </xdr:nvCxnSpPr>
      <xdr:spPr>
        <a:xfrm>
          <a:off x="18656300" y="9923152"/>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09" name="フローチャート: 判断 808"/>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101071</xdr:rowOff>
    </xdr:from>
    <xdr:ext cx="469744" cy="259045"/>
    <xdr:sp macro="" textlink="">
      <xdr:nvSpPr>
        <xdr:cNvPr id="810" name="テキスト ボックス 809"/>
        <xdr:cNvSpPr txBox="1"/>
      </xdr:nvSpPr>
      <xdr:spPr>
        <a:xfrm>
          <a:off x="19310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11" name="フローチャート: 判断 810"/>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71182</xdr:rowOff>
    </xdr:from>
    <xdr:ext cx="469744" cy="259045"/>
    <xdr:sp macro="" textlink="">
      <xdr:nvSpPr>
        <xdr:cNvPr id="812" name="テキスト ボックス 811"/>
        <xdr:cNvSpPr txBox="1"/>
      </xdr:nvSpPr>
      <xdr:spPr>
        <a:xfrm>
          <a:off x="18421428" y="93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104216</xdr:rowOff>
    </xdr:from>
    <xdr:to>
      <xdr:col>116</xdr:col>
      <xdr:colOff>114300</xdr:colOff>
      <xdr:row>58</xdr:row>
      <xdr:rowOff>34366</xdr:rowOff>
    </xdr:to>
    <xdr:sp macro="" textlink="">
      <xdr:nvSpPr>
        <xdr:cNvPr id="818" name="楕円 817"/>
        <xdr:cNvSpPr/>
      </xdr:nvSpPr>
      <xdr:spPr>
        <a:xfrm>
          <a:off x="22110700" y="987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19143</xdr:rowOff>
    </xdr:from>
    <xdr:ext cx="378565" cy="259045"/>
    <xdr:sp macro="" textlink="">
      <xdr:nvSpPr>
        <xdr:cNvPr id="819" name="貸付金該当値テキスト"/>
        <xdr:cNvSpPr txBox="1"/>
      </xdr:nvSpPr>
      <xdr:spPr>
        <a:xfrm>
          <a:off x="22212300" y="9791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96558</xdr:rowOff>
    </xdr:from>
    <xdr:to>
      <xdr:col>112</xdr:col>
      <xdr:colOff>38100</xdr:colOff>
      <xdr:row>58</xdr:row>
      <xdr:rowOff>26708</xdr:rowOff>
    </xdr:to>
    <xdr:sp macro="" textlink="">
      <xdr:nvSpPr>
        <xdr:cNvPr id="820" name="楕円 819"/>
        <xdr:cNvSpPr/>
      </xdr:nvSpPr>
      <xdr:spPr>
        <a:xfrm>
          <a:off x="21272500" y="986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17835</xdr:rowOff>
    </xdr:from>
    <xdr:ext cx="378565" cy="259045"/>
    <xdr:sp macro="" textlink="">
      <xdr:nvSpPr>
        <xdr:cNvPr id="821" name="テキスト ボックス 820"/>
        <xdr:cNvSpPr txBox="1"/>
      </xdr:nvSpPr>
      <xdr:spPr>
        <a:xfrm>
          <a:off x="21134017" y="996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110960</xdr:rowOff>
    </xdr:from>
    <xdr:to>
      <xdr:col>107</xdr:col>
      <xdr:colOff>101600</xdr:colOff>
      <xdr:row>58</xdr:row>
      <xdr:rowOff>41110</xdr:rowOff>
    </xdr:to>
    <xdr:sp macro="" textlink="">
      <xdr:nvSpPr>
        <xdr:cNvPr id="822" name="楕円 821"/>
        <xdr:cNvSpPr/>
      </xdr:nvSpPr>
      <xdr:spPr>
        <a:xfrm>
          <a:off x="20383500" y="988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32237</xdr:rowOff>
    </xdr:from>
    <xdr:ext cx="378565" cy="259045"/>
    <xdr:sp macro="" textlink="">
      <xdr:nvSpPr>
        <xdr:cNvPr id="823" name="テキスト ボックス 822"/>
        <xdr:cNvSpPr txBox="1"/>
      </xdr:nvSpPr>
      <xdr:spPr>
        <a:xfrm>
          <a:off x="20245017" y="997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103645</xdr:rowOff>
    </xdr:from>
    <xdr:to>
      <xdr:col>102</xdr:col>
      <xdr:colOff>165100</xdr:colOff>
      <xdr:row>58</xdr:row>
      <xdr:rowOff>33795</xdr:rowOff>
    </xdr:to>
    <xdr:sp macro="" textlink="">
      <xdr:nvSpPr>
        <xdr:cNvPr id="824" name="楕円 823"/>
        <xdr:cNvSpPr/>
      </xdr:nvSpPr>
      <xdr:spPr>
        <a:xfrm>
          <a:off x="19494500" y="98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24922</xdr:rowOff>
    </xdr:from>
    <xdr:ext cx="378565" cy="259045"/>
    <xdr:sp macro="" textlink="">
      <xdr:nvSpPr>
        <xdr:cNvPr id="825" name="テキスト ボックス 824"/>
        <xdr:cNvSpPr txBox="1"/>
      </xdr:nvSpPr>
      <xdr:spPr>
        <a:xfrm>
          <a:off x="19356017" y="9969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99702</xdr:rowOff>
    </xdr:from>
    <xdr:to>
      <xdr:col>98</xdr:col>
      <xdr:colOff>38100</xdr:colOff>
      <xdr:row>58</xdr:row>
      <xdr:rowOff>29852</xdr:rowOff>
    </xdr:to>
    <xdr:sp macro="" textlink="">
      <xdr:nvSpPr>
        <xdr:cNvPr id="826" name="楕円 825"/>
        <xdr:cNvSpPr/>
      </xdr:nvSpPr>
      <xdr:spPr>
        <a:xfrm>
          <a:off x="18605500" y="98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20979</xdr:rowOff>
    </xdr:from>
    <xdr:ext cx="378565" cy="259045"/>
    <xdr:sp macro="" textlink="">
      <xdr:nvSpPr>
        <xdr:cNvPr id="827" name="テキスト ボックス 826"/>
        <xdr:cNvSpPr txBox="1"/>
      </xdr:nvSpPr>
      <xdr:spPr>
        <a:xfrm>
          <a:off x="18467017" y="99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9" name="直線コネクタ 83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0" name="テキスト ボックス 83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3" name="直線コネクタ 842"/>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4" name="テキスト ボックス 843"/>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15342</xdr:rowOff>
    </xdr:from>
    <xdr:to>
      <xdr:col>116</xdr:col>
      <xdr:colOff>62864</xdr:colOff>
      <xdr:row>78</xdr:row>
      <xdr:rowOff>108153</xdr:rowOff>
    </xdr:to>
    <xdr:cxnSp macro="">
      <xdr:nvCxnSpPr>
        <xdr:cNvPr id="848" name="直線コネクタ 847"/>
        <xdr:cNvCxnSpPr/>
      </xdr:nvCxnSpPr>
      <xdr:spPr>
        <a:xfrm flipV="1">
          <a:off x="22159595" y="12188292"/>
          <a:ext cx="1269" cy="12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111980</xdr:rowOff>
    </xdr:from>
    <xdr:ext cx="534377" cy="259045"/>
    <xdr:sp macro="" textlink="">
      <xdr:nvSpPr>
        <xdr:cNvPr id="849" name="繰出金最小値テキスト"/>
        <xdr:cNvSpPr txBox="1"/>
      </xdr:nvSpPr>
      <xdr:spPr>
        <a:xfrm>
          <a:off x="22212300" y="13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108153</xdr:rowOff>
    </xdr:from>
    <xdr:to>
      <xdr:col>116</xdr:col>
      <xdr:colOff>152400</xdr:colOff>
      <xdr:row>78</xdr:row>
      <xdr:rowOff>108153</xdr:rowOff>
    </xdr:to>
    <xdr:cxnSp macro="">
      <xdr:nvCxnSpPr>
        <xdr:cNvPr id="850" name="直線コネクタ 849"/>
        <xdr:cNvCxnSpPr/>
      </xdr:nvCxnSpPr>
      <xdr:spPr>
        <a:xfrm>
          <a:off x="22072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133469</xdr:rowOff>
    </xdr:from>
    <xdr:ext cx="534377" cy="259045"/>
    <xdr:sp macro="" textlink="">
      <xdr:nvSpPr>
        <xdr:cNvPr id="851" name="繰出金最大値テキスト"/>
        <xdr:cNvSpPr txBox="1"/>
      </xdr:nvSpPr>
      <xdr:spPr>
        <a:xfrm>
          <a:off x="22212300" y="119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15342</xdr:rowOff>
    </xdr:from>
    <xdr:to>
      <xdr:col>116</xdr:col>
      <xdr:colOff>152400</xdr:colOff>
      <xdr:row>71</xdr:row>
      <xdr:rowOff>15342</xdr:rowOff>
    </xdr:to>
    <xdr:cxnSp macro="">
      <xdr:nvCxnSpPr>
        <xdr:cNvPr id="852" name="直線コネクタ 851"/>
        <xdr:cNvCxnSpPr/>
      </xdr:nvCxnSpPr>
      <xdr:spPr>
        <a:xfrm>
          <a:off x="22072600" y="1218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148501</xdr:rowOff>
    </xdr:from>
    <xdr:to>
      <xdr:col>116</xdr:col>
      <xdr:colOff>63500</xdr:colOff>
      <xdr:row>78</xdr:row>
      <xdr:rowOff>53918</xdr:rowOff>
    </xdr:to>
    <xdr:cxnSp macro="">
      <xdr:nvCxnSpPr>
        <xdr:cNvPr id="853" name="直線コネクタ 852"/>
        <xdr:cNvCxnSpPr/>
      </xdr:nvCxnSpPr>
      <xdr:spPr>
        <a:xfrm flipV="1">
          <a:off x="21323300" y="13178701"/>
          <a:ext cx="838200" cy="24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90917</xdr:rowOff>
    </xdr:from>
    <xdr:ext cx="534377" cy="259045"/>
    <xdr:sp macro="" textlink="">
      <xdr:nvSpPr>
        <xdr:cNvPr id="854" name="繰出金平均値テキスト"/>
        <xdr:cNvSpPr txBox="1"/>
      </xdr:nvSpPr>
      <xdr:spPr>
        <a:xfrm>
          <a:off x="22212300" y="12606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68040</xdr:rowOff>
    </xdr:from>
    <xdr:to>
      <xdr:col>116</xdr:col>
      <xdr:colOff>114300</xdr:colOff>
      <xdr:row>74</xdr:row>
      <xdr:rowOff>169640</xdr:rowOff>
    </xdr:to>
    <xdr:sp macro="" textlink="">
      <xdr:nvSpPr>
        <xdr:cNvPr id="855" name="フローチャート: 判断 854"/>
        <xdr:cNvSpPr/>
      </xdr:nvSpPr>
      <xdr:spPr>
        <a:xfrm>
          <a:off x="221107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53918</xdr:rowOff>
    </xdr:from>
    <xdr:to>
      <xdr:col>111</xdr:col>
      <xdr:colOff>177800</xdr:colOff>
      <xdr:row>78</xdr:row>
      <xdr:rowOff>92723</xdr:rowOff>
    </xdr:to>
    <xdr:cxnSp macro="">
      <xdr:nvCxnSpPr>
        <xdr:cNvPr id="856" name="直線コネクタ 855"/>
        <xdr:cNvCxnSpPr/>
      </xdr:nvCxnSpPr>
      <xdr:spPr>
        <a:xfrm flipV="1">
          <a:off x="20434300" y="13427018"/>
          <a:ext cx="8890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117875</xdr:rowOff>
    </xdr:from>
    <xdr:to>
      <xdr:col>112</xdr:col>
      <xdr:colOff>38100</xdr:colOff>
      <xdr:row>76</xdr:row>
      <xdr:rowOff>48025</xdr:rowOff>
    </xdr:to>
    <xdr:sp macro="" textlink="">
      <xdr:nvSpPr>
        <xdr:cNvPr id="857" name="フローチャート: 判断 856"/>
        <xdr:cNvSpPr/>
      </xdr:nvSpPr>
      <xdr:spPr>
        <a:xfrm>
          <a:off x="21272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64552</xdr:rowOff>
    </xdr:from>
    <xdr:ext cx="534377" cy="259045"/>
    <xdr:sp macro="" textlink="">
      <xdr:nvSpPr>
        <xdr:cNvPr id="858" name="テキスト ボックス 857"/>
        <xdr:cNvSpPr txBox="1"/>
      </xdr:nvSpPr>
      <xdr:spPr>
        <a:xfrm>
          <a:off x="21056111" y="127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92723</xdr:rowOff>
    </xdr:from>
    <xdr:to>
      <xdr:col>107</xdr:col>
      <xdr:colOff>50800</xdr:colOff>
      <xdr:row>78</xdr:row>
      <xdr:rowOff>148844</xdr:rowOff>
    </xdr:to>
    <xdr:cxnSp macro="">
      <xdr:nvCxnSpPr>
        <xdr:cNvPr id="859" name="直線コネクタ 858"/>
        <xdr:cNvCxnSpPr/>
      </xdr:nvCxnSpPr>
      <xdr:spPr>
        <a:xfrm flipV="1">
          <a:off x="19545300" y="13465823"/>
          <a:ext cx="889000" cy="5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122047</xdr:rowOff>
    </xdr:from>
    <xdr:to>
      <xdr:col>107</xdr:col>
      <xdr:colOff>101600</xdr:colOff>
      <xdr:row>74</xdr:row>
      <xdr:rowOff>52197</xdr:rowOff>
    </xdr:to>
    <xdr:sp macro="" textlink="">
      <xdr:nvSpPr>
        <xdr:cNvPr id="860" name="フローチャート: 判断 859"/>
        <xdr:cNvSpPr/>
      </xdr:nvSpPr>
      <xdr:spPr>
        <a:xfrm>
          <a:off x="20383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68724</xdr:rowOff>
    </xdr:from>
    <xdr:ext cx="534377" cy="259045"/>
    <xdr:sp macro="" textlink="">
      <xdr:nvSpPr>
        <xdr:cNvPr id="861" name="テキスト ボックス 860"/>
        <xdr:cNvSpPr txBox="1"/>
      </xdr:nvSpPr>
      <xdr:spPr>
        <a:xfrm>
          <a:off x="20167111" y="124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5511</xdr:rowOff>
    </xdr:from>
    <xdr:to>
      <xdr:col>102</xdr:col>
      <xdr:colOff>114300</xdr:colOff>
      <xdr:row>78</xdr:row>
      <xdr:rowOff>148844</xdr:rowOff>
    </xdr:to>
    <xdr:cxnSp macro="">
      <xdr:nvCxnSpPr>
        <xdr:cNvPr id="862" name="直線コネクタ 861"/>
        <xdr:cNvCxnSpPr/>
      </xdr:nvCxnSpPr>
      <xdr:spPr>
        <a:xfrm>
          <a:off x="18656300" y="13378611"/>
          <a:ext cx="889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3861</xdr:rowOff>
    </xdr:from>
    <xdr:to>
      <xdr:col>102</xdr:col>
      <xdr:colOff>165100</xdr:colOff>
      <xdr:row>74</xdr:row>
      <xdr:rowOff>105461</xdr:rowOff>
    </xdr:to>
    <xdr:sp macro="" textlink="">
      <xdr:nvSpPr>
        <xdr:cNvPr id="863" name="フローチャート: 判断 862"/>
        <xdr:cNvSpPr/>
      </xdr:nvSpPr>
      <xdr:spPr>
        <a:xfrm>
          <a:off x="19494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121988</xdr:rowOff>
    </xdr:from>
    <xdr:ext cx="534377" cy="259045"/>
    <xdr:sp macro="" textlink="">
      <xdr:nvSpPr>
        <xdr:cNvPr id="864" name="テキスト ボックス 863"/>
        <xdr:cNvSpPr txBox="1"/>
      </xdr:nvSpPr>
      <xdr:spPr>
        <a:xfrm>
          <a:off x="19278111" y="12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112275</xdr:rowOff>
    </xdr:from>
    <xdr:to>
      <xdr:col>98</xdr:col>
      <xdr:colOff>38100</xdr:colOff>
      <xdr:row>74</xdr:row>
      <xdr:rowOff>42425</xdr:rowOff>
    </xdr:to>
    <xdr:sp macro="" textlink="">
      <xdr:nvSpPr>
        <xdr:cNvPr id="865" name="フローチャート: 判断 864"/>
        <xdr:cNvSpPr/>
      </xdr:nvSpPr>
      <xdr:spPr>
        <a:xfrm>
          <a:off x="18605500" y="126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58952</xdr:rowOff>
    </xdr:from>
    <xdr:ext cx="534377" cy="259045"/>
    <xdr:sp macro="" textlink="">
      <xdr:nvSpPr>
        <xdr:cNvPr id="866" name="テキスト ボックス 865"/>
        <xdr:cNvSpPr txBox="1"/>
      </xdr:nvSpPr>
      <xdr:spPr>
        <a:xfrm>
          <a:off x="18389111" y="124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97701</xdr:rowOff>
    </xdr:from>
    <xdr:to>
      <xdr:col>116</xdr:col>
      <xdr:colOff>114300</xdr:colOff>
      <xdr:row>77</xdr:row>
      <xdr:rowOff>27851</xdr:rowOff>
    </xdr:to>
    <xdr:sp macro="" textlink="">
      <xdr:nvSpPr>
        <xdr:cNvPr id="872" name="楕円 871"/>
        <xdr:cNvSpPr/>
      </xdr:nvSpPr>
      <xdr:spPr>
        <a:xfrm>
          <a:off x="22110700" y="131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76128</xdr:rowOff>
    </xdr:from>
    <xdr:ext cx="534377" cy="259045"/>
    <xdr:sp macro="" textlink="">
      <xdr:nvSpPr>
        <xdr:cNvPr id="873" name="繰出金該当値テキスト"/>
        <xdr:cNvSpPr txBox="1"/>
      </xdr:nvSpPr>
      <xdr:spPr>
        <a:xfrm>
          <a:off x="22212300" y="131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3118</xdr:rowOff>
    </xdr:from>
    <xdr:to>
      <xdr:col>112</xdr:col>
      <xdr:colOff>38100</xdr:colOff>
      <xdr:row>78</xdr:row>
      <xdr:rowOff>104718</xdr:rowOff>
    </xdr:to>
    <xdr:sp macro="" textlink="">
      <xdr:nvSpPr>
        <xdr:cNvPr id="874" name="楕円 873"/>
        <xdr:cNvSpPr/>
      </xdr:nvSpPr>
      <xdr:spPr>
        <a:xfrm>
          <a:off x="21272500" y="13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95845</xdr:rowOff>
    </xdr:from>
    <xdr:ext cx="534377" cy="259045"/>
    <xdr:sp macro="" textlink="">
      <xdr:nvSpPr>
        <xdr:cNvPr id="875" name="テキスト ボックス 874"/>
        <xdr:cNvSpPr txBox="1"/>
      </xdr:nvSpPr>
      <xdr:spPr>
        <a:xfrm>
          <a:off x="21056111" y="1346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41923</xdr:rowOff>
    </xdr:from>
    <xdr:to>
      <xdr:col>107</xdr:col>
      <xdr:colOff>101600</xdr:colOff>
      <xdr:row>78</xdr:row>
      <xdr:rowOff>143523</xdr:rowOff>
    </xdr:to>
    <xdr:sp macro="" textlink="">
      <xdr:nvSpPr>
        <xdr:cNvPr id="876" name="楕円 875"/>
        <xdr:cNvSpPr/>
      </xdr:nvSpPr>
      <xdr:spPr>
        <a:xfrm>
          <a:off x="20383500" y="134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134650</xdr:rowOff>
    </xdr:from>
    <xdr:ext cx="534377" cy="259045"/>
    <xdr:sp macro="" textlink="">
      <xdr:nvSpPr>
        <xdr:cNvPr id="877" name="テキスト ボックス 876"/>
        <xdr:cNvSpPr txBox="1"/>
      </xdr:nvSpPr>
      <xdr:spPr>
        <a:xfrm>
          <a:off x="20167111" y="1350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98044</xdr:rowOff>
    </xdr:from>
    <xdr:to>
      <xdr:col>102</xdr:col>
      <xdr:colOff>165100</xdr:colOff>
      <xdr:row>79</xdr:row>
      <xdr:rowOff>28194</xdr:rowOff>
    </xdr:to>
    <xdr:sp macro="" textlink="">
      <xdr:nvSpPr>
        <xdr:cNvPr id="878" name="楕円 877"/>
        <xdr:cNvSpPr/>
      </xdr:nvSpPr>
      <xdr:spPr>
        <a:xfrm>
          <a:off x="19494500" y="134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19321</xdr:rowOff>
    </xdr:from>
    <xdr:ext cx="534377" cy="259045"/>
    <xdr:sp macro="" textlink="">
      <xdr:nvSpPr>
        <xdr:cNvPr id="879" name="テキスト ボックス 878"/>
        <xdr:cNvSpPr txBox="1"/>
      </xdr:nvSpPr>
      <xdr:spPr>
        <a:xfrm>
          <a:off x="19278111" y="135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126161</xdr:rowOff>
    </xdr:from>
    <xdr:to>
      <xdr:col>98</xdr:col>
      <xdr:colOff>38100</xdr:colOff>
      <xdr:row>78</xdr:row>
      <xdr:rowOff>56311</xdr:rowOff>
    </xdr:to>
    <xdr:sp macro="" textlink="">
      <xdr:nvSpPr>
        <xdr:cNvPr id="880" name="楕円 879"/>
        <xdr:cNvSpPr/>
      </xdr:nvSpPr>
      <xdr:spPr>
        <a:xfrm>
          <a:off x="18605500" y="133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47438</xdr:rowOff>
    </xdr:from>
    <xdr:ext cx="534377" cy="259045"/>
    <xdr:sp macro="" textlink="">
      <xdr:nvSpPr>
        <xdr:cNvPr id="881" name="テキスト ボックス 880"/>
        <xdr:cNvSpPr txBox="1"/>
      </xdr:nvSpPr>
      <xdr:spPr>
        <a:xfrm>
          <a:off x="18389111" y="134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387,492</a:t>
          </a:r>
          <a:r>
            <a:rPr kumimoji="1" lang="ja-JP" altLang="en-US" sz="1300">
              <a:latin typeface="ＭＳ Ｐゴシック" panose="020B0600070205080204" pitchFamily="50" charset="-128"/>
              <a:ea typeface="ＭＳ Ｐゴシック" panose="020B0600070205080204" pitchFamily="50" charset="-128"/>
            </a:rPr>
            <a:t>円となっている。ほぼすべての費目で類似団体平均の水準を下回っており、堅実な財政運営を維持していることから、今後についても事業の精査・見直しを継続し、同水準の維持に努める。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全体については新庁舎建設事業が本格化した令和元年度は類似団体平均を上回ったものの、その後は類似団体平均以下の数値にとどまっている。しかしながら、住民一人当たりの新規整備に係る普通建設事業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なっており、類似団体平均を大きく上回っていることから、床面積等の増加による維持管理費の増が懸念される。一方で、更新整備に係る普通建設事業費については令和元年度以降減少傾向、類似団体内最下位の数値となっており、施設の老朽化が進んでいる。今後も普通建設事業について財源の配分や実施する大規模事業について必要に応じて見直しを図り、規模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扶助費については、概ね類似団体平均と同様の推移を示しているが、令和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a:t>
          </a:r>
          <a:r>
            <a:rPr kumimoji="1" lang="en-US" altLang="ja-JP" sz="1300">
              <a:latin typeface="ＭＳ Ｐゴシック" panose="020B0600070205080204" pitchFamily="50" charset="-128"/>
              <a:ea typeface="ＭＳ Ｐゴシック" panose="020B0600070205080204" pitchFamily="50" charset="-128"/>
            </a:rPr>
            <a:t>20,980</a:t>
          </a:r>
          <a:r>
            <a:rPr kumimoji="1" lang="ja-JP" altLang="en-US" sz="1300">
              <a:latin typeface="ＭＳ Ｐゴシック" panose="020B0600070205080204" pitchFamily="50" charset="-128"/>
              <a:ea typeface="ＭＳ Ｐゴシック" panose="020B0600070205080204" pitchFamily="50" charset="-128"/>
            </a:rPr>
            <a:t>円の増（類似団体平均は</a:t>
          </a:r>
          <a:r>
            <a:rPr kumimoji="1" lang="en-US" altLang="ja-JP" sz="1300">
              <a:latin typeface="ＭＳ Ｐゴシック" panose="020B0600070205080204" pitchFamily="50" charset="-128"/>
              <a:ea typeface="ＭＳ Ｐゴシック" panose="020B0600070205080204" pitchFamily="50" charset="-128"/>
            </a:rPr>
            <a:t>10,011</a:t>
          </a:r>
          <a:r>
            <a:rPr kumimoji="1" lang="ja-JP" altLang="en-US" sz="1300">
              <a:latin typeface="ＭＳ Ｐゴシック" panose="020B0600070205080204" pitchFamily="50" charset="-128"/>
              <a:ea typeface="ＭＳ Ｐゴシック" panose="020B0600070205080204" pitchFamily="50" charset="-128"/>
            </a:rPr>
            <a:t>円の増）であり、大きく増加している。現時点では類似団体平均を下回っているものの、今後も数値について注視し、支援制度の見直しを随時行うなどの方策を通じ、規模の適正化に努める。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埼玉県深谷市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142,383
139,203
138.37
62,640,544
55,172,334
5,968,020
31,884,471
47,582,818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72753</xdr:rowOff>
    </xdr:to>
    <xdr:cxnSp macro="">
      <xdr:nvCxnSpPr>
        <xdr:cNvPr id="58" name="直線コネクタ 57"/>
        <xdr:cNvCxnSpPr/>
      </xdr:nvCxnSpPr>
      <xdr:spPr>
        <a:xfrm flipV="1">
          <a:off x="4633595" y="5294630"/>
          <a:ext cx="127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72753</xdr:rowOff>
    </xdr:from>
    <xdr:to>
      <xdr:col>24</xdr:col>
      <xdr:colOff>152400</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7438</xdr:rowOff>
    </xdr:from>
    <xdr:to>
      <xdr:col>24</xdr:col>
      <xdr:colOff>63500</xdr:colOff>
      <xdr:row>39</xdr:row>
      <xdr:rowOff>72753</xdr:rowOff>
    </xdr:to>
    <xdr:cxnSp macro="">
      <xdr:nvCxnSpPr>
        <xdr:cNvPr id="63" name="直線コネクタ 62"/>
        <xdr:cNvCxnSpPr/>
      </xdr:nvCxnSpPr>
      <xdr:spPr>
        <a:xfrm>
          <a:off x="3797300" y="669398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95449</xdr:rowOff>
    </xdr:from>
    <xdr:ext cx="469744" cy="259045"/>
    <xdr:sp macro="" textlink="">
      <xdr:nvSpPr>
        <xdr:cNvPr id="64" name="議会費平均値テキスト"/>
        <xdr:cNvSpPr txBox="1"/>
      </xdr:nvSpPr>
      <xdr:spPr>
        <a:xfrm>
          <a:off x="4686300" y="5581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72572</xdr:rowOff>
    </xdr:from>
    <xdr:to>
      <xdr:col>24</xdr:col>
      <xdr:colOff>114300</xdr:colOff>
      <xdr:row>34</xdr:row>
      <xdr:rowOff>2722</xdr:rowOff>
    </xdr:to>
    <xdr:sp macro="" textlink="">
      <xdr:nvSpPr>
        <xdr:cNvPr id="65" name="フローチャート: 判断 64"/>
        <xdr:cNvSpPr/>
      </xdr:nvSpPr>
      <xdr:spPr>
        <a:xfrm>
          <a:off x="4584700" y="573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7438</xdr:rowOff>
    </xdr:from>
    <xdr:to>
      <xdr:col>19</xdr:col>
      <xdr:colOff>177800</xdr:colOff>
      <xdr:row>39</xdr:row>
      <xdr:rowOff>20501</xdr:rowOff>
    </xdr:to>
    <xdr:cxnSp macro="">
      <xdr:nvCxnSpPr>
        <xdr:cNvPr id="66" name="直線コネクタ 65"/>
        <xdr:cNvCxnSpPr/>
      </xdr:nvCxnSpPr>
      <xdr:spPr>
        <a:xfrm flipV="1">
          <a:off x="2908300" y="66939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70939</xdr:rowOff>
    </xdr:from>
    <xdr:to>
      <xdr:col>20</xdr:col>
      <xdr:colOff>38100</xdr:colOff>
      <xdr:row>33</xdr:row>
      <xdr:rowOff>1089</xdr:rowOff>
    </xdr:to>
    <xdr:sp macro="" textlink="">
      <xdr:nvSpPr>
        <xdr:cNvPr id="67" name="フローチャート: 判断 66"/>
        <xdr:cNvSpPr/>
      </xdr:nvSpPr>
      <xdr:spPr>
        <a:xfrm>
          <a:off x="3746500" y="555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17616</xdr:rowOff>
    </xdr:from>
    <xdr:ext cx="469744" cy="259045"/>
    <xdr:sp macro="" textlink="">
      <xdr:nvSpPr>
        <xdr:cNvPr id="68" name="テキスト ボックス 67"/>
        <xdr:cNvSpPr txBox="1"/>
      </xdr:nvSpPr>
      <xdr:spPr>
        <a:xfrm>
          <a:off x="3562428" y="53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121738</xdr:rowOff>
    </xdr:from>
    <xdr:to>
      <xdr:col>15</xdr:col>
      <xdr:colOff>50800</xdr:colOff>
      <xdr:row>39</xdr:row>
      <xdr:rowOff>20501</xdr:rowOff>
    </xdr:to>
    <xdr:cxnSp macro="">
      <xdr:nvCxnSpPr>
        <xdr:cNvPr id="69" name="直線コネクタ 68"/>
        <xdr:cNvCxnSpPr/>
      </xdr:nvCxnSpPr>
      <xdr:spPr>
        <a:xfrm>
          <a:off x="2019300" y="663683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77470</xdr:rowOff>
    </xdr:from>
    <xdr:to>
      <xdr:col>15</xdr:col>
      <xdr:colOff>101600</xdr:colOff>
      <xdr:row>32</xdr:row>
      <xdr:rowOff>7620</xdr:rowOff>
    </xdr:to>
    <xdr:sp macro="" textlink="">
      <xdr:nvSpPr>
        <xdr:cNvPr id="70" name="フローチャート: 判断 69"/>
        <xdr:cNvSpPr/>
      </xdr:nvSpPr>
      <xdr:spPr>
        <a:xfrm>
          <a:off x="2857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24147</xdr:rowOff>
    </xdr:from>
    <xdr:ext cx="469744" cy="259045"/>
    <xdr:sp macro="" textlink="">
      <xdr:nvSpPr>
        <xdr:cNvPr id="71" name="テキスト ボックス 70"/>
        <xdr:cNvSpPr txBox="1"/>
      </xdr:nvSpPr>
      <xdr:spPr>
        <a:xfrm>
          <a:off x="2673428"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118473</xdr:rowOff>
    </xdr:from>
    <xdr:to>
      <xdr:col>10</xdr:col>
      <xdr:colOff>114300</xdr:colOff>
      <xdr:row>38</xdr:row>
      <xdr:rowOff>121738</xdr:rowOff>
    </xdr:to>
    <xdr:cxnSp macro="">
      <xdr:nvCxnSpPr>
        <xdr:cNvPr id="72" name="直線コネクタ 71"/>
        <xdr:cNvCxnSpPr/>
      </xdr:nvCxnSpPr>
      <xdr:spPr>
        <a:xfrm>
          <a:off x="1130300" y="663357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108494</xdr:rowOff>
    </xdr:from>
    <xdr:to>
      <xdr:col>10</xdr:col>
      <xdr:colOff>165100</xdr:colOff>
      <xdr:row>32</xdr:row>
      <xdr:rowOff>38644</xdr:rowOff>
    </xdr:to>
    <xdr:sp macro="" textlink="">
      <xdr:nvSpPr>
        <xdr:cNvPr id="73" name="フローチャート: 判断 72"/>
        <xdr:cNvSpPr/>
      </xdr:nvSpPr>
      <xdr:spPr>
        <a:xfrm>
          <a:off x="1968500" y="542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55171</xdr:rowOff>
    </xdr:from>
    <xdr:ext cx="469744" cy="259045"/>
    <xdr:sp macro="" textlink="">
      <xdr:nvSpPr>
        <xdr:cNvPr id="74" name="テキスト ボックス 73"/>
        <xdr:cNvSpPr txBox="1"/>
      </xdr:nvSpPr>
      <xdr:spPr>
        <a:xfrm>
          <a:off x="1784428" y="519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79103</xdr:rowOff>
    </xdr:from>
    <xdr:to>
      <xdr:col>6</xdr:col>
      <xdr:colOff>38100</xdr:colOff>
      <xdr:row>32</xdr:row>
      <xdr:rowOff>9253</xdr:rowOff>
    </xdr:to>
    <xdr:sp macro="" textlink="">
      <xdr:nvSpPr>
        <xdr:cNvPr id="75" name="フローチャート: 判断 74"/>
        <xdr:cNvSpPr/>
      </xdr:nvSpPr>
      <xdr:spPr>
        <a:xfrm>
          <a:off x="1079500" y="5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25780</xdr:rowOff>
    </xdr:from>
    <xdr:ext cx="469744" cy="259045"/>
    <xdr:sp macro="" textlink="">
      <xdr:nvSpPr>
        <xdr:cNvPr id="76" name="テキスト ボックス 75"/>
        <xdr:cNvSpPr txBox="1"/>
      </xdr:nvSpPr>
      <xdr:spPr>
        <a:xfrm>
          <a:off x="895428" y="516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21953</xdr:rowOff>
    </xdr:from>
    <xdr:to>
      <xdr:col>24</xdr:col>
      <xdr:colOff>114300</xdr:colOff>
      <xdr:row>39</xdr:row>
      <xdr:rowOff>123553</xdr:rowOff>
    </xdr:to>
    <xdr:sp macro="" textlink="">
      <xdr:nvSpPr>
        <xdr:cNvPr id="82" name="楕円 81"/>
        <xdr:cNvSpPr/>
      </xdr:nvSpPr>
      <xdr:spPr>
        <a:xfrm>
          <a:off x="4584700" y="67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108330</xdr:rowOff>
    </xdr:from>
    <xdr:ext cx="469744" cy="259045"/>
    <xdr:sp macro="" textlink="">
      <xdr:nvSpPr>
        <xdr:cNvPr id="83" name="議会費該当値テキスト"/>
        <xdr:cNvSpPr txBox="1"/>
      </xdr:nvSpPr>
      <xdr:spPr>
        <a:xfrm>
          <a:off x="4686300" y="662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128088</xdr:rowOff>
    </xdr:from>
    <xdr:to>
      <xdr:col>20</xdr:col>
      <xdr:colOff>38100</xdr:colOff>
      <xdr:row>39</xdr:row>
      <xdr:rowOff>58238</xdr:rowOff>
    </xdr:to>
    <xdr:sp macro="" textlink="">
      <xdr:nvSpPr>
        <xdr:cNvPr id="84" name="楕円 83"/>
        <xdr:cNvSpPr/>
      </xdr:nvSpPr>
      <xdr:spPr>
        <a:xfrm>
          <a:off x="3746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49365</xdr:rowOff>
    </xdr:from>
    <xdr:ext cx="469744" cy="259045"/>
    <xdr:sp macro="" textlink="">
      <xdr:nvSpPr>
        <xdr:cNvPr id="85" name="テキスト ボックス 84"/>
        <xdr:cNvSpPr txBox="1"/>
      </xdr:nvSpPr>
      <xdr:spPr>
        <a:xfrm>
          <a:off x="3562428" y="673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141151</xdr:rowOff>
    </xdr:from>
    <xdr:to>
      <xdr:col>15</xdr:col>
      <xdr:colOff>101600</xdr:colOff>
      <xdr:row>39</xdr:row>
      <xdr:rowOff>71301</xdr:rowOff>
    </xdr:to>
    <xdr:sp macro="" textlink="">
      <xdr:nvSpPr>
        <xdr:cNvPr id="86" name="楕円 85"/>
        <xdr:cNvSpPr/>
      </xdr:nvSpPr>
      <xdr:spPr>
        <a:xfrm>
          <a:off x="2857500" y="665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62428</xdr:rowOff>
    </xdr:from>
    <xdr:ext cx="469744" cy="259045"/>
    <xdr:sp macro="" textlink="">
      <xdr:nvSpPr>
        <xdr:cNvPr id="87" name="テキスト ボックス 86"/>
        <xdr:cNvSpPr txBox="1"/>
      </xdr:nvSpPr>
      <xdr:spPr>
        <a:xfrm>
          <a:off x="2673428" y="674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70938</xdr:rowOff>
    </xdr:from>
    <xdr:to>
      <xdr:col>10</xdr:col>
      <xdr:colOff>165100</xdr:colOff>
      <xdr:row>39</xdr:row>
      <xdr:rowOff>1088</xdr:rowOff>
    </xdr:to>
    <xdr:sp macro="" textlink="">
      <xdr:nvSpPr>
        <xdr:cNvPr id="88" name="楕円 87"/>
        <xdr:cNvSpPr/>
      </xdr:nvSpPr>
      <xdr:spPr>
        <a:xfrm>
          <a:off x="1968500" y="658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163665</xdr:rowOff>
    </xdr:from>
    <xdr:ext cx="469744" cy="259045"/>
    <xdr:sp macro="" textlink="">
      <xdr:nvSpPr>
        <xdr:cNvPr id="89" name="テキスト ボックス 88"/>
        <xdr:cNvSpPr txBox="1"/>
      </xdr:nvSpPr>
      <xdr:spPr>
        <a:xfrm>
          <a:off x="1784428" y="667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67673</xdr:rowOff>
    </xdr:from>
    <xdr:to>
      <xdr:col>6</xdr:col>
      <xdr:colOff>38100</xdr:colOff>
      <xdr:row>38</xdr:row>
      <xdr:rowOff>169273</xdr:rowOff>
    </xdr:to>
    <xdr:sp macro="" textlink="">
      <xdr:nvSpPr>
        <xdr:cNvPr id="90" name="楕円 89"/>
        <xdr:cNvSpPr/>
      </xdr:nvSpPr>
      <xdr:spPr>
        <a:xfrm>
          <a:off x="1079500" y="65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160400</xdr:rowOff>
    </xdr:from>
    <xdr:ext cx="469744" cy="259045"/>
    <xdr:sp macro="" textlink="">
      <xdr:nvSpPr>
        <xdr:cNvPr id="91" name="テキスト ボックス 90"/>
        <xdr:cNvSpPr txBox="1"/>
      </xdr:nvSpPr>
      <xdr:spPr>
        <a:xfrm>
          <a:off x="895428" y="667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112094</xdr:rowOff>
    </xdr:from>
    <xdr:to>
      <xdr:col>24</xdr:col>
      <xdr:colOff>62865</xdr:colOff>
      <xdr:row>58</xdr:row>
      <xdr:rowOff>94655</xdr:rowOff>
    </xdr:to>
    <xdr:cxnSp macro="">
      <xdr:nvCxnSpPr>
        <xdr:cNvPr id="118" name="直線コネクタ 117"/>
        <xdr:cNvCxnSpPr/>
      </xdr:nvCxnSpPr>
      <xdr:spPr>
        <a:xfrm flipV="1">
          <a:off x="4633595" y="8513144"/>
          <a:ext cx="1270" cy="152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98482</xdr:rowOff>
    </xdr:from>
    <xdr:ext cx="534377" cy="259045"/>
    <xdr:sp macro="" textlink="">
      <xdr:nvSpPr>
        <xdr:cNvPr id="119" name="総務費最小値テキスト"/>
        <xdr:cNvSpPr txBox="1"/>
      </xdr:nvSpPr>
      <xdr:spPr>
        <a:xfrm>
          <a:off x="4686300" y="100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94655</xdr:rowOff>
    </xdr:from>
    <xdr:to>
      <xdr:col>24</xdr:col>
      <xdr:colOff>152400</xdr:colOff>
      <xdr:row>58</xdr:row>
      <xdr:rowOff>94655</xdr:rowOff>
    </xdr:to>
    <xdr:cxnSp macro="">
      <xdr:nvCxnSpPr>
        <xdr:cNvPr id="120" name="直線コネクタ 119"/>
        <xdr:cNvCxnSpPr/>
      </xdr:nvCxnSpPr>
      <xdr:spPr>
        <a:xfrm>
          <a:off x="4546600" y="1003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58771</xdr:rowOff>
    </xdr:from>
    <xdr:ext cx="599010" cy="259045"/>
    <xdr:sp macro="" textlink="">
      <xdr:nvSpPr>
        <xdr:cNvPr id="121" name="総務費最大値テキスト"/>
        <xdr:cNvSpPr txBox="1"/>
      </xdr:nvSpPr>
      <xdr:spPr>
        <a:xfrm>
          <a:off x="4686300" y="82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112094</xdr:rowOff>
    </xdr:from>
    <xdr:to>
      <xdr:col>24</xdr:col>
      <xdr:colOff>152400</xdr:colOff>
      <xdr:row>49</xdr:row>
      <xdr:rowOff>112094</xdr:rowOff>
    </xdr:to>
    <xdr:cxnSp macro="">
      <xdr:nvCxnSpPr>
        <xdr:cNvPr id="122" name="直線コネクタ 121"/>
        <xdr:cNvCxnSpPr/>
      </xdr:nvCxnSpPr>
      <xdr:spPr>
        <a:xfrm>
          <a:off x="4546600" y="851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43841</xdr:rowOff>
    </xdr:from>
    <xdr:to>
      <xdr:col>24</xdr:col>
      <xdr:colOff>63500</xdr:colOff>
      <xdr:row>58</xdr:row>
      <xdr:rowOff>94655</xdr:rowOff>
    </xdr:to>
    <xdr:cxnSp macro="">
      <xdr:nvCxnSpPr>
        <xdr:cNvPr id="123" name="直線コネクタ 122"/>
        <xdr:cNvCxnSpPr/>
      </xdr:nvCxnSpPr>
      <xdr:spPr>
        <a:xfrm>
          <a:off x="3797300" y="8787791"/>
          <a:ext cx="838200" cy="125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122358</xdr:rowOff>
    </xdr:from>
    <xdr:ext cx="534377" cy="259045"/>
    <xdr:sp macro="" textlink="">
      <xdr:nvSpPr>
        <xdr:cNvPr id="124" name="総務費平均値テキスト"/>
        <xdr:cNvSpPr txBox="1"/>
      </xdr:nvSpPr>
      <xdr:spPr>
        <a:xfrm>
          <a:off x="4686300" y="938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99481</xdr:rowOff>
    </xdr:from>
    <xdr:to>
      <xdr:col>24</xdr:col>
      <xdr:colOff>114300</xdr:colOff>
      <xdr:row>56</xdr:row>
      <xdr:rowOff>29631</xdr:rowOff>
    </xdr:to>
    <xdr:sp macro="" textlink="">
      <xdr:nvSpPr>
        <xdr:cNvPr id="125" name="フローチャート: 判断 124"/>
        <xdr:cNvSpPr/>
      </xdr:nvSpPr>
      <xdr:spPr>
        <a:xfrm>
          <a:off x="45847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43841</xdr:rowOff>
    </xdr:from>
    <xdr:to>
      <xdr:col>19</xdr:col>
      <xdr:colOff>177800</xdr:colOff>
      <xdr:row>56</xdr:row>
      <xdr:rowOff>125440</xdr:rowOff>
    </xdr:to>
    <xdr:cxnSp macro="">
      <xdr:nvCxnSpPr>
        <xdr:cNvPr id="126" name="直線コネクタ 125"/>
        <xdr:cNvCxnSpPr/>
      </xdr:nvCxnSpPr>
      <xdr:spPr>
        <a:xfrm flipV="1">
          <a:off x="2908300" y="8787791"/>
          <a:ext cx="889000" cy="9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122189</xdr:rowOff>
    </xdr:from>
    <xdr:to>
      <xdr:col>20</xdr:col>
      <xdr:colOff>38100</xdr:colOff>
      <xdr:row>51</xdr:row>
      <xdr:rowOff>52339</xdr:rowOff>
    </xdr:to>
    <xdr:sp macro="" textlink="">
      <xdr:nvSpPr>
        <xdr:cNvPr id="127" name="フローチャート: 判断 126"/>
        <xdr:cNvSpPr/>
      </xdr:nvSpPr>
      <xdr:spPr>
        <a:xfrm>
          <a:off x="3746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68866</xdr:rowOff>
    </xdr:from>
    <xdr:ext cx="599010" cy="259045"/>
    <xdr:sp macro="" textlink="">
      <xdr:nvSpPr>
        <xdr:cNvPr id="128" name="テキスト ボックス 127"/>
        <xdr:cNvSpPr txBox="1"/>
      </xdr:nvSpPr>
      <xdr:spPr>
        <a:xfrm>
          <a:off x="3497795" y="84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125440</xdr:rowOff>
    </xdr:from>
    <xdr:to>
      <xdr:col>15</xdr:col>
      <xdr:colOff>50800</xdr:colOff>
      <xdr:row>58</xdr:row>
      <xdr:rowOff>81995</xdr:rowOff>
    </xdr:to>
    <xdr:cxnSp macro="">
      <xdr:nvCxnSpPr>
        <xdr:cNvPr id="129" name="直線コネクタ 128"/>
        <xdr:cNvCxnSpPr/>
      </xdr:nvCxnSpPr>
      <xdr:spPr>
        <a:xfrm flipV="1">
          <a:off x="2019300" y="9726640"/>
          <a:ext cx="889000" cy="29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66334</xdr:rowOff>
    </xdr:from>
    <xdr:to>
      <xdr:col>15</xdr:col>
      <xdr:colOff>101600</xdr:colOff>
      <xdr:row>57</xdr:row>
      <xdr:rowOff>167934</xdr:rowOff>
    </xdr:to>
    <xdr:sp macro="" textlink="">
      <xdr:nvSpPr>
        <xdr:cNvPr id="130" name="フローチャート: 判断 129"/>
        <xdr:cNvSpPr/>
      </xdr:nvSpPr>
      <xdr:spPr>
        <a:xfrm>
          <a:off x="2857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159061</xdr:rowOff>
    </xdr:from>
    <xdr:ext cx="534377" cy="259045"/>
    <xdr:sp macro="" textlink="">
      <xdr:nvSpPr>
        <xdr:cNvPr id="131" name="テキスト ボックス 130"/>
        <xdr:cNvSpPr txBox="1"/>
      </xdr:nvSpPr>
      <xdr:spPr>
        <a:xfrm>
          <a:off x="2641111" y="993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42262</xdr:rowOff>
    </xdr:from>
    <xdr:to>
      <xdr:col>10</xdr:col>
      <xdr:colOff>114300</xdr:colOff>
      <xdr:row>58</xdr:row>
      <xdr:rowOff>81995</xdr:rowOff>
    </xdr:to>
    <xdr:cxnSp macro="">
      <xdr:nvCxnSpPr>
        <xdr:cNvPr id="132" name="直線コネクタ 131"/>
        <xdr:cNvCxnSpPr/>
      </xdr:nvCxnSpPr>
      <xdr:spPr>
        <a:xfrm>
          <a:off x="1130300" y="9986362"/>
          <a:ext cx="889000" cy="3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92666</xdr:rowOff>
    </xdr:from>
    <xdr:to>
      <xdr:col>10</xdr:col>
      <xdr:colOff>165100</xdr:colOff>
      <xdr:row>58</xdr:row>
      <xdr:rowOff>22816</xdr:rowOff>
    </xdr:to>
    <xdr:sp macro="" textlink="">
      <xdr:nvSpPr>
        <xdr:cNvPr id="133" name="フローチャート: 判断 132"/>
        <xdr:cNvSpPr/>
      </xdr:nvSpPr>
      <xdr:spPr>
        <a:xfrm>
          <a:off x="1968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39343</xdr:rowOff>
    </xdr:from>
    <xdr:ext cx="534377" cy="259045"/>
    <xdr:sp macro="" textlink="">
      <xdr:nvSpPr>
        <xdr:cNvPr id="134" name="テキスト ボックス 133"/>
        <xdr:cNvSpPr txBox="1"/>
      </xdr:nvSpPr>
      <xdr:spPr>
        <a:xfrm>
          <a:off x="1752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90119</xdr:rowOff>
    </xdr:from>
    <xdr:to>
      <xdr:col>6</xdr:col>
      <xdr:colOff>38100</xdr:colOff>
      <xdr:row>58</xdr:row>
      <xdr:rowOff>20269</xdr:rowOff>
    </xdr:to>
    <xdr:sp macro="" textlink="">
      <xdr:nvSpPr>
        <xdr:cNvPr id="135" name="フローチャート: 判断 134"/>
        <xdr:cNvSpPr/>
      </xdr:nvSpPr>
      <xdr:spPr>
        <a:xfrm>
          <a:off x="1079500" y="98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36796</xdr:rowOff>
    </xdr:from>
    <xdr:ext cx="534377" cy="259045"/>
    <xdr:sp macro="" textlink="">
      <xdr:nvSpPr>
        <xdr:cNvPr id="136" name="テキスト ボックス 135"/>
        <xdr:cNvSpPr txBox="1"/>
      </xdr:nvSpPr>
      <xdr:spPr>
        <a:xfrm>
          <a:off x="863111" y="96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43855</xdr:rowOff>
    </xdr:from>
    <xdr:to>
      <xdr:col>24</xdr:col>
      <xdr:colOff>114300</xdr:colOff>
      <xdr:row>58</xdr:row>
      <xdr:rowOff>145455</xdr:rowOff>
    </xdr:to>
    <xdr:sp macro="" textlink="">
      <xdr:nvSpPr>
        <xdr:cNvPr id="142" name="楕円 141"/>
        <xdr:cNvSpPr/>
      </xdr:nvSpPr>
      <xdr:spPr>
        <a:xfrm>
          <a:off x="4584700" y="99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130232</xdr:rowOff>
    </xdr:from>
    <xdr:ext cx="534377" cy="259045"/>
    <xdr:sp macro="" textlink="">
      <xdr:nvSpPr>
        <xdr:cNvPr id="143" name="総務費該当値テキスト"/>
        <xdr:cNvSpPr txBox="1"/>
      </xdr:nvSpPr>
      <xdr:spPr>
        <a:xfrm>
          <a:off x="4686300" y="99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164491</xdr:rowOff>
    </xdr:from>
    <xdr:to>
      <xdr:col>20</xdr:col>
      <xdr:colOff>38100</xdr:colOff>
      <xdr:row>51</xdr:row>
      <xdr:rowOff>94641</xdr:rowOff>
    </xdr:to>
    <xdr:sp macro="" textlink="">
      <xdr:nvSpPr>
        <xdr:cNvPr id="144" name="楕円 143"/>
        <xdr:cNvSpPr/>
      </xdr:nvSpPr>
      <xdr:spPr>
        <a:xfrm>
          <a:off x="3746500" y="87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85768</xdr:rowOff>
    </xdr:from>
    <xdr:ext cx="599010" cy="259045"/>
    <xdr:sp macro="" textlink="">
      <xdr:nvSpPr>
        <xdr:cNvPr id="145" name="テキスト ボックス 144"/>
        <xdr:cNvSpPr txBox="1"/>
      </xdr:nvSpPr>
      <xdr:spPr>
        <a:xfrm>
          <a:off x="3497795" y="882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74640</xdr:rowOff>
    </xdr:from>
    <xdr:to>
      <xdr:col>15</xdr:col>
      <xdr:colOff>101600</xdr:colOff>
      <xdr:row>57</xdr:row>
      <xdr:rowOff>4790</xdr:rowOff>
    </xdr:to>
    <xdr:sp macro="" textlink="">
      <xdr:nvSpPr>
        <xdr:cNvPr id="146" name="楕円 145"/>
        <xdr:cNvSpPr/>
      </xdr:nvSpPr>
      <xdr:spPr>
        <a:xfrm>
          <a:off x="2857500" y="967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21317</xdr:rowOff>
    </xdr:from>
    <xdr:ext cx="534377" cy="259045"/>
    <xdr:sp macro="" textlink="">
      <xdr:nvSpPr>
        <xdr:cNvPr id="147" name="テキスト ボックス 146"/>
        <xdr:cNvSpPr txBox="1"/>
      </xdr:nvSpPr>
      <xdr:spPr>
        <a:xfrm>
          <a:off x="2641111" y="945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31195</xdr:rowOff>
    </xdr:from>
    <xdr:to>
      <xdr:col>10</xdr:col>
      <xdr:colOff>165100</xdr:colOff>
      <xdr:row>58</xdr:row>
      <xdr:rowOff>132795</xdr:rowOff>
    </xdr:to>
    <xdr:sp macro="" textlink="">
      <xdr:nvSpPr>
        <xdr:cNvPr id="148" name="楕円 147"/>
        <xdr:cNvSpPr/>
      </xdr:nvSpPr>
      <xdr:spPr>
        <a:xfrm>
          <a:off x="1968500" y="997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123922</xdr:rowOff>
    </xdr:from>
    <xdr:ext cx="534377" cy="259045"/>
    <xdr:sp macro="" textlink="">
      <xdr:nvSpPr>
        <xdr:cNvPr id="149" name="テキスト ボックス 148"/>
        <xdr:cNvSpPr txBox="1"/>
      </xdr:nvSpPr>
      <xdr:spPr>
        <a:xfrm>
          <a:off x="1752111" y="1006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162912</xdr:rowOff>
    </xdr:from>
    <xdr:to>
      <xdr:col>6</xdr:col>
      <xdr:colOff>38100</xdr:colOff>
      <xdr:row>58</xdr:row>
      <xdr:rowOff>93062</xdr:rowOff>
    </xdr:to>
    <xdr:sp macro="" textlink="">
      <xdr:nvSpPr>
        <xdr:cNvPr id="150" name="楕円 149"/>
        <xdr:cNvSpPr/>
      </xdr:nvSpPr>
      <xdr:spPr>
        <a:xfrm>
          <a:off x="1079500" y="99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84189</xdr:rowOff>
    </xdr:from>
    <xdr:ext cx="534377" cy="259045"/>
    <xdr:sp macro="" textlink="">
      <xdr:nvSpPr>
        <xdr:cNvPr id="151" name="テキスト ボックス 150"/>
        <xdr:cNvSpPr txBox="1"/>
      </xdr:nvSpPr>
      <xdr:spPr>
        <a:xfrm>
          <a:off x="863111" y="1002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35946</xdr:rowOff>
    </xdr:from>
    <xdr:to>
      <xdr:col>24</xdr:col>
      <xdr:colOff>62865</xdr:colOff>
      <xdr:row>77</xdr:row>
      <xdr:rowOff>65573</xdr:rowOff>
    </xdr:to>
    <xdr:cxnSp macro="">
      <xdr:nvCxnSpPr>
        <xdr:cNvPr id="174" name="直線コネクタ 173"/>
        <xdr:cNvCxnSpPr/>
      </xdr:nvCxnSpPr>
      <xdr:spPr>
        <a:xfrm flipV="1">
          <a:off x="4633595" y="12037446"/>
          <a:ext cx="1270" cy="1229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69400</xdr:rowOff>
    </xdr:from>
    <xdr:ext cx="599010" cy="259045"/>
    <xdr:sp macro="" textlink="">
      <xdr:nvSpPr>
        <xdr:cNvPr id="175" name="民生費最小値テキスト"/>
        <xdr:cNvSpPr txBox="1"/>
      </xdr:nvSpPr>
      <xdr:spPr>
        <a:xfrm>
          <a:off x="4686300" y="1327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65573</xdr:rowOff>
    </xdr:from>
    <xdr:to>
      <xdr:col>24</xdr:col>
      <xdr:colOff>152400</xdr:colOff>
      <xdr:row>77</xdr:row>
      <xdr:rowOff>65573</xdr:rowOff>
    </xdr:to>
    <xdr:cxnSp macro="">
      <xdr:nvCxnSpPr>
        <xdr:cNvPr id="176" name="直線コネクタ 175"/>
        <xdr:cNvCxnSpPr/>
      </xdr:nvCxnSpPr>
      <xdr:spPr>
        <a:xfrm>
          <a:off x="4546600" y="13267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154073</xdr:rowOff>
    </xdr:from>
    <xdr:ext cx="599010" cy="259045"/>
    <xdr:sp macro="" textlink="">
      <xdr:nvSpPr>
        <xdr:cNvPr id="177" name="民生費最大値テキスト"/>
        <xdr:cNvSpPr txBox="1"/>
      </xdr:nvSpPr>
      <xdr:spPr>
        <a:xfrm>
          <a:off x="4686300" y="1181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35946</xdr:rowOff>
    </xdr:from>
    <xdr:to>
      <xdr:col>24</xdr:col>
      <xdr:colOff>152400</xdr:colOff>
      <xdr:row>70</xdr:row>
      <xdr:rowOff>35946</xdr:rowOff>
    </xdr:to>
    <xdr:cxnSp macro="">
      <xdr:nvCxnSpPr>
        <xdr:cNvPr id="178" name="直線コネクタ 177"/>
        <xdr:cNvCxnSpPr/>
      </xdr:nvCxnSpPr>
      <xdr:spPr>
        <a:xfrm>
          <a:off x="4546600" y="1203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75006</xdr:rowOff>
    </xdr:from>
    <xdr:to>
      <xdr:col>24</xdr:col>
      <xdr:colOff>63500</xdr:colOff>
      <xdr:row>78</xdr:row>
      <xdr:rowOff>140035</xdr:rowOff>
    </xdr:to>
    <xdr:cxnSp macro="">
      <xdr:nvCxnSpPr>
        <xdr:cNvPr id="179" name="直線コネクタ 178"/>
        <xdr:cNvCxnSpPr/>
      </xdr:nvCxnSpPr>
      <xdr:spPr>
        <a:xfrm flipV="1">
          <a:off x="3797300" y="13105206"/>
          <a:ext cx="838200" cy="40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22531</xdr:rowOff>
    </xdr:from>
    <xdr:ext cx="599010" cy="259045"/>
    <xdr:sp macro="" textlink="">
      <xdr:nvSpPr>
        <xdr:cNvPr id="180" name="民生費平均値テキスト"/>
        <xdr:cNvSpPr txBox="1"/>
      </xdr:nvSpPr>
      <xdr:spPr>
        <a:xfrm>
          <a:off x="4686300" y="12538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171104</xdr:rowOff>
    </xdr:from>
    <xdr:to>
      <xdr:col>24</xdr:col>
      <xdr:colOff>114300</xdr:colOff>
      <xdr:row>74</xdr:row>
      <xdr:rowOff>101254</xdr:rowOff>
    </xdr:to>
    <xdr:sp macro="" textlink="">
      <xdr:nvSpPr>
        <xdr:cNvPr id="181" name="フローチャート: 判断 180"/>
        <xdr:cNvSpPr/>
      </xdr:nvSpPr>
      <xdr:spPr>
        <a:xfrm>
          <a:off x="4584700" y="1268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140035</xdr:rowOff>
    </xdr:from>
    <xdr:to>
      <xdr:col>19</xdr:col>
      <xdr:colOff>177800</xdr:colOff>
      <xdr:row>79</xdr:row>
      <xdr:rowOff>35032</xdr:rowOff>
    </xdr:to>
    <xdr:cxnSp macro="">
      <xdr:nvCxnSpPr>
        <xdr:cNvPr id="182" name="直線コネクタ 181"/>
        <xdr:cNvCxnSpPr/>
      </xdr:nvCxnSpPr>
      <xdr:spPr>
        <a:xfrm flipV="1">
          <a:off x="2908300" y="13513135"/>
          <a:ext cx="8890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170175</xdr:rowOff>
    </xdr:from>
    <xdr:to>
      <xdr:col>20</xdr:col>
      <xdr:colOff>38100</xdr:colOff>
      <xdr:row>75</xdr:row>
      <xdr:rowOff>100325</xdr:rowOff>
    </xdr:to>
    <xdr:sp macro="" textlink="">
      <xdr:nvSpPr>
        <xdr:cNvPr id="183" name="フローチャート: 判断 182"/>
        <xdr:cNvSpPr/>
      </xdr:nvSpPr>
      <xdr:spPr>
        <a:xfrm>
          <a:off x="3746500" y="1285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116852</xdr:rowOff>
    </xdr:from>
    <xdr:ext cx="599010" cy="259045"/>
    <xdr:sp macro="" textlink="">
      <xdr:nvSpPr>
        <xdr:cNvPr id="184" name="テキスト ボックス 183"/>
        <xdr:cNvSpPr txBox="1"/>
      </xdr:nvSpPr>
      <xdr:spPr>
        <a:xfrm>
          <a:off x="3497795" y="1263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35032</xdr:rowOff>
    </xdr:from>
    <xdr:to>
      <xdr:col>15</xdr:col>
      <xdr:colOff>50800</xdr:colOff>
      <xdr:row>79</xdr:row>
      <xdr:rowOff>80919</xdr:rowOff>
    </xdr:to>
    <xdr:cxnSp macro="">
      <xdr:nvCxnSpPr>
        <xdr:cNvPr id="185" name="直線コネクタ 184"/>
        <xdr:cNvCxnSpPr/>
      </xdr:nvCxnSpPr>
      <xdr:spPr>
        <a:xfrm flipV="1">
          <a:off x="2019300" y="13579582"/>
          <a:ext cx="8890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157251</xdr:rowOff>
    </xdr:from>
    <xdr:to>
      <xdr:col>15</xdr:col>
      <xdr:colOff>101600</xdr:colOff>
      <xdr:row>76</xdr:row>
      <xdr:rowOff>87401</xdr:rowOff>
    </xdr:to>
    <xdr:sp macro="" textlink="">
      <xdr:nvSpPr>
        <xdr:cNvPr id="186" name="フローチャート: 判断 185"/>
        <xdr:cNvSpPr/>
      </xdr:nvSpPr>
      <xdr:spPr>
        <a:xfrm>
          <a:off x="2857500" y="13016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103929</xdr:rowOff>
    </xdr:from>
    <xdr:ext cx="599010" cy="259045"/>
    <xdr:sp macro="" textlink="">
      <xdr:nvSpPr>
        <xdr:cNvPr id="187" name="テキスト ボックス 186"/>
        <xdr:cNvSpPr txBox="1"/>
      </xdr:nvSpPr>
      <xdr:spPr>
        <a:xfrm>
          <a:off x="2608795" y="1279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52832</xdr:rowOff>
    </xdr:from>
    <xdr:to>
      <xdr:col>10</xdr:col>
      <xdr:colOff>114300</xdr:colOff>
      <xdr:row>79</xdr:row>
      <xdr:rowOff>80919</xdr:rowOff>
    </xdr:to>
    <xdr:cxnSp macro="">
      <xdr:nvCxnSpPr>
        <xdr:cNvPr id="188" name="直線コネクタ 187"/>
        <xdr:cNvCxnSpPr/>
      </xdr:nvCxnSpPr>
      <xdr:spPr>
        <a:xfrm>
          <a:off x="1130300" y="13597382"/>
          <a:ext cx="889000" cy="2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85852</xdr:rowOff>
    </xdr:from>
    <xdr:to>
      <xdr:col>10</xdr:col>
      <xdr:colOff>165100</xdr:colOff>
      <xdr:row>77</xdr:row>
      <xdr:rowOff>16002</xdr:rowOff>
    </xdr:to>
    <xdr:sp macro="" textlink="">
      <xdr:nvSpPr>
        <xdr:cNvPr id="189" name="フローチャート: 判断 188"/>
        <xdr:cNvSpPr/>
      </xdr:nvSpPr>
      <xdr:spPr>
        <a:xfrm>
          <a:off x="1968500" y="1311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32529</xdr:rowOff>
    </xdr:from>
    <xdr:ext cx="599010" cy="259045"/>
    <xdr:sp macro="" textlink="">
      <xdr:nvSpPr>
        <xdr:cNvPr id="190" name="テキスト ボックス 189"/>
        <xdr:cNvSpPr txBox="1"/>
      </xdr:nvSpPr>
      <xdr:spPr>
        <a:xfrm>
          <a:off x="1719795" y="12891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103501</xdr:rowOff>
    </xdr:from>
    <xdr:to>
      <xdr:col>6</xdr:col>
      <xdr:colOff>38100</xdr:colOff>
      <xdr:row>77</xdr:row>
      <xdr:rowOff>33651</xdr:rowOff>
    </xdr:to>
    <xdr:sp macro="" textlink="">
      <xdr:nvSpPr>
        <xdr:cNvPr id="191" name="フローチャート: 判断 190"/>
        <xdr:cNvSpPr/>
      </xdr:nvSpPr>
      <xdr:spPr>
        <a:xfrm>
          <a:off x="1079500" y="1313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50177</xdr:rowOff>
    </xdr:from>
    <xdr:ext cx="599010" cy="259045"/>
    <xdr:sp macro="" textlink="">
      <xdr:nvSpPr>
        <xdr:cNvPr id="192" name="テキスト ボックス 191"/>
        <xdr:cNvSpPr txBox="1"/>
      </xdr:nvSpPr>
      <xdr:spPr>
        <a:xfrm>
          <a:off x="830795" y="129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24206</xdr:rowOff>
    </xdr:from>
    <xdr:to>
      <xdr:col>24</xdr:col>
      <xdr:colOff>114300</xdr:colOff>
      <xdr:row>76</xdr:row>
      <xdr:rowOff>125806</xdr:rowOff>
    </xdr:to>
    <xdr:sp macro="" textlink="">
      <xdr:nvSpPr>
        <xdr:cNvPr id="198" name="楕円 197"/>
        <xdr:cNvSpPr/>
      </xdr:nvSpPr>
      <xdr:spPr>
        <a:xfrm>
          <a:off x="4584700" y="130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2633</xdr:rowOff>
    </xdr:from>
    <xdr:ext cx="599010" cy="259045"/>
    <xdr:sp macro="" textlink="">
      <xdr:nvSpPr>
        <xdr:cNvPr id="199" name="民生費該当値テキスト"/>
        <xdr:cNvSpPr txBox="1"/>
      </xdr:nvSpPr>
      <xdr:spPr>
        <a:xfrm>
          <a:off x="4686300" y="1303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89235</xdr:rowOff>
    </xdr:from>
    <xdr:to>
      <xdr:col>20</xdr:col>
      <xdr:colOff>38100</xdr:colOff>
      <xdr:row>79</xdr:row>
      <xdr:rowOff>19385</xdr:rowOff>
    </xdr:to>
    <xdr:sp macro="" textlink="">
      <xdr:nvSpPr>
        <xdr:cNvPr id="200" name="楕円 199"/>
        <xdr:cNvSpPr/>
      </xdr:nvSpPr>
      <xdr:spPr>
        <a:xfrm>
          <a:off x="3746500" y="1346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10512</xdr:rowOff>
    </xdr:from>
    <xdr:ext cx="599010" cy="259045"/>
    <xdr:sp macro="" textlink="">
      <xdr:nvSpPr>
        <xdr:cNvPr id="201" name="テキスト ボックス 200"/>
        <xdr:cNvSpPr txBox="1"/>
      </xdr:nvSpPr>
      <xdr:spPr>
        <a:xfrm>
          <a:off x="3497795" y="13555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155682</xdr:rowOff>
    </xdr:from>
    <xdr:to>
      <xdr:col>15</xdr:col>
      <xdr:colOff>101600</xdr:colOff>
      <xdr:row>79</xdr:row>
      <xdr:rowOff>85832</xdr:rowOff>
    </xdr:to>
    <xdr:sp macro="" textlink="">
      <xdr:nvSpPr>
        <xdr:cNvPr id="202" name="楕円 201"/>
        <xdr:cNvSpPr/>
      </xdr:nvSpPr>
      <xdr:spPr>
        <a:xfrm>
          <a:off x="2857500" y="135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76959</xdr:rowOff>
    </xdr:from>
    <xdr:ext cx="599010" cy="259045"/>
    <xdr:sp macro="" textlink="">
      <xdr:nvSpPr>
        <xdr:cNvPr id="203" name="テキスト ボックス 202"/>
        <xdr:cNvSpPr txBox="1"/>
      </xdr:nvSpPr>
      <xdr:spPr>
        <a:xfrm>
          <a:off x="2608795" y="1362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30119</xdr:rowOff>
    </xdr:from>
    <xdr:to>
      <xdr:col>10</xdr:col>
      <xdr:colOff>165100</xdr:colOff>
      <xdr:row>79</xdr:row>
      <xdr:rowOff>131719</xdr:rowOff>
    </xdr:to>
    <xdr:sp macro="" textlink="">
      <xdr:nvSpPr>
        <xdr:cNvPr id="204" name="楕円 203"/>
        <xdr:cNvSpPr/>
      </xdr:nvSpPr>
      <xdr:spPr>
        <a:xfrm>
          <a:off x="1968500" y="1357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122846</xdr:rowOff>
    </xdr:from>
    <xdr:ext cx="599010" cy="259045"/>
    <xdr:sp macro="" textlink="">
      <xdr:nvSpPr>
        <xdr:cNvPr id="205" name="テキスト ボックス 204"/>
        <xdr:cNvSpPr txBox="1"/>
      </xdr:nvSpPr>
      <xdr:spPr>
        <a:xfrm>
          <a:off x="1719795" y="1366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2032</xdr:rowOff>
    </xdr:from>
    <xdr:to>
      <xdr:col>6</xdr:col>
      <xdr:colOff>38100</xdr:colOff>
      <xdr:row>79</xdr:row>
      <xdr:rowOff>103632</xdr:rowOff>
    </xdr:to>
    <xdr:sp macro="" textlink="">
      <xdr:nvSpPr>
        <xdr:cNvPr id="206" name="楕円 205"/>
        <xdr:cNvSpPr/>
      </xdr:nvSpPr>
      <xdr:spPr>
        <a:xfrm>
          <a:off x="1079500" y="1354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94759</xdr:rowOff>
    </xdr:from>
    <xdr:ext cx="599010" cy="259045"/>
    <xdr:sp macro="" textlink="">
      <xdr:nvSpPr>
        <xdr:cNvPr id="207" name="テキスト ボックス 206"/>
        <xdr:cNvSpPr txBox="1"/>
      </xdr:nvSpPr>
      <xdr:spPr>
        <a:xfrm>
          <a:off x="830795" y="136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42055</xdr:rowOff>
    </xdr:from>
    <xdr:to>
      <xdr:col>24</xdr:col>
      <xdr:colOff>62865</xdr:colOff>
      <xdr:row>97</xdr:row>
      <xdr:rowOff>100315</xdr:rowOff>
    </xdr:to>
    <xdr:cxnSp macro="">
      <xdr:nvCxnSpPr>
        <xdr:cNvPr id="234" name="直線コネクタ 233"/>
        <xdr:cNvCxnSpPr/>
      </xdr:nvCxnSpPr>
      <xdr:spPr>
        <a:xfrm flipV="1">
          <a:off x="4633595" y="15472555"/>
          <a:ext cx="1270" cy="125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104142</xdr:rowOff>
    </xdr:from>
    <xdr:ext cx="534377" cy="259045"/>
    <xdr:sp macro="" textlink="">
      <xdr:nvSpPr>
        <xdr:cNvPr id="235" name="衛生費最小値テキスト"/>
        <xdr:cNvSpPr txBox="1"/>
      </xdr:nvSpPr>
      <xdr:spPr>
        <a:xfrm>
          <a:off x="4686300" y="167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100315</xdr:rowOff>
    </xdr:from>
    <xdr:to>
      <xdr:col>24</xdr:col>
      <xdr:colOff>152400</xdr:colOff>
      <xdr:row>97</xdr:row>
      <xdr:rowOff>100315</xdr:rowOff>
    </xdr:to>
    <xdr:cxnSp macro="">
      <xdr:nvCxnSpPr>
        <xdr:cNvPr id="236" name="直線コネクタ 235"/>
        <xdr:cNvCxnSpPr/>
      </xdr:nvCxnSpPr>
      <xdr:spPr>
        <a:xfrm>
          <a:off x="4546600" y="167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160182</xdr:rowOff>
    </xdr:from>
    <xdr:ext cx="534377" cy="259045"/>
    <xdr:sp macro="" textlink="">
      <xdr:nvSpPr>
        <xdr:cNvPr id="237" name="衛生費最大値テキスト"/>
        <xdr:cNvSpPr txBox="1"/>
      </xdr:nvSpPr>
      <xdr:spPr>
        <a:xfrm>
          <a:off x="4686300" y="152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42055</xdr:rowOff>
    </xdr:from>
    <xdr:to>
      <xdr:col>24</xdr:col>
      <xdr:colOff>152400</xdr:colOff>
      <xdr:row>90</xdr:row>
      <xdr:rowOff>42055</xdr:rowOff>
    </xdr:to>
    <xdr:cxnSp macro="">
      <xdr:nvCxnSpPr>
        <xdr:cNvPr id="238" name="直線コネクタ 237"/>
        <xdr:cNvCxnSpPr/>
      </xdr:nvCxnSpPr>
      <xdr:spPr>
        <a:xfrm>
          <a:off x="4546600" y="1547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100315</xdr:rowOff>
    </xdr:from>
    <xdr:to>
      <xdr:col>24</xdr:col>
      <xdr:colOff>63500</xdr:colOff>
      <xdr:row>98</xdr:row>
      <xdr:rowOff>134311</xdr:rowOff>
    </xdr:to>
    <xdr:cxnSp macro="">
      <xdr:nvCxnSpPr>
        <xdr:cNvPr id="239" name="直線コネクタ 238"/>
        <xdr:cNvCxnSpPr/>
      </xdr:nvCxnSpPr>
      <xdr:spPr>
        <a:xfrm flipV="1">
          <a:off x="3797300" y="16730965"/>
          <a:ext cx="838200" cy="20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11782</xdr:rowOff>
    </xdr:from>
    <xdr:ext cx="534377" cy="259045"/>
    <xdr:sp macro="" textlink="">
      <xdr:nvSpPr>
        <xdr:cNvPr id="240" name="衛生費平均値テキスト"/>
        <xdr:cNvSpPr txBox="1"/>
      </xdr:nvSpPr>
      <xdr:spPr>
        <a:xfrm>
          <a:off x="4686300" y="159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160355</xdr:rowOff>
    </xdr:from>
    <xdr:to>
      <xdr:col>24</xdr:col>
      <xdr:colOff>114300</xdr:colOff>
      <xdr:row>94</xdr:row>
      <xdr:rowOff>90505</xdr:rowOff>
    </xdr:to>
    <xdr:sp macro="" textlink="">
      <xdr:nvSpPr>
        <xdr:cNvPr id="241" name="フローチャート: 判断 240"/>
        <xdr:cNvSpPr/>
      </xdr:nvSpPr>
      <xdr:spPr>
        <a:xfrm>
          <a:off x="4584700" y="161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134311</xdr:rowOff>
    </xdr:from>
    <xdr:to>
      <xdr:col>19</xdr:col>
      <xdr:colOff>177800</xdr:colOff>
      <xdr:row>99</xdr:row>
      <xdr:rowOff>85652</xdr:rowOff>
    </xdr:to>
    <xdr:cxnSp macro="">
      <xdr:nvCxnSpPr>
        <xdr:cNvPr id="242" name="直線コネクタ 241"/>
        <xdr:cNvCxnSpPr/>
      </xdr:nvCxnSpPr>
      <xdr:spPr>
        <a:xfrm flipV="1">
          <a:off x="2908300" y="16936411"/>
          <a:ext cx="889000" cy="1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20907</xdr:rowOff>
    </xdr:from>
    <xdr:to>
      <xdr:col>20</xdr:col>
      <xdr:colOff>38100</xdr:colOff>
      <xdr:row>95</xdr:row>
      <xdr:rowOff>122507</xdr:rowOff>
    </xdr:to>
    <xdr:sp macro="" textlink="">
      <xdr:nvSpPr>
        <xdr:cNvPr id="243" name="フローチャート: 判断 242"/>
        <xdr:cNvSpPr/>
      </xdr:nvSpPr>
      <xdr:spPr>
        <a:xfrm>
          <a:off x="3746500" y="163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139034</xdr:rowOff>
    </xdr:from>
    <xdr:ext cx="534377" cy="259045"/>
    <xdr:sp macro="" textlink="">
      <xdr:nvSpPr>
        <xdr:cNvPr id="244" name="テキスト ボックス 243"/>
        <xdr:cNvSpPr txBox="1"/>
      </xdr:nvSpPr>
      <xdr:spPr>
        <a:xfrm>
          <a:off x="3530111" y="160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49011</xdr:rowOff>
    </xdr:from>
    <xdr:to>
      <xdr:col>15</xdr:col>
      <xdr:colOff>50800</xdr:colOff>
      <xdr:row>99</xdr:row>
      <xdr:rowOff>85652</xdr:rowOff>
    </xdr:to>
    <xdr:cxnSp macro="">
      <xdr:nvCxnSpPr>
        <xdr:cNvPr id="245" name="直線コネクタ 244"/>
        <xdr:cNvCxnSpPr/>
      </xdr:nvCxnSpPr>
      <xdr:spPr>
        <a:xfrm>
          <a:off x="2019300" y="17022561"/>
          <a:ext cx="8890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108724</xdr:rowOff>
    </xdr:from>
    <xdr:to>
      <xdr:col>15</xdr:col>
      <xdr:colOff>101600</xdr:colOff>
      <xdr:row>96</xdr:row>
      <xdr:rowOff>38874</xdr:rowOff>
    </xdr:to>
    <xdr:sp macro="" textlink="">
      <xdr:nvSpPr>
        <xdr:cNvPr id="246" name="フローチャート: 判断 245"/>
        <xdr:cNvSpPr/>
      </xdr:nvSpPr>
      <xdr:spPr>
        <a:xfrm>
          <a:off x="2857500" y="163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55401</xdr:rowOff>
    </xdr:from>
    <xdr:ext cx="534377" cy="259045"/>
    <xdr:sp macro="" textlink="">
      <xdr:nvSpPr>
        <xdr:cNvPr id="247" name="テキスト ボックス 246"/>
        <xdr:cNvSpPr txBox="1"/>
      </xdr:nvSpPr>
      <xdr:spPr>
        <a:xfrm>
          <a:off x="2641111" y="161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49011</xdr:rowOff>
    </xdr:from>
    <xdr:to>
      <xdr:col>10</xdr:col>
      <xdr:colOff>114300</xdr:colOff>
      <xdr:row>99</xdr:row>
      <xdr:rowOff>94600</xdr:rowOff>
    </xdr:to>
    <xdr:cxnSp macro="">
      <xdr:nvCxnSpPr>
        <xdr:cNvPr id="248" name="直線コネクタ 247"/>
        <xdr:cNvCxnSpPr/>
      </xdr:nvCxnSpPr>
      <xdr:spPr>
        <a:xfrm flipV="1">
          <a:off x="1130300" y="17022561"/>
          <a:ext cx="889000" cy="4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16793</xdr:rowOff>
    </xdr:from>
    <xdr:to>
      <xdr:col>10</xdr:col>
      <xdr:colOff>165100</xdr:colOff>
      <xdr:row>96</xdr:row>
      <xdr:rowOff>118393</xdr:rowOff>
    </xdr:to>
    <xdr:sp macro="" textlink="">
      <xdr:nvSpPr>
        <xdr:cNvPr id="249" name="フローチャート: 判断 248"/>
        <xdr:cNvSpPr/>
      </xdr:nvSpPr>
      <xdr:spPr>
        <a:xfrm>
          <a:off x="1968500" y="16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134920</xdr:rowOff>
    </xdr:from>
    <xdr:ext cx="534377" cy="259045"/>
    <xdr:sp macro="" textlink="">
      <xdr:nvSpPr>
        <xdr:cNvPr id="250" name="テキスト ボックス 249"/>
        <xdr:cNvSpPr txBox="1"/>
      </xdr:nvSpPr>
      <xdr:spPr>
        <a:xfrm>
          <a:off x="1752111" y="16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66856</xdr:rowOff>
    </xdr:from>
    <xdr:to>
      <xdr:col>6</xdr:col>
      <xdr:colOff>38100</xdr:colOff>
      <xdr:row>96</xdr:row>
      <xdr:rowOff>168456</xdr:rowOff>
    </xdr:to>
    <xdr:sp macro="" textlink="">
      <xdr:nvSpPr>
        <xdr:cNvPr id="251" name="フローチャート: 判断 250"/>
        <xdr:cNvSpPr/>
      </xdr:nvSpPr>
      <xdr:spPr>
        <a:xfrm>
          <a:off x="1079500" y="1652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13533</xdr:rowOff>
    </xdr:from>
    <xdr:ext cx="534377" cy="259045"/>
    <xdr:sp macro="" textlink="">
      <xdr:nvSpPr>
        <xdr:cNvPr id="252" name="テキスト ボックス 251"/>
        <xdr:cNvSpPr txBox="1"/>
      </xdr:nvSpPr>
      <xdr:spPr>
        <a:xfrm>
          <a:off x="863111" y="1630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49515</xdr:rowOff>
    </xdr:from>
    <xdr:to>
      <xdr:col>24</xdr:col>
      <xdr:colOff>114300</xdr:colOff>
      <xdr:row>97</xdr:row>
      <xdr:rowOff>151115</xdr:rowOff>
    </xdr:to>
    <xdr:sp macro="" textlink="">
      <xdr:nvSpPr>
        <xdr:cNvPr id="258" name="楕円 257"/>
        <xdr:cNvSpPr/>
      </xdr:nvSpPr>
      <xdr:spPr>
        <a:xfrm>
          <a:off x="4584700" y="166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135892</xdr:rowOff>
    </xdr:from>
    <xdr:ext cx="534377" cy="259045"/>
    <xdr:sp macro="" textlink="">
      <xdr:nvSpPr>
        <xdr:cNvPr id="259" name="衛生費該当値テキスト"/>
        <xdr:cNvSpPr txBox="1"/>
      </xdr:nvSpPr>
      <xdr:spPr>
        <a:xfrm>
          <a:off x="4686300" y="1659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83511</xdr:rowOff>
    </xdr:from>
    <xdr:to>
      <xdr:col>20</xdr:col>
      <xdr:colOff>38100</xdr:colOff>
      <xdr:row>99</xdr:row>
      <xdr:rowOff>13661</xdr:rowOff>
    </xdr:to>
    <xdr:sp macro="" textlink="">
      <xdr:nvSpPr>
        <xdr:cNvPr id="260" name="楕円 259"/>
        <xdr:cNvSpPr/>
      </xdr:nvSpPr>
      <xdr:spPr>
        <a:xfrm>
          <a:off x="3746500" y="168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4788</xdr:rowOff>
    </xdr:from>
    <xdr:ext cx="534377" cy="259045"/>
    <xdr:sp macro="" textlink="">
      <xdr:nvSpPr>
        <xdr:cNvPr id="261" name="テキスト ボックス 260"/>
        <xdr:cNvSpPr txBox="1"/>
      </xdr:nvSpPr>
      <xdr:spPr>
        <a:xfrm>
          <a:off x="3530111" y="169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34852</xdr:rowOff>
    </xdr:from>
    <xdr:to>
      <xdr:col>15</xdr:col>
      <xdr:colOff>101600</xdr:colOff>
      <xdr:row>99</xdr:row>
      <xdr:rowOff>136452</xdr:rowOff>
    </xdr:to>
    <xdr:sp macro="" textlink="">
      <xdr:nvSpPr>
        <xdr:cNvPr id="262" name="楕円 261"/>
        <xdr:cNvSpPr/>
      </xdr:nvSpPr>
      <xdr:spPr>
        <a:xfrm>
          <a:off x="2857500" y="1700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127579</xdr:rowOff>
    </xdr:from>
    <xdr:ext cx="534377" cy="259045"/>
    <xdr:sp macro="" textlink="">
      <xdr:nvSpPr>
        <xdr:cNvPr id="263" name="テキスト ボックス 262"/>
        <xdr:cNvSpPr txBox="1"/>
      </xdr:nvSpPr>
      <xdr:spPr>
        <a:xfrm>
          <a:off x="2641111" y="1710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169661</xdr:rowOff>
    </xdr:from>
    <xdr:to>
      <xdr:col>10</xdr:col>
      <xdr:colOff>165100</xdr:colOff>
      <xdr:row>99</xdr:row>
      <xdr:rowOff>99811</xdr:rowOff>
    </xdr:to>
    <xdr:sp macro="" textlink="">
      <xdr:nvSpPr>
        <xdr:cNvPr id="264" name="楕円 263"/>
        <xdr:cNvSpPr/>
      </xdr:nvSpPr>
      <xdr:spPr>
        <a:xfrm>
          <a:off x="1968500" y="169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90938</xdr:rowOff>
    </xdr:from>
    <xdr:ext cx="534377" cy="259045"/>
    <xdr:sp macro="" textlink="">
      <xdr:nvSpPr>
        <xdr:cNvPr id="265" name="テキスト ボックス 264"/>
        <xdr:cNvSpPr txBox="1"/>
      </xdr:nvSpPr>
      <xdr:spPr>
        <a:xfrm>
          <a:off x="1752111" y="170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43800</xdr:rowOff>
    </xdr:from>
    <xdr:to>
      <xdr:col>6</xdr:col>
      <xdr:colOff>38100</xdr:colOff>
      <xdr:row>99</xdr:row>
      <xdr:rowOff>145400</xdr:rowOff>
    </xdr:to>
    <xdr:sp macro="" textlink="">
      <xdr:nvSpPr>
        <xdr:cNvPr id="266" name="楕円 265"/>
        <xdr:cNvSpPr/>
      </xdr:nvSpPr>
      <xdr:spPr>
        <a:xfrm>
          <a:off x="1079500" y="1701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136527</xdr:rowOff>
    </xdr:from>
    <xdr:ext cx="534377" cy="259045"/>
    <xdr:sp macro="" textlink="">
      <xdr:nvSpPr>
        <xdr:cNvPr id="267" name="テキスト ボックス 266"/>
        <xdr:cNvSpPr txBox="1"/>
      </xdr:nvSpPr>
      <xdr:spPr>
        <a:xfrm>
          <a:off x="863111" y="1711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142240</xdr:rowOff>
    </xdr:from>
    <xdr:to>
      <xdr:col>54</xdr:col>
      <xdr:colOff>189865</xdr:colOff>
      <xdr:row>39</xdr:row>
      <xdr:rowOff>43815</xdr:rowOff>
    </xdr:to>
    <xdr:cxnSp macro="">
      <xdr:nvCxnSpPr>
        <xdr:cNvPr id="291" name="直線コネクタ 290"/>
        <xdr:cNvCxnSpPr/>
      </xdr:nvCxnSpPr>
      <xdr:spPr>
        <a:xfrm flipV="1">
          <a:off x="10475595" y="5457190"/>
          <a:ext cx="127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47642</xdr:rowOff>
    </xdr:from>
    <xdr:ext cx="249299" cy="259045"/>
    <xdr:sp macro="" textlink="">
      <xdr:nvSpPr>
        <xdr:cNvPr id="292" name="労働費最小値テキスト"/>
        <xdr:cNvSpPr txBox="1"/>
      </xdr:nvSpPr>
      <xdr:spPr>
        <a:xfrm>
          <a:off x="10528300" y="6734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93" name="直線コネクタ 292"/>
        <xdr:cNvCxnSpPr/>
      </xdr:nvCxnSpPr>
      <xdr:spPr>
        <a:xfrm>
          <a:off x="10388600" y="6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88917</xdr:rowOff>
    </xdr:from>
    <xdr:ext cx="534377" cy="259045"/>
    <xdr:sp macro="" textlink="">
      <xdr:nvSpPr>
        <xdr:cNvPr id="294" name="労働費最大値テキスト"/>
        <xdr:cNvSpPr txBox="1"/>
      </xdr:nvSpPr>
      <xdr:spPr>
        <a:xfrm>
          <a:off x="10528300" y="5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142240</xdr:rowOff>
    </xdr:from>
    <xdr:to>
      <xdr:col>55</xdr:col>
      <xdr:colOff>88900</xdr:colOff>
      <xdr:row>31</xdr:row>
      <xdr:rowOff>142240</xdr:rowOff>
    </xdr:to>
    <xdr:cxnSp macro="">
      <xdr:nvCxnSpPr>
        <xdr:cNvPr id="295" name="直線コネクタ 294"/>
        <xdr:cNvCxnSpPr/>
      </xdr:nvCxnSpPr>
      <xdr:spPr>
        <a:xfrm>
          <a:off x="10388600" y="545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159893</xdr:rowOff>
    </xdr:from>
    <xdr:to>
      <xdr:col>55</xdr:col>
      <xdr:colOff>0</xdr:colOff>
      <xdr:row>38</xdr:row>
      <xdr:rowOff>160274</xdr:rowOff>
    </xdr:to>
    <xdr:cxnSp macro="">
      <xdr:nvCxnSpPr>
        <xdr:cNvPr id="296" name="直線コネクタ 295"/>
        <xdr:cNvCxnSpPr/>
      </xdr:nvCxnSpPr>
      <xdr:spPr>
        <a:xfrm flipV="1">
          <a:off x="9639300" y="667499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164736</xdr:rowOff>
    </xdr:from>
    <xdr:ext cx="469744" cy="259045"/>
    <xdr:sp macro="" textlink="">
      <xdr:nvSpPr>
        <xdr:cNvPr id="297" name="労働費平均値テキスト"/>
        <xdr:cNvSpPr txBox="1"/>
      </xdr:nvSpPr>
      <xdr:spPr>
        <a:xfrm>
          <a:off x="10528300" y="633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298" name="フローチャート: 判断 297"/>
        <xdr:cNvSpPr/>
      </xdr:nvSpPr>
      <xdr:spPr>
        <a:xfrm>
          <a:off x="104267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160274</xdr:rowOff>
    </xdr:from>
    <xdr:to>
      <xdr:col>50</xdr:col>
      <xdr:colOff>114300</xdr:colOff>
      <xdr:row>38</xdr:row>
      <xdr:rowOff>161036</xdr:rowOff>
    </xdr:to>
    <xdr:cxnSp macro="">
      <xdr:nvCxnSpPr>
        <xdr:cNvPr id="299" name="直線コネクタ 298"/>
        <xdr:cNvCxnSpPr/>
      </xdr:nvCxnSpPr>
      <xdr:spPr>
        <a:xfrm flipV="1">
          <a:off x="8750300" y="667537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300" name="フローチャート: 判断 299"/>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108729</xdr:rowOff>
    </xdr:from>
    <xdr:ext cx="469744" cy="259045"/>
    <xdr:sp macro="" textlink="">
      <xdr:nvSpPr>
        <xdr:cNvPr id="301" name="テキスト ボックス 300"/>
        <xdr:cNvSpPr txBox="1"/>
      </xdr:nvSpPr>
      <xdr:spPr>
        <a:xfrm>
          <a:off x="9404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161036</xdr:rowOff>
    </xdr:from>
    <xdr:to>
      <xdr:col>45</xdr:col>
      <xdr:colOff>177800</xdr:colOff>
      <xdr:row>38</xdr:row>
      <xdr:rowOff>161417</xdr:rowOff>
    </xdr:to>
    <xdr:cxnSp macro="">
      <xdr:nvCxnSpPr>
        <xdr:cNvPr id="302" name="直線コネクタ 301"/>
        <xdr:cNvCxnSpPr/>
      </xdr:nvCxnSpPr>
      <xdr:spPr>
        <a:xfrm flipV="1">
          <a:off x="7861300" y="667613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151892</xdr:rowOff>
    </xdr:from>
    <xdr:to>
      <xdr:col>46</xdr:col>
      <xdr:colOff>38100</xdr:colOff>
      <xdr:row>38</xdr:row>
      <xdr:rowOff>82042</xdr:rowOff>
    </xdr:to>
    <xdr:sp macro="" textlink="">
      <xdr:nvSpPr>
        <xdr:cNvPr id="303" name="フローチャート: 判断 302"/>
        <xdr:cNvSpPr/>
      </xdr:nvSpPr>
      <xdr:spPr>
        <a:xfrm>
          <a:off x="8699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98569</xdr:rowOff>
    </xdr:from>
    <xdr:ext cx="469744" cy="259045"/>
    <xdr:sp macro="" textlink="">
      <xdr:nvSpPr>
        <xdr:cNvPr id="304" name="テキスト ボックス 303"/>
        <xdr:cNvSpPr txBox="1"/>
      </xdr:nvSpPr>
      <xdr:spPr>
        <a:xfrm>
          <a:off x="8515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161417</xdr:rowOff>
    </xdr:from>
    <xdr:to>
      <xdr:col>41</xdr:col>
      <xdr:colOff>50800</xdr:colOff>
      <xdr:row>38</xdr:row>
      <xdr:rowOff>161925</xdr:rowOff>
    </xdr:to>
    <xdr:cxnSp macro="">
      <xdr:nvCxnSpPr>
        <xdr:cNvPr id="305" name="直線コネクタ 304"/>
        <xdr:cNvCxnSpPr/>
      </xdr:nvCxnSpPr>
      <xdr:spPr>
        <a:xfrm flipV="1">
          <a:off x="6972300" y="667651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152273</xdr:rowOff>
    </xdr:from>
    <xdr:to>
      <xdr:col>41</xdr:col>
      <xdr:colOff>101600</xdr:colOff>
      <xdr:row>38</xdr:row>
      <xdr:rowOff>82423</xdr:rowOff>
    </xdr:to>
    <xdr:sp macro="" textlink="">
      <xdr:nvSpPr>
        <xdr:cNvPr id="306" name="フローチャート: 判断 305"/>
        <xdr:cNvSpPr/>
      </xdr:nvSpPr>
      <xdr:spPr>
        <a:xfrm>
          <a:off x="7810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98950</xdr:rowOff>
    </xdr:from>
    <xdr:ext cx="469744" cy="259045"/>
    <xdr:sp macro="" textlink="">
      <xdr:nvSpPr>
        <xdr:cNvPr id="307" name="テキスト ボックス 306"/>
        <xdr:cNvSpPr txBox="1"/>
      </xdr:nvSpPr>
      <xdr:spPr>
        <a:xfrm>
          <a:off x="7626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145923</xdr:rowOff>
    </xdr:from>
    <xdr:to>
      <xdr:col>36</xdr:col>
      <xdr:colOff>165100</xdr:colOff>
      <xdr:row>38</xdr:row>
      <xdr:rowOff>76073</xdr:rowOff>
    </xdr:to>
    <xdr:sp macro="" textlink="">
      <xdr:nvSpPr>
        <xdr:cNvPr id="308" name="フローチャート: 判断 307"/>
        <xdr:cNvSpPr/>
      </xdr:nvSpPr>
      <xdr:spPr>
        <a:xfrm>
          <a:off x="6921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92600</xdr:rowOff>
    </xdr:from>
    <xdr:ext cx="469744" cy="259045"/>
    <xdr:sp macro="" textlink="">
      <xdr:nvSpPr>
        <xdr:cNvPr id="309" name="テキスト ボックス 308"/>
        <xdr:cNvSpPr txBox="1"/>
      </xdr:nvSpPr>
      <xdr:spPr>
        <a:xfrm>
          <a:off x="6737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109093</xdr:rowOff>
    </xdr:from>
    <xdr:to>
      <xdr:col>55</xdr:col>
      <xdr:colOff>50800</xdr:colOff>
      <xdr:row>39</xdr:row>
      <xdr:rowOff>39243</xdr:rowOff>
    </xdr:to>
    <xdr:sp macro="" textlink="">
      <xdr:nvSpPr>
        <xdr:cNvPr id="315" name="楕円 314"/>
        <xdr:cNvSpPr/>
      </xdr:nvSpPr>
      <xdr:spPr>
        <a:xfrm>
          <a:off x="10426700" y="66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24020</xdr:rowOff>
    </xdr:from>
    <xdr:ext cx="378565" cy="259045"/>
    <xdr:sp macro="" textlink="">
      <xdr:nvSpPr>
        <xdr:cNvPr id="316" name="労働費該当値テキスト"/>
        <xdr:cNvSpPr txBox="1"/>
      </xdr:nvSpPr>
      <xdr:spPr>
        <a:xfrm>
          <a:off x="10528300" y="65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109474</xdr:rowOff>
    </xdr:from>
    <xdr:to>
      <xdr:col>50</xdr:col>
      <xdr:colOff>165100</xdr:colOff>
      <xdr:row>39</xdr:row>
      <xdr:rowOff>39624</xdr:rowOff>
    </xdr:to>
    <xdr:sp macro="" textlink="">
      <xdr:nvSpPr>
        <xdr:cNvPr id="317" name="楕円 316"/>
        <xdr:cNvSpPr/>
      </xdr:nvSpPr>
      <xdr:spPr>
        <a:xfrm>
          <a:off x="9588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30751</xdr:rowOff>
    </xdr:from>
    <xdr:ext cx="378565" cy="259045"/>
    <xdr:sp macro="" textlink="">
      <xdr:nvSpPr>
        <xdr:cNvPr id="318" name="テキスト ボックス 317"/>
        <xdr:cNvSpPr txBox="1"/>
      </xdr:nvSpPr>
      <xdr:spPr>
        <a:xfrm>
          <a:off x="9450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110236</xdr:rowOff>
    </xdr:from>
    <xdr:to>
      <xdr:col>46</xdr:col>
      <xdr:colOff>38100</xdr:colOff>
      <xdr:row>39</xdr:row>
      <xdr:rowOff>40386</xdr:rowOff>
    </xdr:to>
    <xdr:sp macro="" textlink="">
      <xdr:nvSpPr>
        <xdr:cNvPr id="319" name="楕円 318"/>
        <xdr:cNvSpPr/>
      </xdr:nvSpPr>
      <xdr:spPr>
        <a:xfrm>
          <a:off x="86995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31513</xdr:rowOff>
    </xdr:from>
    <xdr:ext cx="378565" cy="259045"/>
    <xdr:sp macro="" textlink="">
      <xdr:nvSpPr>
        <xdr:cNvPr id="320" name="テキスト ボックス 319"/>
        <xdr:cNvSpPr txBox="1"/>
      </xdr:nvSpPr>
      <xdr:spPr>
        <a:xfrm>
          <a:off x="8561017" y="6718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110617</xdr:rowOff>
    </xdr:from>
    <xdr:to>
      <xdr:col>41</xdr:col>
      <xdr:colOff>101600</xdr:colOff>
      <xdr:row>39</xdr:row>
      <xdr:rowOff>40767</xdr:rowOff>
    </xdr:to>
    <xdr:sp macro="" textlink="">
      <xdr:nvSpPr>
        <xdr:cNvPr id="321" name="楕円 320"/>
        <xdr:cNvSpPr/>
      </xdr:nvSpPr>
      <xdr:spPr>
        <a:xfrm>
          <a:off x="7810500" y="66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31894</xdr:rowOff>
    </xdr:from>
    <xdr:ext cx="378565" cy="259045"/>
    <xdr:sp macro="" textlink="">
      <xdr:nvSpPr>
        <xdr:cNvPr id="322" name="テキスト ボックス 321"/>
        <xdr:cNvSpPr txBox="1"/>
      </xdr:nvSpPr>
      <xdr:spPr>
        <a:xfrm>
          <a:off x="7672017" y="671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111125</xdr:rowOff>
    </xdr:from>
    <xdr:to>
      <xdr:col>36</xdr:col>
      <xdr:colOff>165100</xdr:colOff>
      <xdr:row>39</xdr:row>
      <xdr:rowOff>41275</xdr:rowOff>
    </xdr:to>
    <xdr:sp macro="" textlink="">
      <xdr:nvSpPr>
        <xdr:cNvPr id="323" name="楕円 322"/>
        <xdr:cNvSpPr/>
      </xdr:nvSpPr>
      <xdr:spPr>
        <a:xfrm>
          <a:off x="6921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32402</xdr:rowOff>
    </xdr:from>
    <xdr:ext cx="378565" cy="259045"/>
    <xdr:sp macro="" textlink="">
      <xdr:nvSpPr>
        <xdr:cNvPr id="324" name="テキスト ボックス 323"/>
        <xdr:cNvSpPr txBox="1"/>
      </xdr:nvSpPr>
      <xdr:spPr>
        <a:xfrm>
          <a:off x="6783017" y="6718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7" name="テキスト ボックス 336"/>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1" name="テキスト ボックス 340"/>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3" name="テキスト ボックス 342"/>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59736</xdr:rowOff>
    </xdr:from>
    <xdr:to>
      <xdr:col>54</xdr:col>
      <xdr:colOff>189865</xdr:colOff>
      <xdr:row>59</xdr:row>
      <xdr:rowOff>32944</xdr:rowOff>
    </xdr:to>
    <xdr:cxnSp macro="">
      <xdr:nvCxnSpPr>
        <xdr:cNvPr id="347" name="直線コネクタ 346"/>
        <xdr:cNvCxnSpPr/>
      </xdr:nvCxnSpPr>
      <xdr:spPr>
        <a:xfrm flipV="1">
          <a:off x="10475595" y="8632236"/>
          <a:ext cx="1270" cy="151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36771</xdr:rowOff>
    </xdr:from>
    <xdr:ext cx="469744" cy="259045"/>
    <xdr:sp macro="" textlink="">
      <xdr:nvSpPr>
        <xdr:cNvPr id="348" name="農林水産業費最小値テキスト"/>
        <xdr:cNvSpPr txBox="1"/>
      </xdr:nvSpPr>
      <xdr:spPr>
        <a:xfrm>
          <a:off x="10528300" y="101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32944</xdr:rowOff>
    </xdr:from>
    <xdr:to>
      <xdr:col>55</xdr:col>
      <xdr:colOff>88900</xdr:colOff>
      <xdr:row>59</xdr:row>
      <xdr:rowOff>32944</xdr:rowOff>
    </xdr:to>
    <xdr:cxnSp macro="">
      <xdr:nvCxnSpPr>
        <xdr:cNvPr id="349" name="直線コネクタ 348"/>
        <xdr:cNvCxnSpPr/>
      </xdr:nvCxnSpPr>
      <xdr:spPr>
        <a:xfrm>
          <a:off x="10388600" y="1014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6413</xdr:rowOff>
    </xdr:from>
    <xdr:ext cx="534377" cy="259045"/>
    <xdr:sp macro="" textlink="">
      <xdr:nvSpPr>
        <xdr:cNvPr id="350" name="農林水産業費最大値テキスト"/>
        <xdr:cNvSpPr txBox="1"/>
      </xdr:nvSpPr>
      <xdr:spPr>
        <a:xfrm>
          <a:off x="10528300" y="8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59736</xdr:rowOff>
    </xdr:from>
    <xdr:to>
      <xdr:col>55</xdr:col>
      <xdr:colOff>88900</xdr:colOff>
      <xdr:row>50</xdr:row>
      <xdr:rowOff>59736</xdr:rowOff>
    </xdr:to>
    <xdr:cxnSp macro="">
      <xdr:nvCxnSpPr>
        <xdr:cNvPr id="351" name="直線コネクタ 350"/>
        <xdr:cNvCxnSpPr/>
      </xdr:nvCxnSpPr>
      <xdr:spPr>
        <a:xfrm>
          <a:off x="10388600" y="86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170790</xdr:rowOff>
    </xdr:from>
    <xdr:to>
      <xdr:col>55</xdr:col>
      <xdr:colOff>0</xdr:colOff>
      <xdr:row>59</xdr:row>
      <xdr:rowOff>32944</xdr:rowOff>
    </xdr:to>
    <xdr:cxnSp macro="">
      <xdr:nvCxnSpPr>
        <xdr:cNvPr id="352" name="直線コネクタ 351"/>
        <xdr:cNvCxnSpPr/>
      </xdr:nvCxnSpPr>
      <xdr:spPr>
        <a:xfrm>
          <a:off x="9639300" y="10114890"/>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100758</xdr:rowOff>
    </xdr:from>
    <xdr:ext cx="534377" cy="259045"/>
    <xdr:sp macro="" textlink="">
      <xdr:nvSpPr>
        <xdr:cNvPr id="353" name="農林水産業費平均値テキスト"/>
        <xdr:cNvSpPr txBox="1"/>
      </xdr:nvSpPr>
      <xdr:spPr>
        <a:xfrm>
          <a:off x="10528300" y="9187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77881</xdr:rowOff>
    </xdr:from>
    <xdr:to>
      <xdr:col>55</xdr:col>
      <xdr:colOff>50800</xdr:colOff>
      <xdr:row>55</xdr:row>
      <xdr:rowOff>8031</xdr:rowOff>
    </xdr:to>
    <xdr:sp macro="" textlink="">
      <xdr:nvSpPr>
        <xdr:cNvPr id="354" name="フローチャート: 判断 353"/>
        <xdr:cNvSpPr/>
      </xdr:nvSpPr>
      <xdr:spPr>
        <a:xfrm>
          <a:off x="10426700" y="93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135996</xdr:rowOff>
    </xdr:from>
    <xdr:to>
      <xdr:col>50</xdr:col>
      <xdr:colOff>114300</xdr:colOff>
      <xdr:row>58</xdr:row>
      <xdr:rowOff>170790</xdr:rowOff>
    </xdr:to>
    <xdr:cxnSp macro="">
      <xdr:nvCxnSpPr>
        <xdr:cNvPr id="355" name="直線コネクタ 354"/>
        <xdr:cNvCxnSpPr/>
      </xdr:nvCxnSpPr>
      <xdr:spPr>
        <a:xfrm>
          <a:off x="8750300" y="10080096"/>
          <a:ext cx="889000" cy="3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69697</xdr:rowOff>
    </xdr:from>
    <xdr:to>
      <xdr:col>50</xdr:col>
      <xdr:colOff>165100</xdr:colOff>
      <xdr:row>56</xdr:row>
      <xdr:rowOff>171297</xdr:rowOff>
    </xdr:to>
    <xdr:sp macro="" textlink="">
      <xdr:nvSpPr>
        <xdr:cNvPr id="356" name="フローチャート: 判断 355"/>
        <xdr:cNvSpPr/>
      </xdr:nvSpPr>
      <xdr:spPr>
        <a:xfrm>
          <a:off x="9588500" y="967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16374</xdr:rowOff>
    </xdr:from>
    <xdr:ext cx="534377" cy="259045"/>
    <xdr:sp macro="" textlink="">
      <xdr:nvSpPr>
        <xdr:cNvPr id="357" name="テキスト ボックス 356"/>
        <xdr:cNvSpPr txBox="1"/>
      </xdr:nvSpPr>
      <xdr:spPr>
        <a:xfrm>
          <a:off x="9372111" y="94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132614</xdr:rowOff>
    </xdr:from>
    <xdr:to>
      <xdr:col>45</xdr:col>
      <xdr:colOff>177800</xdr:colOff>
      <xdr:row>58</xdr:row>
      <xdr:rowOff>135996</xdr:rowOff>
    </xdr:to>
    <xdr:cxnSp macro="">
      <xdr:nvCxnSpPr>
        <xdr:cNvPr id="358" name="直線コネクタ 357"/>
        <xdr:cNvCxnSpPr/>
      </xdr:nvCxnSpPr>
      <xdr:spPr>
        <a:xfrm>
          <a:off x="7861300" y="10076714"/>
          <a:ext cx="889000" cy="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24298</xdr:rowOff>
    </xdr:from>
    <xdr:to>
      <xdr:col>46</xdr:col>
      <xdr:colOff>38100</xdr:colOff>
      <xdr:row>56</xdr:row>
      <xdr:rowOff>125898</xdr:rowOff>
    </xdr:to>
    <xdr:sp macro="" textlink="">
      <xdr:nvSpPr>
        <xdr:cNvPr id="359" name="フローチャート: 判断 358"/>
        <xdr:cNvSpPr/>
      </xdr:nvSpPr>
      <xdr:spPr>
        <a:xfrm>
          <a:off x="8699500" y="96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142425</xdr:rowOff>
    </xdr:from>
    <xdr:ext cx="534377" cy="259045"/>
    <xdr:sp macro="" textlink="">
      <xdr:nvSpPr>
        <xdr:cNvPr id="360" name="テキスト ボックス 359"/>
        <xdr:cNvSpPr txBox="1"/>
      </xdr:nvSpPr>
      <xdr:spPr>
        <a:xfrm>
          <a:off x="8483111" y="940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132614</xdr:rowOff>
    </xdr:from>
    <xdr:to>
      <xdr:col>41</xdr:col>
      <xdr:colOff>50800</xdr:colOff>
      <xdr:row>58</xdr:row>
      <xdr:rowOff>162423</xdr:rowOff>
    </xdr:to>
    <xdr:cxnSp macro="">
      <xdr:nvCxnSpPr>
        <xdr:cNvPr id="361" name="直線コネクタ 360"/>
        <xdr:cNvCxnSpPr/>
      </xdr:nvCxnSpPr>
      <xdr:spPr>
        <a:xfrm flipV="1">
          <a:off x="6972300" y="10076714"/>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11816</xdr:rowOff>
    </xdr:from>
    <xdr:to>
      <xdr:col>41</xdr:col>
      <xdr:colOff>101600</xdr:colOff>
      <xdr:row>56</xdr:row>
      <xdr:rowOff>113416</xdr:rowOff>
    </xdr:to>
    <xdr:sp macro="" textlink="">
      <xdr:nvSpPr>
        <xdr:cNvPr id="362" name="フローチャート: 判断 361"/>
        <xdr:cNvSpPr/>
      </xdr:nvSpPr>
      <xdr:spPr>
        <a:xfrm>
          <a:off x="7810500" y="961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129943</xdr:rowOff>
    </xdr:from>
    <xdr:ext cx="534377" cy="259045"/>
    <xdr:sp macro="" textlink="">
      <xdr:nvSpPr>
        <xdr:cNvPr id="363" name="テキスト ボックス 362"/>
        <xdr:cNvSpPr txBox="1"/>
      </xdr:nvSpPr>
      <xdr:spPr>
        <a:xfrm>
          <a:off x="7594111" y="938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155194</xdr:rowOff>
    </xdr:from>
    <xdr:to>
      <xdr:col>36</xdr:col>
      <xdr:colOff>165100</xdr:colOff>
      <xdr:row>56</xdr:row>
      <xdr:rowOff>85344</xdr:rowOff>
    </xdr:to>
    <xdr:sp macro="" textlink="">
      <xdr:nvSpPr>
        <xdr:cNvPr id="364" name="フローチャート: 判断 363"/>
        <xdr:cNvSpPr/>
      </xdr:nvSpPr>
      <xdr:spPr>
        <a:xfrm>
          <a:off x="6921500" y="95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101871</xdr:rowOff>
    </xdr:from>
    <xdr:ext cx="534377" cy="259045"/>
    <xdr:sp macro="" textlink="">
      <xdr:nvSpPr>
        <xdr:cNvPr id="365" name="テキスト ボックス 364"/>
        <xdr:cNvSpPr txBox="1"/>
      </xdr:nvSpPr>
      <xdr:spPr>
        <a:xfrm>
          <a:off x="6705111" y="93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153594</xdr:rowOff>
    </xdr:from>
    <xdr:to>
      <xdr:col>55</xdr:col>
      <xdr:colOff>50800</xdr:colOff>
      <xdr:row>59</xdr:row>
      <xdr:rowOff>83744</xdr:rowOff>
    </xdr:to>
    <xdr:sp macro="" textlink="">
      <xdr:nvSpPr>
        <xdr:cNvPr id="371" name="楕円 370"/>
        <xdr:cNvSpPr/>
      </xdr:nvSpPr>
      <xdr:spPr>
        <a:xfrm>
          <a:off x="10426700" y="1009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68521</xdr:rowOff>
    </xdr:from>
    <xdr:ext cx="469744" cy="259045"/>
    <xdr:sp macro="" textlink="">
      <xdr:nvSpPr>
        <xdr:cNvPr id="372" name="農林水産業費該当値テキスト"/>
        <xdr:cNvSpPr txBox="1"/>
      </xdr:nvSpPr>
      <xdr:spPr>
        <a:xfrm>
          <a:off x="10528300" y="1001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119990</xdr:rowOff>
    </xdr:from>
    <xdr:to>
      <xdr:col>50</xdr:col>
      <xdr:colOff>165100</xdr:colOff>
      <xdr:row>59</xdr:row>
      <xdr:rowOff>50140</xdr:rowOff>
    </xdr:to>
    <xdr:sp macro="" textlink="">
      <xdr:nvSpPr>
        <xdr:cNvPr id="373" name="楕円 372"/>
        <xdr:cNvSpPr/>
      </xdr:nvSpPr>
      <xdr:spPr>
        <a:xfrm>
          <a:off x="9588500" y="100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41267</xdr:rowOff>
    </xdr:from>
    <xdr:ext cx="469744" cy="259045"/>
    <xdr:sp macro="" textlink="">
      <xdr:nvSpPr>
        <xdr:cNvPr id="374" name="テキスト ボックス 373"/>
        <xdr:cNvSpPr txBox="1"/>
      </xdr:nvSpPr>
      <xdr:spPr>
        <a:xfrm>
          <a:off x="9404428" y="101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85196</xdr:rowOff>
    </xdr:from>
    <xdr:to>
      <xdr:col>46</xdr:col>
      <xdr:colOff>38100</xdr:colOff>
      <xdr:row>59</xdr:row>
      <xdr:rowOff>15346</xdr:rowOff>
    </xdr:to>
    <xdr:sp macro="" textlink="">
      <xdr:nvSpPr>
        <xdr:cNvPr id="375" name="楕円 374"/>
        <xdr:cNvSpPr/>
      </xdr:nvSpPr>
      <xdr:spPr>
        <a:xfrm>
          <a:off x="8699500" y="1002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6473</xdr:rowOff>
    </xdr:from>
    <xdr:ext cx="534377" cy="259045"/>
    <xdr:sp macro="" textlink="">
      <xdr:nvSpPr>
        <xdr:cNvPr id="376" name="テキスト ボックス 375"/>
        <xdr:cNvSpPr txBox="1"/>
      </xdr:nvSpPr>
      <xdr:spPr>
        <a:xfrm>
          <a:off x="8483111" y="1012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81814</xdr:rowOff>
    </xdr:from>
    <xdr:to>
      <xdr:col>41</xdr:col>
      <xdr:colOff>101600</xdr:colOff>
      <xdr:row>59</xdr:row>
      <xdr:rowOff>11964</xdr:rowOff>
    </xdr:to>
    <xdr:sp macro="" textlink="">
      <xdr:nvSpPr>
        <xdr:cNvPr id="377" name="楕円 376"/>
        <xdr:cNvSpPr/>
      </xdr:nvSpPr>
      <xdr:spPr>
        <a:xfrm>
          <a:off x="7810500" y="100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3091</xdr:rowOff>
    </xdr:from>
    <xdr:ext cx="534377" cy="259045"/>
    <xdr:sp macro="" textlink="">
      <xdr:nvSpPr>
        <xdr:cNvPr id="378" name="テキスト ボックス 377"/>
        <xdr:cNvSpPr txBox="1"/>
      </xdr:nvSpPr>
      <xdr:spPr>
        <a:xfrm>
          <a:off x="7594111" y="101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111623</xdr:rowOff>
    </xdr:from>
    <xdr:to>
      <xdr:col>36</xdr:col>
      <xdr:colOff>165100</xdr:colOff>
      <xdr:row>59</xdr:row>
      <xdr:rowOff>41773</xdr:rowOff>
    </xdr:to>
    <xdr:sp macro="" textlink="">
      <xdr:nvSpPr>
        <xdr:cNvPr id="379" name="楕円 378"/>
        <xdr:cNvSpPr/>
      </xdr:nvSpPr>
      <xdr:spPr>
        <a:xfrm>
          <a:off x="6921500" y="10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32900</xdr:rowOff>
    </xdr:from>
    <xdr:ext cx="469744" cy="259045"/>
    <xdr:sp macro="" textlink="">
      <xdr:nvSpPr>
        <xdr:cNvPr id="380" name="テキスト ボックス 379"/>
        <xdr:cNvSpPr txBox="1"/>
      </xdr:nvSpPr>
      <xdr:spPr>
        <a:xfrm>
          <a:off x="6737428" y="10148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80493</xdr:rowOff>
    </xdr:from>
    <xdr:to>
      <xdr:col>54</xdr:col>
      <xdr:colOff>189865</xdr:colOff>
      <xdr:row>77</xdr:row>
      <xdr:rowOff>146101</xdr:rowOff>
    </xdr:to>
    <xdr:cxnSp macro="">
      <xdr:nvCxnSpPr>
        <xdr:cNvPr id="406" name="直線コネクタ 405"/>
        <xdr:cNvCxnSpPr/>
      </xdr:nvCxnSpPr>
      <xdr:spPr>
        <a:xfrm flipV="1">
          <a:off x="10475595" y="12081993"/>
          <a:ext cx="1270" cy="126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149928</xdr:rowOff>
    </xdr:from>
    <xdr:ext cx="469744" cy="259045"/>
    <xdr:sp macro="" textlink="">
      <xdr:nvSpPr>
        <xdr:cNvPr id="407" name="商工費最小値テキスト"/>
        <xdr:cNvSpPr txBox="1"/>
      </xdr:nvSpPr>
      <xdr:spPr>
        <a:xfrm>
          <a:off x="10528300" y="1335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146101</xdr:rowOff>
    </xdr:from>
    <xdr:to>
      <xdr:col>55</xdr:col>
      <xdr:colOff>88900</xdr:colOff>
      <xdr:row>77</xdr:row>
      <xdr:rowOff>146101</xdr:rowOff>
    </xdr:to>
    <xdr:cxnSp macro="">
      <xdr:nvCxnSpPr>
        <xdr:cNvPr id="408" name="直線コネクタ 407"/>
        <xdr:cNvCxnSpPr/>
      </xdr:nvCxnSpPr>
      <xdr:spPr>
        <a:xfrm>
          <a:off x="10388600" y="1334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27170</xdr:rowOff>
    </xdr:from>
    <xdr:ext cx="534377" cy="259045"/>
    <xdr:sp macro="" textlink="">
      <xdr:nvSpPr>
        <xdr:cNvPr id="409" name="商工費最大値テキスト"/>
        <xdr:cNvSpPr txBox="1"/>
      </xdr:nvSpPr>
      <xdr:spPr>
        <a:xfrm>
          <a:off x="10528300" y="1185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80493</xdr:rowOff>
    </xdr:from>
    <xdr:to>
      <xdr:col>55</xdr:col>
      <xdr:colOff>88900</xdr:colOff>
      <xdr:row>70</xdr:row>
      <xdr:rowOff>80493</xdr:rowOff>
    </xdr:to>
    <xdr:cxnSp macro="">
      <xdr:nvCxnSpPr>
        <xdr:cNvPr id="410" name="直線コネクタ 409"/>
        <xdr:cNvCxnSpPr/>
      </xdr:nvCxnSpPr>
      <xdr:spPr>
        <a:xfrm>
          <a:off x="10388600" y="1208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150706</xdr:rowOff>
    </xdr:from>
    <xdr:to>
      <xdr:col>55</xdr:col>
      <xdr:colOff>0</xdr:colOff>
      <xdr:row>77</xdr:row>
      <xdr:rowOff>80656</xdr:rowOff>
    </xdr:to>
    <xdr:cxnSp macro="">
      <xdr:nvCxnSpPr>
        <xdr:cNvPr id="411" name="直線コネクタ 410"/>
        <xdr:cNvCxnSpPr/>
      </xdr:nvCxnSpPr>
      <xdr:spPr>
        <a:xfrm>
          <a:off x="9639300" y="13009456"/>
          <a:ext cx="838200" cy="27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81536</xdr:rowOff>
    </xdr:from>
    <xdr:ext cx="534377" cy="259045"/>
    <xdr:sp macro="" textlink="">
      <xdr:nvSpPr>
        <xdr:cNvPr id="412" name="商工費平均値テキスト"/>
        <xdr:cNvSpPr txBox="1"/>
      </xdr:nvSpPr>
      <xdr:spPr>
        <a:xfrm>
          <a:off x="10528300" y="12768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58659</xdr:rowOff>
    </xdr:from>
    <xdr:to>
      <xdr:col>55</xdr:col>
      <xdr:colOff>50800</xdr:colOff>
      <xdr:row>75</xdr:row>
      <xdr:rowOff>160260</xdr:rowOff>
    </xdr:to>
    <xdr:sp macro="" textlink="">
      <xdr:nvSpPr>
        <xdr:cNvPr id="413" name="フローチャート: 判断 412"/>
        <xdr:cNvSpPr/>
      </xdr:nvSpPr>
      <xdr:spPr>
        <a:xfrm>
          <a:off x="10426700" y="1291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150706</xdr:rowOff>
    </xdr:from>
    <xdr:to>
      <xdr:col>50</xdr:col>
      <xdr:colOff>114300</xdr:colOff>
      <xdr:row>78</xdr:row>
      <xdr:rowOff>28829</xdr:rowOff>
    </xdr:to>
    <xdr:cxnSp macro="">
      <xdr:nvCxnSpPr>
        <xdr:cNvPr id="414" name="直線コネクタ 413"/>
        <xdr:cNvCxnSpPr/>
      </xdr:nvCxnSpPr>
      <xdr:spPr>
        <a:xfrm flipV="1">
          <a:off x="8750300" y="13009456"/>
          <a:ext cx="889000" cy="39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113164</xdr:rowOff>
    </xdr:from>
    <xdr:to>
      <xdr:col>50</xdr:col>
      <xdr:colOff>165100</xdr:colOff>
      <xdr:row>75</xdr:row>
      <xdr:rowOff>43314</xdr:rowOff>
    </xdr:to>
    <xdr:sp macro="" textlink="">
      <xdr:nvSpPr>
        <xdr:cNvPr id="415" name="フローチャート: 判断 414"/>
        <xdr:cNvSpPr/>
      </xdr:nvSpPr>
      <xdr:spPr>
        <a:xfrm>
          <a:off x="9588500" y="1280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59841</xdr:rowOff>
    </xdr:from>
    <xdr:ext cx="534377" cy="259045"/>
    <xdr:sp macro="" textlink="">
      <xdr:nvSpPr>
        <xdr:cNvPr id="416" name="テキスト ボックス 415"/>
        <xdr:cNvSpPr txBox="1"/>
      </xdr:nvSpPr>
      <xdr:spPr>
        <a:xfrm>
          <a:off x="9372111" y="1257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28829</xdr:rowOff>
    </xdr:from>
    <xdr:to>
      <xdr:col>45</xdr:col>
      <xdr:colOff>177800</xdr:colOff>
      <xdr:row>78</xdr:row>
      <xdr:rowOff>140484</xdr:rowOff>
    </xdr:to>
    <xdr:cxnSp macro="">
      <xdr:nvCxnSpPr>
        <xdr:cNvPr id="417" name="直線コネクタ 416"/>
        <xdr:cNvCxnSpPr/>
      </xdr:nvCxnSpPr>
      <xdr:spPr>
        <a:xfrm flipV="1">
          <a:off x="7861300" y="13401929"/>
          <a:ext cx="889000" cy="11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71591</xdr:rowOff>
    </xdr:from>
    <xdr:to>
      <xdr:col>46</xdr:col>
      <xdr:colOff>38100</xdr:colOff>
      <xdr:row>77</xdr:row>
      <xdr:rowOff>1741</xdr:rowOff>
    </xdr:to>
    <xdr:sp macro="" textlink="">
      <xdr:nvSpPr>
        <xdr:cNvPr id="418" name="フローチャート: 判断 417"/>
        <xdr:cNvSpPr/>
      </xdr:nvSpPr>
      <xdr:spPr>
        <a:xfrm>
          <a:off x="8699500" y="131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18269</xdr:rowOff>
    </xdr:from>
    <xdr:ext cx="534377" cy="259045"/>
    <xdr:sp macro="" textlink="">
      <xdr:nvSpPr>
        <xdr:cNvPr id="419" name="テキスト ボックス 418"/>
        <xdr:cNvSpPr txBox="1"/>
      </xdr:nvSpPr>
      <xdr:spPr>
        <a:xfrm>
          <a:off x="8483111" y="128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140484</xdr:rowOff>
    </xdr:from>
    <xdr:to>
      <xdr:col>41</xdr:col>
      <xdr:colOff>50800</xdr:colOff>
      <xdr:row>79</xdr:row>
      <xdr:rowOff>16484</xdr:rowOff>
    </xdr:to>
    <xdr:cxnSp macro="">
      <xdr:nvCxnSpPr>
        <xdr:cNvPr id="420" name="直線コネクタ 419"/>
        <xdr:cNvCxnSpPr/>
      </xdr:nvCxnSpPr>
      <xdr:spPr>
        <a:xfrm flipV="1">
          <a:off x="6972300" y="13513584"/>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144418</xdr:rowOff>
    </xdr:from>
    <xdr:to>
      <xdr:col>41</xdr:col>
      <xdr:colOff>101600</xdr:colOff>
      <xdr:row>77</xdr:row>
      <xdr:rowOff>74568</xdr:rowOff>
    </xdr:to>
    <xdr:sp macro="" textlink="">
      <xdr:nvSpPr>
        <xdr:cNvPr id="421" name="フローチャート: 判断 420"/>
        <xdr:cNvSpPr/>
      </xdr:nvSpPr>
      <xdr:spPr>
        <a:xfrm>
          <a:off x="7810500" y="131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91094</xdr:rowOff>
    </xdr:from>
    <xdr:ext cx="534377" cy="259045"/>
    <xdr:sp macro="" textlink="">
      <xdr:nvSpPr>
        <xdr:cNvPr id="422" name="テキスト ボックス 421"/>
        <xdr:cNvSpPr txBox="1"/>
      </xdr:nvSpPr>
      <xdr:spPr>
        <a:xfrm>
          <a:off x="7594111" y="1294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137722</xdr:rowOff>
    </xdr:from>
    <xdr:to>
      <xdr:col>36</xdr:col>
      <xdr:colOff>165100</xdr:colOff>
      <xdr:row>77</xdr:row>
      <xdr:rowOff>67872</xdr:rowOff>
    </xdr:to>
    <xdr:sp macro="" textlink="">
      <xdr:nvSpPr>
        <xdr:cNvPr id="423" name="フローチャート: 判断 422"/>
        <xdr:cNvSpPr/>
      </xdr:nvSpPr>
      <xdr:spPr>
        <a:xfrm>
          <a:off x="6921500" y="1316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84400</xdr:rowOff>
    </xdr:from>
    <xdr:ext cx="534377" cy="259045"/>
    <xdr:sp macro="" textlink="">
      <xdr:nvSpPr>
        <xdr:cNvPr id="424" name="テキスト ボックス 423"/>
        <xdr:cNvSpPr txBox="1"/>
      </xdr:nvSpPr>
      <xdr:spPr>
        <a:xfrm>
          <a:off x="6705111" y="1294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29856</xdr:rowOff>
    </xdr:from>
    <xdr:to>
      <xdr:col>55</xdr:col>
      <xdr:colOff>50800</xdr:colOff>
      <xdr:row>77</xdr:row>
      <xdr:rowOff>131456</xdr:rowOff>
    </xdr:to>
    <xdr:sp macro="" textlink="">
      <xdr:nvSpPr>
        <xdr:cNvPr id="430" name="楕円 429"/>
        <xdr:cNvSpPr/>
      </xdr:nvSpPr>
      <xdr:spPr>
        <a:xfrm>
          <a:off x="10426700" y="132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116233</xdr:rowOff>
    </xdr:from>
    <xdr:ext cx="534377" cy="259045"/>
    <xdr:sp macro="" textlink="">
      <xdr:nvSpPr>
        <xdr:cNvPr id="431" name="商工費該当値テキスト"/>
        <xdr:cNvSpPr txBox="1"/>
      </xdr:nvSpPr>
      <xdr:spPr>
        <a:xfrm>
          <a:off x="10528300" y="131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99906</xdr:rowOff>
    </xdr:from>
    <xdr:to>
      <xdr:col>50</xdr:col>
      <xdr:colOff>165100</xdr:colOff>
      <xdr:row>76</xdr:row>
      <xdr:rowOff>30056</xdr:rowOff>
    </xdr:to>
    <xdr:sp macro="" textlink="">
      <xdr:nvSpPr>
        <xdr:cNvPr id="432" name="楕円 431"/>
        <xdr:cNvSpPr/>
      </xdr:nvSpPr>
      <xdr:spPr>
        <a:xfrm>
          <a:off x="9588500" y="1295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21183</xdr:rowOff>
    </xdr:from>
    <xdr:ext cx="534377" cy="259045"/>
    <xdr:sp macro="" textlink="">
      <xdr:nvSpPr>
        <xdr:cNvPr id="433" name="テキスト ボックス 432"/>
        <xdr:cNvSpPr txBox="1"/>
      </xdr:nvSpPr>
      <xdr:spPr>
        <a:xfrm>
          <a:off x="9372111" y="1305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149479</xdr:rowOff>
    </xdr:from>
    <xdr:to>
      <xdr:col>46</xdr:col>
      <xdr:colOff>38100</xdr:colOff>
      <xdr:row>78</xdr:row>
      <xdr:rowOff>79629</xdr:rowOff>
    </xdr:to>
    <xdr:sp macro="" textlink="">
      <xdr:nvSpPr>
        <xdr:cNvPr id="434" name="楕円 433"/>
        <xdr:cNvSpPr/>
      </xdr:nvSpPr>
      <xdr:spPr>
        <a:xfrm>
          <a:off x="8699500" y="1335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70756</xdr:rowOff>
    </xdr:from>
    <xdr:ext cx="469744" cy="259045"/>
    <xdr:sp macro="" textlink="">
      <xdr:nvSpPr>
        <xdr:cNvPr id="435" name="テキスト ボックス 434"/>
        <xdr:cNvSpPr txBox="1"/>
      </xdr:nvSpPr>
      <xdr:spPr>
        <a:xfrm>
          <a:off x="8515428" y="1344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89684</xdr:rowOff>
    </xdr:from>
    <xdr:to>
      <xdr:col>41</xdr:col>
      <xdr:colOff>101600</xdr:colOff>
      <xdr:row>79</xdr:row>
      <xdr:rowOff>19834</xdr:rowOff>
    </xdr:to>
    <xdr:sp macro="" textlink="">
      <xdr:nvSpPr>
        <xdr:cNvPr id="436" name="楕円 435"/>
        <xdr:cNvSpPr/>
      </xdr:nvSpPr>
      <xdr:spPr>
        <a:xfrm>
          <a:off x="7810500" y="13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10961</xdr:rowOff>
    </xdr:from>
    <xdr:ext cx="469744" cy="259045"/>
    <xdr:sp macro="" textlink="">
      <xdr:nvSpPr>
        <xdr:cNvPr id="437" name="テキスト ボックス 436"/>
        <xdr:cNvSpPr txBox="1"/>
      </xdr:nvSpPr>
      <xdr:spPr>
        <a:xfrm>
          <a:off x="7626428" y="1355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137134</xdr:rowOff>
    </xdr:from>
    <xdr:to>
      <xdr:col>36</xdr:col>
      <xdr:colOff>165100</xdr:colOff>
      <xdr:row>79</xdr:row>
      <xdr:rowOff>67284</xdr:rowOff>
    </xdr:to>
    <xdr:sp macro="" textlink="">
      <xdr:nvSpPr>
        <xdr:cNvPr id="438" name="楕円 437"/>
        <xdr:cNvSpPr/>
      </xdr:nvSpPr>
      <xdr:spPr>
        <a:xfrm>
          <a:off x="6921500" y="135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58411</xdr:rowOff>
    </xdr:from>
    <xdr:ext cx="469744" cy="259045"/>
    <xdr:sp macro="" textlink="">
      <xdr:nvSpPr>
        <xdr:cNvPr id="439" name="テキスト ボックス 438"/>
        <xdr:cNvSpPr txBox="1"/>
      </xdr:nvSpPr>
      <xdr:spPr>
        <a:xfrm>
          <a:off x="6737428" y="136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2" name="テキスト ボックス 45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119926</xdr:rowOff>
    </xdr:from>
    <xdr:to>
      <xdr:col>54</xdr:col>
      <xdr:colOff>189865</xdr:colOff>
      <xdr:row>98</xdr:row>
      <xdr:rowOff>15799</xdr:rowOff>
    </xdr:to>
    <xdr:cxnSp macro="">
      <xdr:nvCxnSpPr>
        <xdr:cNvPr id="464" name="直線コネクタ 463"/>
        <xdr:cNvCxnSpPr/>
      </xdr:nvCxnSpPr>
      <xdr:spPr>
        <a:xfrm flipV="1">
          <a:off x="10475595" y="15721876"/>
          <a:ext cx="1270" cy="10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19626</xdr:rowOff>
    </xdr:from>
    <xdr:ext cx="534377" cy="259045"/>
    <xdr:sp macro="" textlink="">
      <xdr:nvSpPr>
        <xdr:cNvPr id="465" name="土木費最小値テキスト"/>
        <xdr:cNvSpPr txBox="1"/>
      </xdr:nvSpPr>
      <xdr:spPr>
        <a:xfrm>
          <a:off x="10528300"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15799</xdr:rowOff>
    </xdr:from>
    <xdr:to>
      <xdr:col>55</xdr:col>
      <xdr:colOff>88900</xdr:colOff>
      <xdr:row>98</xdr:row>
      <xdr:rowOff>15799</xdr:rowOff>
    </xdr:to>
    <xdr:cxnSp macro="">
      <xdr:nvCxnSpPr>
        <xdr:cNvPr id="466" name="直線コネクタ 465"/>
        <xdr:cNvCxnSpPr/>
      </xdr:nvCxnSpPr>
      <xdr:spPr>
        <a:xfrm>
          <a:off x="10388600" y="168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66603</xdr:rowOff>
    </xdr:from>
    <xdr:ext cx="534377" cy="259045"/>
    <xdr:sp macro="" textlink="">
      <xdr:nvSpPr>
        <xdr:cNvPr id="467" name="土木費最大値テキスト"/>
        <xdr:cNvSpPr txBox="1"/>
      </xdr:nvSpPr>
      <xdr:spPr>
        <a:xfrm>
          <a:off x="10528300" y="15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119926</xdr:rowOff>
    </xdr:from>
    <xdr:to>
      <xdr:col>55</xdr:col>
      <xdr:colOff>88900</xdr:colOff>
      <xdr:row>91</xdr:row>
      <xdr:rowOff>119926</xdr:rowOff>
    </xdr:to>
    <xdr:cxnSp macro="">
      <xdr:nvCxnSpPr>
        <xdr:cNvPr id="468" name="直線コネクタ 467"/>
        <xdr:cNvCxnSpPr/>
      </xdr:nvCxnSpPr>
      <xdr:spPr>
        <a:xfrm>
          <a:off x="10388600" y="157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97676</xdr:rowOff>
    </xdr:from>
    <xdr:to>
      <xdr:col>55</xdr:col>
      <xdr:colOff>0</xdr:colOff>
      <xdr:row>96</xdr:row>
      <xdr:rowOff>167208</xdr:rowOff>
    </xdr:to>
    <xdr:cxnSp macro="">
      <xdr:nvCxnSpPr>
        <xdr:cNvPr id="469" name="直線コネクタ 468"/>
        <xdr:cNvCxnSpPr/>
      </xdr:nvCxnSpPr>
      <xdr:spPr>
        <a:xfrm>
          <a:off x="9639300" y="16556876"/>
          <a:ext cx="83820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141952</xdr:rowOff>
    </xdr:from>
    <xdr:ext cx="534377" cy="259045"/>
    <xdr:sp macro="" textlink="">
      <xdr:nvSpPr>
        <xdr:cNvPr id="470" name="土木費平均値テキスト"/>
        <xdr:cNvSpPr txBox="1"/>
      </xdr:nvSpPr>
      <xdr:spPr>
        <a:xfrm>
          <a:off x="10528300" y="16258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119075</xdr:rowOff>
    </xdr:from>
    <xdr:to>
      <xdr:col>55</xdr:col>
      <xdr:colOff>50800</xdr:colOff>
      <xdr:row>96</xdr:row>
      <xdr:rowOff>49225</xdr:rowOff>
    </xdr:to>
    <xdr:sp macro="" textlink="">
      <xdr:nvSpPr>
        <xdr:cNvPr id="471" name="フローチャート: 判断 470"/>
        <xdr:cNvSpPr/>
      </xdr:nvSpPr>
      <xdr:spPr>
        <a:xfrm>
          <a:off x="104267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97676</xdr:rowOff>
    </xdr:from>
    <xdr:to>
      <xdr:col>50</xdr:col>
      <xdr:colOff>114300</xdr:colOff>
      <xdr:row>97</xdr:row>
      <xdr:rowOff>12331</xdr:rowOff>
    </xdr:to>
    <xdr:cxnSp macro="">
      <xdr:nvCxnSpPr>
        <xdr:cNvPr id="472" name="直線コネクタ 471"/>
        <xdr:cNvCxnSpPr/>
      </xdr:nvCxnSpPr>
      <xdr:spPr>
        <a:xfrm flipV="1">
          <a:off x="8750300" y="16556876"/>
          <a:ext cx="889000" cy="8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161404</xdr:rowOff>
    </xdr:from>
    <xdr:to>
      <xdr:col>50</xdr:col>
      <xdr:colOff>165100</xdr:colOff>
      <xdr:row>96</xdr:row>
      <xdr:rowOff>91554</xdr:rowOff>
    </xdr:to>
    <xdr:sp macro="" textlink="">
      <xdr:nvSpPr>
        <xdr:cNvPr id="473" name="フローチャート: 判断 472"/>
        <xdr:cNvSpPr/>
      </xdr:nvSpPr>
      <xdr:spPr>
        <a:xfrm>
          <a:off x="9588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108081</xdr:rowOff>
    </xdr:from>
    <xdr:ext cx="534377" cy="259045"/>
    <xdr:sp macro="" textlink="">
      <xdr:nvSpPr>
        <xdr:cNvPr id="474" name="テキスト ボックス 473"/>
        <xdr:cNvSpPr txBox="1"/>
      </xdr:nvSpPr>
      <xdr:spPr>
        <a:xfrm>
          <a:off x="9372111" y="162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12331</xdr:rowOff>
    </xdr:from>
    <xdr:to>
      <xdr:col>45</xdr:col>
      <xdr:colOff>177800</xdr:colOff>
      <xdr:row>97</xdr:row>
      <xdr:rowOff>102533</xdr:rowOff>
    </xdr:to>
    <xdr:cxnSp macro="">
      <xdr:nvCxnSpPr>
        <xdr:cNvPr id="475" name="直線コネクタ 474"/>
        <xdr:cNvCxnSpPr/>
      </xdr:nvCxnSpPr>
      <xdr:spPr>
        <a:xfrm flipV="1">
          <a:off x="7861300" y="16642981"/>
          <a:ext cx="889000" cy="9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27063</xdr:rowOff>
    </xdr:from>
    <xdr:to>
      <xdr:col>46</xdr:col>
      <xdr:colOff>38100</xdr:colOff>
      <xdr:row>96</xdr:row>
      <xdr:rowOff>128663</xdr:rowOff>
    </xdr:to>
    <xdr:sp macro="" textlink="">
      <xdr:nvSpPr>
        <xdr:cNvPr id="476" name="フローチャート: 判断 475"/>
        <xdr:cNvSpPr/>
      </xdr:nvSpPr>
      <xdr:spPr>
        <a:xfrm>
          <a:off x="8699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145190</xdr:rowOff>
    </xdr:from>
    <xdr:ext cx="534377" cy="259045"/>
    <xdr:sp macro="" textlink="">
      <xdr:nvSpPr>
        <xdr:cNvPr id="477" name="テキスト ボックス 476"/>
        <xdr:cNvSpPr txBox="1"/>
      </xdr:nvSpPr>
      <xdr:spPr>
        <a:xfrm>
          <a:off x="8483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65615</xdr:rowOff>
    </xdr:from>
    <xdr:to>
      <xdr:col>41</xdr:col>
      <xdr:colOff>50800</xdr:colOff>
      <xdr:row>97</xdr:row>
      <xdr:rowOff>102533</xdr:rowOff>
    </xdr:to>
    <xdr:cxnSp macro="">
      <xdr:nvCxnSpPr>
        <xdr:cNvPr id="478" name="直線コネクタ 477"/>
        <xdr:cNvCxnSpPr/>
      </xdr:nvCxnSpPr>
      <xdr:spPr>
        <a:xfrm>
          <a:off x="6972300" y="16696265"/>
          <a:ext cx="889000" cy="3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158699</xdr:rowOff>
    </xdr:from>
    <xdr:to>
      <xdr:col>41</xdr:col>
      <xdr:colOff>101600</xdr:colOff>
      <xdr:row>96</xdr:row>
      <xdr:rowOff>88849</xdr:rowOff>
    </xdr:to>
    <xdr:sp macro="" textlink="">
      <xdr:nvSpPr>
        <xdr:cNvPr id="479" name="フローチャート: 判断 478"/>
        <xdr:cNvSpPr/>
      </xdr:nvSpPr>
      <xdr:spPr>
        <a:xfrm>
          <a:off x="7810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105376</xdr:rowOff>
    </xdr:from>
    <xdr:ext cx="534377" cy="259045"/>
    <xdr:sp macro="" textlink="">
      <xdr:nvSpPr>
        <xdr:cNvPr id="480" name="テキスト ボックス 479"/>
        <xdr:cNvSpPr txBox="1"/>
      </xdr:nvSpPr>
      <xdr:spPr>
        <a:xfrm>
          <a:off x="7594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136468</xdr:rowOff>
    </xdr:from>
    <xdr:to>
      <xdr:col>36</xdr:col>
      <xdr:colOff>165100</xdr:colOff>
      <xdr:row>96</xdr:row>
      <xdr:rowOff>66618</xdr:rowOff>
    </xdr:to>
    <xdr:sp macro="" textlink="">
      <xdr:nvSpPr>
        <xdr:cNvPr id="481" name="フローチャート: 判断 480"/>
        <xdr:cNvSpPr/>
      </xdr:nvSpPr>
      <xdr:spPr>
        <a:xfrm>
          <a:off x="6921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83145</xdr:rowOff>
    </xdr:from>
    <xdr:ext cx="534377" cy="259045"/>
    <xdr:sp macro="" textlink="">
      <xdr:nvSpPr>
        <xdr:cNvPr id="482" name="テキスト ボックス 481"/>
        <xdr:cNvSpPr txBox="1"/>
      </xdr:nvSpPr>
      <xdr:spPr>
        <a:xfrm>
          <a:off x="6705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116408</xdr:rowOff>
    </xdr:from>
    <xdr:to>
      <xdr:col>55</xdr:col>
      <xdr:colOff>50800</xdr:colOff>
      <xdr:row>97</xdr:row>
      <xdr:rowOff>46558</xdr:rowOff>
    </xdr:to>
    <xdr:sp macro="" textlink="">
      <xdr:nvSpPr>
        <xdr:cNvPr id="488" name="楕円 487"/>
        <xdr:cNvSpPr/>
      </xdr:nvSpPr>
      <xdr:spPr>
        <a:xfrm>
          <a:off x="10426700" y="1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94835</xdr:rowOff>
    </xdr:from>
    <xdr:ext cx="534377" cy="259045"/>
    <xdr:sp macro="" textlink="">
      <xdr:nvSpPr>
        <xdr:cNvPr id="489" name="土木費該当値テキスト"/>
        <xdr:cNvSpPr txBox="1"/>
      </xdr:nvSpPr>
      <xdr:spPr>
        <a:xfrm>
          <a:off x="10528300" y="1655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46876</xdr:rowOff>
    </xdr:from>
    <xdr:to>
      <xdr:col>50</xdr:col>
      <xdr:colOff>165100</xdr:colOff>
      <xdr:row>96</xdr:row>
      <xdr:rowOff>148476</xdr:rowOff>
    </xdr:to>
    <xdr:sp macro="" textlink="">
      <xdr:nvSpPr>
        <xdr:cNvPr id="490" name="楕円 489"/>
        <xdr:cNvSpPr/>
      </xdr:nvSpPr>
      <xdr:spPr>
        <a:xfrm>
          <a:off x="9588500" y="165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139603</xdr:rowOff>
    </xdr:from>
    <xdr:ext cx="534377" cy="259045"/>
    <xdr:sp macro="" textlink="">
      <xdr:nvSpPr>
        <xdr:cNvPr id="491" name="テキスト ボックス 490"/>
        <xdr:cNvSpPr txBox="1"/>
      </xdr:nvSpPr>
      <xdr:spPr>
        <a:xfrm>
          <a:off x="9372111" y="1659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132981</xdr:rowOff>
    </xdr:from>
    <xdr:to>
      <xdr:col>46</xdr:col>
      <xdr:colOff>38100</xdr:colOff>
      <xdr:row>97</xdr:row>
      <xdr:rowOff>63131</xdr:rowOff>
    </xdr:to>
    <xdr:sp macro="" textlink="">
      <xdr:nvSpPr>
        <xdr:cNvPr id="492" name="楕円 491"/>
        <xdr:cNvSpPr/>
      </xdr:nvSpPr>
      <xdr:spPr>
        <a:xfrm>
          <a:off x="8699500" y="16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54258</xdr:rowOff>
    </xdr:from>
    <xdr:ext cx="534377" cy="259045"/>
    <xdr:sp macro="" textlink="">
      <xdr:nvSpPr>
        <xdr:cNvPr id="493" name="テキスト ボックス 492"/>
        <xdr:cNvSpPr txBox="1"/>
      </xdr:nvSpPr>
      <xdr:spPr>
        <a:xfrm>
          <a:off x="8483111" y="166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51733</xdr:rowOff>
    </xdr:from>
    <xdr:to>
      <xdr:col>41</xdr:col>
      <xdr:colOff>101600</xdr:colOff>
      <xdr:row>97</xdr:row>
      <xdr:rowOff>153333</xdr:rowOff>
    </xdr:to>
    <xdr:sp macro="" textlink="">
      <xdr:nvSpPr>
        <xdr:cNvPr id="494" name="楕円 493"/>
        <xdr:cNvSpPr/>
      </xdr:nvSpPr>
      <xdr:spPr>
        <a:xfrm>
          <a:off x="7810500" y="1668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144460</xdr:rowOff>
    </xdr:from>
    <xdr:ext cx="534377" cy="259045"/>
    <xdr:sp macro="" textlink="">
      <xdr:nvSpPr>
        <xdr:cNvPr id="495" name="テキスト ボックス 494"/>
        <xdr:cNvSpPr txBox="1"/>
      </xdr:nvSpPr>
      <xdr:spPr>
        <a:xfrm>
          <a:off x="7594111" y="167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14815</xdr:rowOff>
    </xdr:from>
    <xdr:to>
      <xdr:col>36</xdr:col>
      <xdr:colOff>165100</xdr:colOff>
      <xdr:row>97</xdr:row>
      <xdr:rowOff>116415</xdr:rowOff>
    </xdr:to>
    <xdr:sp macro="" textlink="">
      <xdr:nvSpPr>
        <xdr:cNvPr id="496" name="楕円 495"/>
        <xdr:cNvSpPr/>
      </xdr:nvSpPr>
      <xdr:spPr>
        <a:xfrm>
          <a:off x="6921500" y="166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107542</xdr:rowOff>
    </xdr:from>
    <xdr:ext cx="534377" cy="259045"/>
    <xdr:sp macro="" textlink="">
      <xdr:nvSpPr>
        <xdr:cNvPr id="497" name="テキスト ボックス 496"/>
        <xdr:cNvSpPr txBox="1"/>
      </xdr:nvSpPr>
      <xdr:spPr>
        <a:xfrm>
          <a:off x="6705111" y="1673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8" name="テキスト ボックス 507"/>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67501</xdr:rowOff>
    </xdr:from>
    <xdr:to>
      <xdr:col>85</xdr:col>
      <xdr:colOff>126364</xdr:colOff>
      <xdr:row>39</xdr:row>
      <xdr:rowOff>110934</xdr:rowOff>
    </xdr:to>
    <xdr:cxnSp macro="">
      <xdr:nvCxnSpPr>
        <xdr:cNvPr id="522" name="直線コネクタ 521"/>
        <xdr:cNvCxnSpPr/>
      </xdr:nvCxnSpPr>
      <xdr:spPr>
        <a:xfrm flipV="1">
          <a:off x="16317595" y="5211001"/>
          <a:ext cx="1269" cy="158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114761</xdr:rowOff>
    </xdr:from>
    <xdr:ext cx="534377" cy="259045"/>
    <xdr:sp macro="" textlink="">
      <xdr:nvSpPr>
        <xdr:cNvPr id="523" name="消防費最小値テキスト"/>
        <xdr:cNvSpPr txBox="1"/>
      </xdr:nvSpPr>
      <xdr:spPr>
        <a:xfrm>
          <a:off x="16370300" y="68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110934</xdr:rowOff>
    </xdr:from>
    <xdr:to>
      <xdr:col>86</xdr:col>
      <xdr:colOff>25400</xdr:colOff>
      <xdr:row>39</xdr:row>
      <xdr:rowOff>110934</xdr:rowOff>
    </xdr:to>
    <xdr:cxnSp macro="">
      <xdr:nvCxnSpPr>
        <xdr:cNvPr id="524" name="直線コネクタ 523"/>
        <xdr:cNvCxnSpPr/>
      </xdr:nvCxnSpPr>
      <xdr:spPr>
        <a:xfrm>
          <a:off x="16230600" y="679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14178</xdr:rowOff>
    </xdr:from>
    <xdr:ext cx="534377" cy="259045"/>
    <xdr:sp macro="" textlink="">
      <xdr:nvSpPr>
        <xdr:cNvPr id="525" name="消防費最大値テキスト"/>
        <xdr:cNvSpPr txBox="1"/>
      </xdr:nvSpPr>
      <xdr:spPr>
        <a:xfrm>
          <a:off x="16370300" y="498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67501</xdr:rowOff>
    </xdr:from>
    <xdr:to>
      <xdr:col>86</xdr:col>
      <xdr:colOff>25400</xdr:colOff>
      <xdr:row>30</xdr:row>
      <xdr:rowOff>67501</xdr:rowOff>
    </xdr:to>
    <xdr:cxnSp macro="">
      <xdr:nvCxnSpPr>
        <xdr:cNvPr id="526" name="直線コネクタ 525"/>
        <xdr:cNvCxnSpPr/>
      </xdr:nvCxnSpPr>
      <xdr:spPr>
        <a:xfrm>
          <a:off x="16230600" y="521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159893</xdr:rowOff>
    </xdr:from>
    <xdr:to>
      <xdr:col>85</xdr:col>
      <xdr:colOff>127000</xdr:colOff>
      <xdr:row>38</xdr:row>
      <xdr:rowOff>7874</xdr:rowOff>
    </xdr:to>
    <xdr:cxnSp macro="">
      <xdr:nvCxnSpPr>
        <xdr:cNvPr id="527" name="直線コネクタ 526"/>
        <xdr:cNvCxnSpPr/>
      </xdr:nvCxnSpPr>
      <xdr:spPr>
        <a:xfrm>
          <a:off x="15481300" y="5646293"/>
          <a:ext cx="838200" cy="87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3382</xdr:rowOff>
    </xdr:from>
    <xdr:ext cx="534377" cy="259045"/>
    <xdr:sp macro="" textlink="">
      <xdr:nvSpPr>
        <xdr:cNvPr id="528" name="消防費平均値テキスト"/>
        <xdr:cNvSpPr txBox="1"/>
      </xdr:nvSpPr>
      <xdr:spPr>
        <a:xfrm>
          <a:off x="16370300" y="5661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151955</xdr:rowOff>
    </xdr:from>
    <xdr:to>
      <xdr:col>85</xdr:col>
      <xdr:colOff>177800</xdr:colOff>
      <xdr:row>34</xdr:row>
      <xdr:rowOff>82105</xdr:rowOff>
    </xdr:to>
    <xdr:sp macro="" textlink="">
      <xdr:nvSpPr>
        <xdr:cNvPr id="529" name="フローチャート: 判断 528"/>
        <xdr:cNvSpPr/>
      </xdr:nvSpPr>
      <xdr:spPr>
        <a:xfrm>
          <a:off x="16268700" y="58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826</xdr:rowOff>
    </xdr:from>
    <xdr:to>
      <xdr:col>81</xdr:col>
      <xdr:colOff>50800</xdr:colOff>
      <xdr:row>32</xdr:row>
      <xdr:rowOff>159893</xdr:rowOff>
    </xdr:to>
    <xdr:cxnSp macro="">
      <xdr:nvCxnSpPr>
        <xdr:cNvPr id="530" name="直線コネクタ 529"/>
        <xdr:cNvCxnSpPr/>
      </xdr:nvCxnSpPr>
      <xdr:spPr>
        <a:xfrm>
          <a:off x="14592300" y="5487226"/>
          <a:ext cx="889000" cy="1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27940</xdr:rowOff>
    </xdr:from>
    <xdr:to>
      <xdr:col>81</xdr:col>
      <xdr:colOff>101600</xdr:colOff>
      <xdr:row>36</xdr:row>
      <xdr:rowOff>129540</xdr:rowOff>
    </xdr:to>
    <xdr:sp macro="" textlink="">
      <xdr:nvSpPr>
        <xdr:cNvPr id="531" name="フローチャート: 判断 530"/>
        <xdr:cNvSpPr/>
      </xdr:nvSpPr>
      <xdr:spPr>
        <a:xfrm>
          <a:off x="15430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120667</xdr:rowOff>
    </xdr:from>
    <xdr:ext cx="534377" cy="259045"/>
    <xdr:sp macro="" textlink="">
      <xdr:nvSpPr>
        <xdr:cNvPr id="532" name="テキスト ボックス 531"/>
        <xdr:cNvSpPr txBox="1"/>
      </xdr:nvSpPr>
      <xdr:spPr>
        <a:xfrm>
          <a:off x="15214111" y="62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826</xdr:rowOff>
    </xdr:from>
    <xdr:to>
      <xdr:col>76</xdr:col>
      <xdr:colOff>114300</xdr:colOff>
      <xdr:row>37</xdr:row>
      <xdr:rowOff>4826</xdr:rowOff>
    </xdr:to>
    <xdr:cxnSp macro="">
      <xdr:nvCxnSpPr>
        <xdr:cNvPr id="533" name="直線コネクタ 532"/>
        <xdr:cNvCxnSpPr/>
      </xdr:nvCxnSpPr>
      <xdr:spPr>
        <a:xfrm flipV="1">
          <a:off x="13703300" y="5487226"/>
          <a:ext cx="889000" cy="86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88900</xdr:rowOff>
    </xdr:from>
    <xdr:to>
      <xdr:col>76</xdr:col>
      <xdr:colOff>165100</xdr:colOff>
      <xdr:row>37</xdr:row>
      <xdr:rowOff>19050</xdr:rowOff>
    </xdr:to>
    <xdr:sp macro="" textlink="">
      <xdr:nvSpPr>
        <xdr:cNvPr id="534" name="フローチャート: 判断 533"/>
        <xdr:cNvSpPr/>
      </xdr:nvSpPr>
      <xdr:spPr>
        <a:xfrm>
          <a:off x="14541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10177</xdr:rowOff>
    </xdr:from>
    <xdr:ext cx="534377" cy="259045"/>
    <xdr:sp macro="" textlink="">
      <xdr:nvSpPr>
        <xdr:cNvPr id="535" name="テキスト ボックス 534"/>
        <xdr:cNvSpPr txBox="1"/>
      </xdr:nvSpPr>
      <xdr:spPr>
        <a:xfrm>
          <a:off x="14325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4826</xdr:rowOff>
    </xdr:from>
    <xdr:to>
      <xdr:col>71</xdr:col>
      <xdr:colOff>177800</xdr:colOff>
      <xdr:row>38</xdr:row>
      <xdr:rowOff>122936</xdr:rowOff>
    </xdr:to>
    <xdr:cxnSp macro="">
      <xdr:nvCxnSpPr>
        <xdr:cNvPr id="536" name="直線コネクタ 535"/>
        <xdr:cNvCxnSpPr/>
      </xdr:nvCxnSpPr>
      <xdr:spPr>
        <a:xfrm flipV="1">
          <a:off x="12814300" y="6348476"/>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79184</xdr:rowOff>
    </xdr:from>
    <xdr:to>
      <xdr:col>72</xdr:col>
      <xdr:colOff>38100</xdr:colOff>
      <xdr:row>37</xdr:row>
      <xdr:rowOff>9334</xdr:rowOff>
    </xdr:to>
    <xdr:sp macro="" textlink="">
      <xdr:nvSpPr>
        <xdr:cNvPr id="537" name="フローチャート: 判断 536"/>
        <xdr:cNvSpPr/>
      </xdr:nvSpPr>
      <xdr:spPr>
        <a:xfrm>
          <a:off x="13652500" y="625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25861</xdr:rowOff>
    </xdr:from>
    <xdr:ext cx="534377" cy="259045"/>
    <xdr:sp macro="" textlink="">
      <xdr:nvSpPr>
        <xdr:cNvPr id="538" name="テキスト ボックス 537"/>
        <xdr:cNvSpPr txBox="1"/>
      </xdr:nvSpPr>
      <xdr:spPr>
        <a:xfrm>
          <a:off x="13436111" y="60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66992</xdr:rowOff>
    </xdr:from>
    <xdr:to>
      <xdr:col>67</xdr:col>
      <xdr:colOff>101600</xdr:colOff>
      <xdr:row>37</xdr:row>
      <xdr:rowOff>168593</xdr:rowOff>
    </xdr:to>
    <xdr:sp macro="" textlink="">
      <xdr:nvSpPr>
        <xdr:cNvPr id="539" name="フローチャート: 判断 538"/>
        <xdr:cNvSpPr/>
      </xdr:nvSpPr>
      <xdr:spPr>
        <a:xfrm>
          <a:off x="12763500" y="64106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13669</xdr:rowOff>
    </xdr:from>
    <xdr:ext cx="534377" cy="259045"/>
    <xdr:sp macro="" textlink="">
      <xdr:nvSpPr>
        <xdr:cNvPr id="540" name="テキスト ボックス 539"/>
        <xdr:cNvSpPr txBox="1"/>
      </xdr:nvSpPr>
      <xdr:spPr>
        <a:xfrm>
          <a:off x="12547111" y="61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128524</xdr:rowOff>
    </xdr:from>
    <xdr:to>
      <xdr:col>85</xdr:col>
      <xdr:colOff>177800</xdr:colOff>
      <xdr:row>38</xdr:row>
      <xdr:rowOff>58674</xdr:rowOff>
    </xdr:to>
    <xdr:sp macro="" textlink="">
      <xdr:nvSpPr>
        <xdr:cNvPr id="546" name="楕円 545"/>
        <xdr:cNvSpPr/>
      </xdr:nvSpPr>
      <xdr:spPr>
        <a:xfrm>
          <a:off x="162687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106951</xdr:rowOff>
    </xdr:from>
    <xdr:ext cx="534377" cy="259045"/>
    <xdr:sp macro="" textlink="">
      <xdr:nvSpPr>
        <xdr:cNvPr id="547" name="消防費該当値テキスト"/>
        <xdr:cNvSpPr txBox="1"/>
      </xdr:nvSpPr>
      <xdr:spPr>
        <a:xfrm>
          <a:off x="16370300"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109093</xdr:rowOff>
    </xdr:from>
    <xdr:to>
      <xdr:col>81</xdr:col>
      <xdr:colOff>101600</xdr:colOff>
      <xdr:row>33</xdr:row>
      <xdr:rowOff>39243</xdr:rowOff>
    </xdr:to>
    <xdr:sp macro="" textlink="">
      <xdr:nvSpPr>
        <xdr:cNvPr id="548" name="楕円 547"/>
        <xdr:cNvSpPr/>
      </xdr:nvSpPr>
      <xdr:spPr>
        <a:xfrm>
          <a:off x="15430500" y="559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55770</xdr:rowOff>
    </xdr:from>
    <xdr:ext cx="534377" cy="259045"/>
    <xdr:sp macro="" textlink="">
      <xdr:nvSpPr>
        <xdr:cNvPr id="549" name="テキスト ボックス 548"/>
        <xdr:cNvSpPr txBox="1"/>
      </xdr:nvSpPr>
      <xdr:spPr>
        <a:xfrm>
          <a:off x="15214111" y="537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121476</xdr:rowOff>
    </xdr:from>
    <xdr:to>
      <xdr:col>76</xdr:col>
      <xdr:colOff>165100</xdr:colOff>
      <xdr:row>32</xdr:row>
      <xdr:rowOff>51626</xdr:rowOff>
    </xdr:to>
    <xdr:sp macro="" textlink="">
      <xdr:nvSpPr>
        <xdr:cNvPr id="550" name="楕円 549"/>
        <xdr:cNvSpPr/>
      </xdr:nvSpPr>
      <xdr:spPr>
        <a:xfrm>
          <a:off x="14541500" y="54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68153</xdr:rowOff>
    </xdr:from>
    <xdr:ext cx="534377" cy="259045"/>
    <xdr:sp macro="" textlink="">
      <xdr:nvSpPr>
        <xdr:cNvPr id="551" name="テキスト ボックス 550"/>
        <xdr:cNvSpPr txBox="1"/>
      </xdr:nvSpPr>
      <xdr:spPr>
        <a:xfrm>
          <a:off x="14325111" y="521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125476</xdr:rowOff>
    </xdr:from>
    <xdr:to>
      <xdr:col>72</xdr:col>
      <xdr:colOff>38100</xdr:colOff>
      <xdr:row>37</xdr:row>
      <xdr:rowOff>55626</xdr:rowOff>
    </xdr:to>
    <xdr:sp macro="" textlink="">
      <xdr:nvSpPr>
        <xdr:cNvPr id="552" name="楕円 551"/>
        <xdr:cNvSpPr/>
      </xdr:nvSpPr>
      <xdr:spPr>
        <a:xfrm>
          <a:off x="13652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46753</xdr:rowOff>
    </xdr:from>
    <xdr:ext cx="534377" cy="259045"/>
    <xdr:sp macro="" textlink="">
      <xdr:nvSpPr>
        <xdr:cNvPr id="553" name="テキスト ボックス 552"/>
        <xdr:cNvSpPr txBox="1"/>
      </xdr:nvSpPr>
      <xdr:spPr>
        <a:xfrm>
          <a:off x="13436111" y="63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72136</xdr:rowOff>
    </xdr:from>
    <xdr:to>
      <xdr:col>67</xdr:col>
      <xdr:colOff>101600</xdr:colOff>
      <xdr:row>39</xdr:row>
      <xdr:rowOff>2286</xdr:rowOff>
    </xdr:to>
    <xdr:sp macro="" textlink="">
      <xdr:nvSpPr>
        <xdr:cNvPr id="554" name="楕円 553"/>
        <xdr:cNvSpPr/>
      </xdr:nvSpPr>
      <xdr:spPr>
        <a:xfrm>
          <a:off x="12763500" y="658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164863</xdr:rowOff>
    </xdr:from>
    <xdr:ext cx="534377" cy="259045"/>
    <xdr:sp macro="" textlink="">
      <xdr:nvSpPr>
        <xdr:cNvPr id="555" name="テキスト ボックス 554"/>
        <xdr:cNvSpPr txBox="1"/>
      </xdr:nvSpPr>
      <xdr:spPr>
        <a:xfrm>
          <a:off x="12547111" y="667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6" name="テキスト ボックス 565"/>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4" name="テキスト ボックス 573"/>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6" name="テキスト ボックス 575"/>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8" name="テキスト ボックス 577"/>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0" name="テキスト ボックス 57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47901</xdr:rowOff>
    </xdr:from>
    <xdr:to>
      <xdr:col>85</xdr:col>
      <xdr:colOff>126364</xdr:colOff>
      <xdr:row>58</xdr:row>
      <xdr:rowOff>117656</xdr:rowOff>
    </xdr:to>
    <xdr:cxnSp macro="">
      <xdr:nvCxnSpPr>
        <xdr:cNvPr id="582" name="直線コネクタ 581"/>
        <xdr:cNvCxnSpPr/>
      </xdr:nvCxnSpPr>
      <xdr:spPr>
        <a:xfrm flipV="1">
          <a:off x="16317595" y="8620401"/>
          <a:ext cx="1269" cy="1441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121483</xdr:rowOff>
    </xdr:from>
    <xdr:ext cx="534377" cy="259045"/>
    <xdr:sp macro="" textlink="">
      <xdr:nvSpPr>
        <xdr:cNvPr id="583" name="教育費最小値テキスト"/>
        <xdr:cNvSpPr txBox="1"/>
      </xdr:nvSpPr>
      <xdr:spPr>
        <a:xfrm>
          <a:off x="16370300"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117656</xdr:rowOff>
    </xdr:from>
    <xdr:to>
      <xdr:col>86</xdr:col>
      <xdr:colOff>25400</xdr:colOff>
      <xdr:row>58</xdr:row>
      <xdr:rowOff>117656</xdr:rowOff>
    </xdr:to>
    <xdr:cxnSp macro="">
      <xdr:nvCxnSpPr>
        <xdr:cNvPr id="584" name="直線コネクタ 583"/>
        <xdr:cNvCxnSpPr/>
      </xdr:nvCxnSpPr>
      <xdr:spPr>
        <a:xfrm>
          <a:off x="16230600" y="1006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166028</xdr:rowOff>
    </xdr:from>
    <xdr:ext cx="534377" cy="259045"/>
    <xdr:sp macro="" textlink="">
      <xdr:nvSpPr>
        <xdr:cNvPr id="585" name="教育費最大値テキスト"/>
        <xdr:cNvSpPr txBox="1"/>
      </xdr:nvSpPr>
      <xdr:spPr>
        <a:xfrm>
          <a:off x="16370300" y="8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47901</xdr:rowOff>
    </xdr:from>
    <xdr:to>
      <xdr:col>86</xdr:col>
      <xdr:colOff>25400</xdr:colOff>
      <xdr:row>50</xdr:row>
      <xdr:rowOff>47901</xdr:rowOff>
    </xdr:to>
    <xdr:cxnSp macro="">
      <xdr:nvCxnSpPr>
        <xdr:cNvPr id="586" name="直線コネクタ 585"/>
        <xdr:cNvCxnSpPr/>
      </xdr:nvCxnSpPr>
      <xdr:spPr>
        <a:xfrm>
          <a:off x="16230600" y="8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103450</xdr:rowOff>
    </xdr:from>
    <xdr:to>
      <xdr:col>85</xdr:col>
      <xdr:colOff>127000</xdr:colOff>
      <xdr:row>58</xdr:row>
      <xdr:rowOff>117656</xdr:rowOff>
    </xdr:to>
    <xdr:cxnSp macro="">
      <xdr:nvCxnSpPr>
        <xdr:cNvPr id="587" name="直線コネクタ 586"/>
        <xdr:cNvCxnSpPr/>
      </xdr:nvCxnSpPr>
      <xdr:spPr>
        <a:xfrm>
          <a:off x="15481300" y="9876100"/>
          <a:ext cx="838200" cy="18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60832</xdr:rowOff>
    </xdr:from>
    <xdr:ext cx="534377" cy="259045"/>
    <xdr:sp macro="" textlink="">
      <xdr:nvSpPr>
        <xdr:cNvPr id="588" name="教育費平均値テキスト"/>
        <xdr:cNvSpPr txBox="1"/>
      </xdr:nvSpPr>
      <xdr:spPr>
        <a:xfrm>
          <a:off x="16370300" y="9147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37955</xdr:rowOff>
    </xdr:from>
    <xdr:to>
      <xdr:col>85</xdr:col>
      <xdr:colOff>177800</xdr:colOff>
      <xdr:row>54</xdr:row>
      <xdr:rowOff>139555</xdr:rowOff>
    </xdr:to>
    <xdr:sp macro="" textlink="">
      <xdr:nvSpPr>
        <xdr:cNvPr id="589" name="フローチャート: 判断 588"/>
        <xdr:cNvSpPr/>
      </xdr:nvSpPr>
      <xdr:spPr>
        <a:xfrm>
          <a:off x="16268700" y="9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103450</xdr:rowOff>
    </xdr:from>
    <xdr:to>
      <xdr:col>81</xdr:col>
      <xdr:colOff>50800</xdr:colOff>
      <xdr:row>57</xdr:row>
      <xdr:rowOff>167818</xdr:rowOff>
    </xdr:to>
    <xdr:cxnSp macro="">
      <xdr:nvCxnSpPr>
        <xdr:cNvPr id="590" name="直線コネクタ 589"/>
        <xdr:cNvCxnSpPr/>
      </xdr:nvCxnSpPr>
      <xdr:spPr>
        <a:xfrm flipV="1">
          <a:off x="14592300" y="9876100"/>
          <a:ext cx="889000" cy="6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91" name="フローチャート: 判断 590"/>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98801</xdr:rowOff>
    </xdr:from>
    <xdr:ext cx="534377" cy="259045"/>
    <xdr:sp macro="" textlink="">
      <xdr:nvSpPr>
        <xdr:cNvPr id="592" name="テキスト ボックス 591"/>
        <xdr:cNvSpPr txBox="1"/>
      </xdr:nvSpPr>
      <xdr:spPr>
        <a:xfrm>
          <a:off x="15214111" y="90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167818</xdr:rowOff>
    </xdr:from>
    <xdr:to>
      <xdr:col>76</xdr:col>
      <xdr:colOff>114300</xdr:colOff>
      <xdr:row>58</xdr:row>
      <xdr:rowOff>152208</xdr:rowOff>
    </xdr:to>
    <xdr:cxnSp macro="">
      <xdr:nvCxnSpPr>
        <xdr:cNvPr id="593" name="直線コネクタ 592"/>
        <xdr:cNvCxnSpPr/>
      </xdr:nvCxnSpPr>
      <xdr:spPr>
        <a:xfrm flipV="1">
          <a:off x="13703300" y="9940468"/>
          <a:ext cx="889000" cy="15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94" name="フローチャート: 判断 593"/>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35185</xdr:rowOff>
    </xdr:from>
    <xdr:ext cx="534377" cy="259045"/>
    <xdr:sp macro="" textlink="">
      <xdr:nvSpPr>
        <xdr:cNvPr id="595" name="テキスト ボックス 594"/>
        <xdr:cNvSpPr txBox="1"/>
      </xdr:nvSpPr>
      <xdr:spPr>
        <a:xfrm>
          <a:off x="14325111" y="91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152208</xdr:rowOff>
    </xdr:from>
    <xdr:to>
      <xdr:col>71</xdr:col>
      <xdr:colOff>177800</xdr:colOff>
      <xdr:row>59</xdr:row>
      <xdr:rowOff>384</xdr:rowOff>
    </xdr:to>
    <xdr:cxnSp macro="">
      <xdr:nvCxnSpPr>
        <xdr:cNvPr id="596" name="直線コネクタ 595"/>
        <xdr:cNvCxnSpPr/>
      </xdr:nvCxnSpPr>
      <xdr:spPr>
        <a:xfrm flipV="1">
          <a:off x="12814300" y="10096308"/>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7" name="フローチャート: 判断 596"/>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15591</xdr:rowOff>
    </xdr:from>
    <xdr:ext cx="534377" cy="259045"/>
    <xdr:sp macro="" textlink="">
      <xdr:nvSpPr>
        <xdr:cNvPr id="598" name="テキスト ボックス 597"/>
        <xdr:cNvSpPr txBox="1"/>
      </xdr:nvSpPr>
      <xdr:spPr>
        <a:xfrm>
          <a:off x="13436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599" name="フローチャート: 判断 598"/>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11247</xdr:rowOff>
    </xdr:from>
    <xdr:ext cx="534377" cy="259045"/>
    <xdr:sp macro="" textlink="">
      <xdr:nvSpPr>
        <xdr:cNvPr id="600" name="テキスト ボックス 599"/>
        <xdr:cNvSpPr txBox="1"/>
      </xdr:nvSpPr>
      <xdr:spPr>
        <a:xfrm>
          <a:off x="12547111" y="926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66856</xdr:rowOff>
    </xdr:from>
    <xdr:to>
      <xdr:col>85</xdr:col>
      <xdr:colOff>177800</xdr:colOff>
      <xdr:row>58</xdr:row>
      <xdr:rowOff>168456</xdr:rowOff>
    </xdr:to>
    <xdr:sp macro="" textlink="">
      <xdr:nvSpPr>
        <xdr:cNvPr id="606" name="楕円 605"/>
        <xdr:cNvSpPr/>
      </xdr:nvSpPr>
      <xdr:spPr>
        <a:xfrm>
          <a:off x="16268700" y="1001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153233</xdr:rowOff>
    </xdr:from>
    <xdr:ext cx="534377" cy="259045"/>
    <xdr:sp macro="" textlink="">
      <xdr:nvSpPr>
        <xdr:cNvPr id="607" name="教育費該当値テキスト"/>
        <xdr:cNvSpPr txBox="1"/>
      </xdr:nvSpPr>
      <xdr:spPr>
        <a:xfrm>
          <a:off x="16370300" y="992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52650</xdr:rowOff>
    </xdr:from>
    <xdr:to>
      <xdr:col>81</xdr:col>
      <xdr:colOff>101600</xdr:colOff>
      <xdr:row>57</xdr:row>
      <xdr:rowOff>154250</xdr:rowOff>
    </xdr:to>
    <xdr:sp macro="" textlink="">
      <xdr:nvSpPr>
        <xdr:cNvPr id="608" name="楕円 607"/>
        <xdr:cNvSpPr/>
      </xdr:nvSpPr>
      <xdr:spPr>
        <a:xfrm>
          <a:off x="15430500" y="98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145377</xdr:rowOff>
    </xdr:from>
    <xdr:ext cx="534377" cy="259045"/>
    <xdr:sp macro="" textlink="">
      <xdr:nvSpPr>
        <xdr:cNvPr id="609" name="テキスト ボックス 608"/>
        <xdr:cNvSpPr txBox="1"/>
      </xdr:nvSpPr>
      <xdr:spPr>
        <a:xfrm>
          <a:off x="15214111" y="99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117018</xdr:rowOff>
    </xdr:from>
    <xdr:to>
      <xdr:col>76</xdr:col>
      <xdr:colOff>165100</xdr:colOff>
      <xdr:row>58</xdr:row>
      <xdr:rowOff>47168</xdr:rowOff>
    </xdr:to>
    <xdr:sp macro="" textlink="">
      <xdr:nvSpPr>
        <xdr:cNvPr id="610" name="楕円 609"/>
        <xdr:cNvSpPr/>
      </xdr:nvSpPr>
      <xdr:spPr>
        <a:xfrm>
          <a:off x="14541500" y="988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38295</xdr:rowOff>
    </xdr:from>
    <xdr:ext cx="534377" cy="259045"/>
    <xdr:sp macro="" textlink="">
      <xdr:nvSpPr>
        <xdr:cNvPr id="611" name="テキスト ボックス 610"/>
        <xdr:cNvSpPr txBox="1"/>
      </xdr:nvSpPr>
      <xdr:spPr>
        <a:xfrm>
          <a:off x="14325111" y="998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101408</xdr:rowOff>
    </xdr:from>
    <xdr:to>
      <xdr:col>72</xdr:col>
      <xdr:colOff>38100</xdr:colOff>
      <xdr:row>59</xdr:row>
      <xdr:rowOff>31558</xdr:rowOff>
    </xdr:to>
    <xdr:sp macro="" textlink="">
      <xdr:nvSpPr>
        <xdr:cNvPr id="612" name="楕円 611"/>
        <xdr:cNvSpPr/>
      </xdr:nvSpPr>
      <xdr:spPr>
        <a:xfrm>
          <a:off x="13652500" y="100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22685</xdr:rowOff>
    </xdr:from>
    <xdr:ext cx="534377" cy="259045"/>
    <xdr:sp macro="" textlink="">
      <xdr:nvSpPr>
        <xdr:cNvPr id="613" name="テキスト ボックス 612"/>
        <xdr:cNvSpPr txBox="1"/>
      </xdr:nvSpPr>
      <xdr:spPr>
        <a:xfrm>
          <a:off x="13436111" y="101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121034</xdr:rowOff>
    </xdr:from>
    <xdr:to>
      <xdr:col>67</xdr:col>
      <xdr:colOff>101600</xdr:colOff>
      <xdr:row>59</xdr:row>
      <xdr:rowOff>51184</xdr:rowOff>
    </xdr:to>
    <xdr:sp macro="" textlink="">
      <xdr:nvSpPr>
        <xdr:cNvPr id="614" name="楕円 613"/>
        <xdr:cNvSpPr/>
      </xdr:nvSpPr>
      <xdr:spPr>
        <a:xfrm>
          <a:off x="12763500" y="100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42311</xdr:rowOff>
    </xdr:from>
    <xdr:ext cx="534377" cy="259045"/>
    <xdr:sp macro="" textlink="">
      <xdr:nvSpPr>
        <xdr:cNvPr id="615" name="テキスト ボックス 614"/>
        <xdr:cNvSpPr txBox="1"/>
      </xdr:nvSpPr>
      <xdr:spPr>
        <a:xfrm>
          <a:off x="12547111" y="101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99254</xdr:rowOff>
    </xdr:from>
    <xdr:to>
      <xdr:col>85</xdr:col>
      <xdr:colOff>126364</xdr:colOff>
      <xdr:row>79</xdr:row>
      <xdr:rowOff>98879</xdr:rowOff>
    </xdr:to>
    <xdr:cxnSp macro="">
      <xdr:nvCxnSpPr>
        <xdr:cNvPr id="641" name="直線コネクタ 640"/>
        <xdr:cNvCxnSpPr/>
      </xdr:nvCxnSpPr>
      <xdr:spPr>
        <a:xfrm flipV="1">
          <a:off x="16317595" y="12100754"/>
          <a:ext cx="1269" cy="154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45931</xdr:rowOff>
    </xdr:from>
    <xdr:ext cx="534377" cy="259045"/>
    <xdr:sp macro="" textlink="">
      <xdr:nvSpPr>
        <xdr:cNvPr id="644" name="災害復旧費最大値テキスト"/>
        <xdr:cNvSpPr txBox="1"/>
      </xdr:nvSpPr>
      <xdr:spPr>
        <a:xfrm>
          <a:off x="16370300" y="118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99254</xdr:rowOff>
    </xdr:from>
    <xdr:to>
      <xdr:col>86</xdr:col>
      <xdr:colOff>25400</xdr:colOff>
      <xdr:row>70</xdr:row>
      <xdr:rowOff>99254</xdr:rowOff>
    </xdr:to>
    <xdr:cxnSp macro="">
      <xdr:nvCxnSpPr>
        <xdr:cNvPr id="645" name="直線コネクタ 644"/>
        <xdr:cNvCxnSpPr/>
      </xdr:nvCxnSpPr>
      <xdr:spPr>
        <a:xfrm>
          <a:off x="16230600" y="1210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93523</xdr:rowOff>
    </xdr:from>
    <xdr:to>
      <xdr:col>85</xdr:col>
      <xdr:colOff>127000</xdr:colOff>
      <xdr:row>79</xdr:row>
      <xdr:rowOff>98879</xdr:rowOff>
    </xdr:to>
    <xdr:cxnSp macro="">
      <xdr:nvCxnSpPr>
        <xdr:cNvPr id="646" name="直線コネクタ 645"/>
        <xdr:cNvCxnSpPr/>
      </xdr:nvCxnSpPr>
      <xdr:spPr>
        <a:xfrm>
          <a:off x="15481300" y="13638073"/>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47458</xdr:rowOff>
    </xdr:from>
    <xdr:ext cx="534377" cy="259045"/>
    <xdr:sp macro="" textlink="">
      <xdr:nvSpPr>
        <xdr:cNvPr id="647" name="災害復旧費平均値テキスト"/>
        <xdr:cNvSpPr txBox="1"/>
      </xdr:nvSpPr>
      <xdr:spPr>
        <a:xfrm>
          <a:off x="16370300" y="13249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24581</xdr:rowOff>
    </xdr:from>
    <xdr:to>
      <xdr:col>85</xdr:col>
      <xdr:colOff>177800</xdr:colOff>
      <xdr:row>78</xdr:row>
      <xdr:rowOff>126181</xdr:rowOff>
    </xdr:to>
    <xdr:sp macro="" textlink="">
      <xdr:nvSpPr>
        <xdr:cNvPr id="648" name="フローチャート: 判断 647"/>
        <xdr:cNvSpPr/>
      </xdr:nvSpPr>
      <xdr:spPr>
        <a:xfrm>
          <a:off x="162687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92935</xdr:rowOff>
    </xdr:from>
    <xdr:to>
      <xdr:col>81</xdr:col>
      <xdr:colOff>50800</xdr:colOff>
      <xdr:row>79</xdr:row>
      <xdr:rowOff>93523</xdr:rowOff>
    </xdr:to>
    <xdr:cxnSp macro="">
      <xdr:nvCxnSpPr>
        <xdr:cNvPr id="649" name="直線コネクタ 648"/>
        <xdr:cNvCxnSpPr/>
      </xdr:nvCxnSpPr>
      <xdr:spPr>
        <a:xfrm>
          <a:off x="14592300" y="13637485"/>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148924</xdr:rowOff>
    </xdr:from>
    <xdr:to>
      <xdr:col>81</xdr:col>
      <xdr:colOff>101600</xdr:colOff>
      <xdr:row>79</xdr:row>
      <xdr:rowOff>79074</xdr:rowOff>
    </xdr:to>
    <xdr:sp macro="" textlink="">
      <xdr:nvSpPr>
        <xdr:cNvPr id="650" name="フローチャート: 判断 649"/>
        <xdr:cNvSpPr/>
      </xdr:nvSpPr>
      <xdr:spPr>
        <a:xfrm>
          <a:off x="15430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95601</xdr:rowOff>
    </xdr:from>
    <xdr:ext cx="469744" cy="259045"/>
    <xdr:sp macro="" textlink="">
      <xdr:nvSpPr>
        <xdr:cNvPr id="651" name="テキスト ボックス 650"/>
        <xdr:cNvSpPr txBox="1"/>
      </xdr:nvSpPr>
      <xdr:spPr>
        <a:xfrm>
          <a:off x="15246428" y="1329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92935</xdr:rowOff>
    </xdr:from>
    <xdr:to>
      <xdr:col>76</xdr:col>
      <xdr:colOff>114300</xdr:colOff>
      <xdr:row>79</xdr:row>
      <xdr:rowOff>98879</xdr:rowOff>
    </xdr:to>
    <xdr:cxnSp macro="">
      <xdr:nvCxnSpPr>
        <xdr:cNvPr id="652" name="直線コネクタ 651"/>
        <xdr:cNvCxnSpPr/>
      </xdr:nvCxnSpPr>
      <xdr:spPr>
        <a:xfrm flipV="1">
          <a:off x="13703300" y="13637485"/>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157235</xdr:rowOff>
    </xdr:from>
    <xdr:to>
      <xdr:col>76</xdr:col>
      <xdr:colOff>165100</xdr:colOff>
      <xdr:row>79</xdr:row>
      <xdr:rowOff>87385</xdr:rowOff>
    </xdr:to>
    <xdr:sp macro="" textlink="">
      <xdr:nvSpPr>
        <xdr:cNvPr id="653" name="フローチャート: 判断 652"/>
        <xdr:cNvSpPr/>
      </xdr:nvSpPr>
      <xdr:spPr>
        <a:xfrm>
          <a:off x="14541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103912</xdr:rowOff>
    </xdr:from>
    <xdr:ext cx="469744" cy="259045"/>
    <xdr:sp macro="" textlink="">
      <xdr:nvSpPr>
        <xdr:cNvPr id="654" name="テキスト ボックス 653"/>
        <xdr:cNvSpPr txBox="1"/>
      </xdr:nvSpPr>
      <xdr:spPr>
        <a:xfrm>
          <a:off x="14357428" y="1330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5" name="直線コネクタ 654"/>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11616</xdr:rowOff>
    </xdr:from>
    <xdr:to>
      <xdr:col>72</xdr:col>
      <xdr:colOff>38100</xdr:colOff>
      <xdr:row>79</xdr:row>
      <xdr:rowOff>113216</xdr:rowOff>
    </xdr:to>
    <xdr:sp macro="" textlink="">
      <xdr:nvSpPr>
        <xdr:cNvPr id="656" name="フローチャート: 判断 655"/>
        <xdr:cNvSpPr/>
      </xdr:nvSpPr>
      <xdr:spPr>
        <a:xfrm>
          <a:off x="13652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129743</xdr:rowOff>
    </xdr:from>
    <xdr:ext cx="469744" cy="259045"/>
    <xdr:sp macro="" textlink="">
      <xdr:nvSpPr>
        <xdr:cNvPr id="657" name="テキスト ボックス 656"/>
        <xdr:cNvSpPr txBox="1"/>
      </xdr:nvSpPr>
      <xdr:spPr>
        <a:xfrm>
          <a:off x="13468428" y="133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18213</xdr:rowOff>
    </xdr:from>
    <xdr:to>
      <xdr:col>67</xdr:col>
      <xdr:colOff>101600</xdr:colOff>
      <xdr:row>79</xdr:row>
      <xdr:rowOff>119813</xdr:rowOff>
    </xdr:to>
    <xdr:sp macro="" textlink="">
      <xdr:nvSpPr>
        <xdr:cNvPr id="658" name="フローチャート: 判断 657"/>
        <xdr:cNvSpPr/>
      </xdr:nvSpPr>
      <xdr:spPr>
        <a:xfrm>
          <a:off x="12763500" y="1356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136340</xdr:rowOff>
    </xdr:from>
    <xdr:ext cx="469744" cy="259045"/>
    <xdr:sp macro="" textlink="">
      <xdr:nvSpPr>
        <xdr:cNvPr id="659" name="テキスト ボックス 658"/>
        <xdr:cNvSpPr txBox="1"/>
      </xdr:nvSpPr>
      <xdr:spPr>
        <a:xfrm>
          <a:off x="12579428" y="133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5" name="楕円 664"/>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6"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42723</xdr:rowOff>
    </xdr:from>
    <xdr:to>
      <xdr:col>81</xdr:col>
      <xdr:colOff>101600</xdr:colOff>
      <xdr:row>79</xdr:row>
      <xdr:rowOff>144323</xdr:rowOff>
    </xdr:to>
    <xdr:sp macro="" textlink="">
      <xdr:nvSpPr>
        <xdr:cNvPr id="667" name="楕円 666"/>
        <xdr:cNvSpPr/>
      </xdr:nvSpPr>
      <xdr:spPr>
        <a:xfrm>
          <a:off x="15430500" y="135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135450</xdr:rowOff>
    </xdr:from>
    <xdr:ext cx="378565" cy="259045"/>
    <xdr:sp macro="" textlink="">
      <xdr:nvSpPr>
        <xdr:cNvPr id="668" name="テキスト ボックス 667"/>
        <xdr:cNvSpPr txBox="1"/>
      </xdr:nvSpPr>
      <xdr:spPr>
        <a:xfrm>
          <a:off x="15292017" y="13680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42135</xdr:rowOff>
    </xdr:from>
    <xdr:to>
      <xdr:col>76</xdr:col>
      <xdr:colOff>165100</xdr:colOff>
      <xdr:row>79</xdr:row>
      <xdr:rowOff>143735</xdr:rowOff>
    </xdr:to>
    <xdr:sp macro="" textlink="">
      <xdr:nvSpPr>
        <xdr:cNvPr id="669" name="楕円 668"/>
        <xdr:cNvSpPr/>
      </xdr:nvSpPr>
      <xdr:spPr>
        <a:xfrm>
          <a:off x="14541500" y="135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134862</xdr:rowOff>
    </xdr:from>
    <xdr:ext cx="378565" cy="259045"/>
    <xdr:sp macro="" textlink="">
      <xdr:nvSpPr>
        <xdr:cNvPr id="670" name="テキスト ボックス 669"/>
        <xdr:cNvSpPr txBox="1"/>
      </xdr:nvSpPr>
      <xdr:spPr>
        <a:xfrm>
          <a:off x="14403017" y="1367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1" name="楕円 670"/>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2" name="テキスト ボックス 67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3" name="楕円 67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4" name="テキスト ボックス 67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5" name="テキスト ボックス 68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6" name="直線コネクタ 68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7" name="テキスト ボックス 68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8" name="直線コネクタ 68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9" name="テキスト ボックス 68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90" name="直線コネクタ 68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1" name="テキスト ボックス 69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2" name="直線コネクタ 69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3" name="テキスト ボックス 69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140385</xdr:rowOff>
    </xdr:from>
    <xdr:to>
      <xdr:col>85</xdr:col>
      <xdr:colOff>126364</xdr:colOff>
      <xdr:row>98</xdr:row>
      <xdr:rowOff>100152</xdr:rowOff>
    </xdr:to>
    <xdr:cxnSp macro="">
      <xdr:nvCxnSpPr>
        <xdr:cNvPr id="697" name="直線コネクタ 696"/>
        <xdr:cNvCxnSpPr/>
      </xdr:nvCxnSpPr>
      <xdr:spPr>
        <a:xfrm flipV="1">
          <a:off x="16317595" y="15570885"/>
          <a:ext cx="1269" cy="133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103979</xdr:rowOff>
    </xdr:from>
    <xdr:ext cx="534377" cy="259045"/>
    <xdr:sp macro="" textlink="">
      <xdr:nvSpPr>
        <xdr:cNvPr id="698" name="公債費最小値テキスト"/>
        <xdr:cNvSpPr txBox="1"/>
      </xdr:nvSpPr>
      <xdr:spPr>
        <a:xfrm>
          <a:off x="16370300"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100152</xdr:rowOff>
    </xdr:from>
    <xdr:to>
      <xdr:col>86</xdr:col>
      <xdr:colOff>25400</xdr:colOff>
      <xdr:row>98</xdr:row>
      <xdr:rowOff>100152</xdr:rowOff>
    </xdr:to>
    <xdr:cxnSp macro="">
      <xdr:nvCxnSpPr>
        <xdr:cNvPr id="699" name="直線コネクタ 698"/>
        <xdr:cNvCxnSpPr/>
      </xdr:nvCxnSpPr>
      <xdr:spPr>
        <a:xfrm>
          <a:off x="16230600" y="1690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87062</xdr:rowOff>
    </xdr:from>
    <xdr:ext cx="534377" cy="259045"/>
    <xdr:sp macro="" textlink="">
      <xdr:nvSpPr>
        <xdr:cNvPr id="700" name="公債費最大値テキスト"/>
        <xdr:cNvSpPr txBox="1"/>
      </xdr:nvSpPr>
      <xdr:spPr>
        <a:xfrm>
          <a:off x="16370300" y="15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140385</xdr:rowOff>
    </xdr:from>
    <xdr:to>
      <xdr:col>86</xdr:col>
      <xdr:colOff>25400</xdr:colOff>
      <xdr:row>90</xdr:row>
      <xdr:rowOff>140385</xdr:rowOff>
    </xdr:to>
    <xdr:cxnSp macro="">
      <xdr:nvCxnSpPr>
        <xdr:cNvPr id="701" name="直線コネクタ 700"/>
        <xdr:cNvCxnSpPr/>
      </xdr:nvCxnSpPr>
      <xdr:spPr>
        <a:xfrm>
          <a:off x="16230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100152</xdr:rowOff>
    </xdr:from>
    <xdr:to>
      <xdr:col>85</xdr:col>
      <xdr:colOff>127000</xdr:colOff>
      <xdr:row>98</xdr:row>
      <xdr:rowOff>126076</xdr:rowOff>
    </xdr:to>
    <xdr:cxnSp macro="">
      <xdr:nvCxnSpPr>
        <xdr:cNvPr id="702" name="直線コネクタ 701"/>
        <xdr:cNvCxnSpPr/>
      </xdr:nvCxnSpPr>
      <xdr:spPr>
        <a:xfrm flipV="1">
          <a:off x="15481300" y="16902252"/>
          <a:ext cx="8382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167212</xdr:rowOff>
    </xdr:from>
    <xdr:ext cx="534377" cy="259045"/>
    <xdr:sp macro="" textlink="">
      <xdr:nvSpPr>
        <xdr:cNvPr id="703" name="公債費平均値テキスト"/>
        <xdr:cNvSpPr txBox="1"/>
      </xdr:nvSpPr>
      <xdr:spPr>
        <a:xfrm>
          <a:off x="16370300" y="15940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144335</xdr:rowOff>
    </xdr:from>
    <xdr:to>
      <xdr:col>85</xdr:col>
      <xdr:colOff>177800</xdr:colOff>
      <xdr:row>94</xdr:row>
      <xdr:rowOff>74485</xdr:rowOff>
    </xdr:to>
    <xdr:sp macro="" textlink="">
      <xdr:nvSpPr>
        <xdr:cNvPr id="704" name="フローチャート: 判断 703"/>
        <xdr:cNvSpPr/>
      </xdr:nvSpPr>
      <xdr:spPr>
        <a:xfrm>
          <a:off x="16268700" y="160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117160</xdr:rowOff>
    </xdr:from>
    <xdr:to>
      <xdr:col>81</xdr:col>
      <xdr:colOff>50800</xdr:colOff>
      <xdr:row>98</xdr:row>
      <xdr:rowOff>126076</xdr:rowOff>
    </xdr:to>
    <xdr:cxnSp macro="">
      <xdr:nvCxnSpPr>
        <xdr:cNvPr id="705" name="直線コネクタ 704"/>
        <xdr:cNvCxnSpPr/>
      </xdr:nvCxnSpPr>
      <xdr:spPr>
        <a:xfrm>
          <a:off x="14592300" y="16919260"/>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29601</xdr:rowOff>
    </xdr:from>
    <xdr:to>
      <xdr:col>81</xdr:col>
      <xdr:colOff>101600</xdr:colOff>
      <xdr:row>95</xdr:row>
      <xdr:rowOff>131201</xdr:rowOff>
    </xdr:to>
    <xdr:sp macro="" textlink="">
      <xdr:nvSpPr>
        <xdr:cNvPr id="706" name="フローチャート: 判断 705"/>
        <xdr:cNvSpPr/>
      </xdr:nvSpPr>
      <xdr:spPr>
        <a:xfrm>
          <a:off x="15430500" y="1631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147728</xdr:rowOff>
    </xdr:from>
    <xdr:ext cx="534377" cy="259045"/>
    <xdr:sp macro="" textlink="">
      <xdr:nvSpPr>
        <xdr:cNvPr id="707" name="テキスト ボックス 706"/>
        <xdr:cNvSpPr txBox="1"/>
      </xdr:nvSpPr>
      <xdr:spPr>
        <a:xfrm>
          <a:off x="15214111" y="1609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117160</xdr:rowOff>
    </xdr:from>
    <xdr:to>
      <xdr:col>76</xdr:col>
      <xdr:colOff>114300</xdr:colOff>
      <xdr:row>98</xdr:row>
      <xdr:rowOff>134282</xdr:rowOff>
    </xdr:to>
    <xdr:cxnSp macro="">
      <xdr:nvCxnSpPr>
        <xdr:cNvPr id="708" name="直線コネクタ 707"/>
        <xdr:cNvCxnSpPr/>
      </xdr:nvCxnSpPr>
      <xdr:spPr>
        <a:xfrm flipV="1">
          <a:off x="13703300" y="16919260"/>
          <a:ext cx="889000" cy="1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13416</xdr:rowOff>
    </xdr:from>
    <xdr:to>
      <xdr:col>76</xdr:col>
      <xdr:colOff>165100</xdr:colOff>
      <xdr:row>95</xdr:row>
      <xdr:rowOff>115016</xdr:rowOff>
    </xdr:to>
    <xdr:sp macro="" textlink="">
      <xdr:nvSpPr>
        <xdr:cNvPr id="709" name="フローチャート: 判断 708"/>
        <xdr:cNvSpPr/>
      </xdr:nvSpPr>
      <xdr:spPr>
        <a:xfrm>
          <a:off x="14541500" y="1630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131543</xdr:rowOff>
    </xdr:from>
    <xdr:ext cx="534377" cy="259045"/>
    <xdr:sp macro="" textlink="">
      <xdr:nvSpPr>
        <xdr:cNvPr id="710" name="テキスト ボックス 709"/>
        <xdr:cNvSpPr txBox="1"/>
      </xdr:nvSpPr>
      <xdr:spPr>
        <a:xfrm>
          <a:off x="14325111" y="160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125961</xdr:rowOff>
    </xdr:from>
    <xdr:to>
      <xdr:col>71</xdr:col>
      <xdr:colOff>177800</xdr:colOff>
      <xdr:row>98</xdr:row>
      <xdr:rowOff>134282</xdr:rowOff>
    </xdr:to>
    <xdr:cxnSp macro="">
      <xdr:nvCxnSpPr>
        <xdr:cNvPr id="711" name="直線コネクタ 710"/>
        <xdr:cNvCxnSpPr/>
      </xdr:nvCxnSpPr>
      <xdr:spPr>
        <a:xfrm>
          <a:off x="12814300" y="16928061"/>
          <a:ext cx="889000" cy="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164726</xdr:rowOff>
    </xdr:from>
    <xdr:to>
      <xdr:col>72</xdr:col>
      <xdr:colOff>38100</xdr:colOff>
      <xdr:row>95</xdr:row>
      <xdr:rowOff>94876</xdr:rowOff>
    </xdr:to>
    <xdr:sp macro="" textlink="">
      <xdr:nvSpPr>
        <xdr:cNvPr id="712" name="フローチャート: 判断 711"/>
        <xdr:cNvSpPr/>
      </xdr:nvSpPr>
      <xdr:spPr>
        <a:xfrm>
          <a:off x="136525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111403</xdr:rowOff>
    </xdr:from>
    <xdr:ext cx="534377" cy="259045"/>
    <xdr:sp macro="" textlink="">
      <xdr:nvSpPr>
        <xdr:cNvPr id="713" name="テキスト ボックス 712"/>
        <xdr:cNvSpPr txBox="1"/>
      </xdr:nvSpPr>
      <xdr:spPr>
        <a:xfrm>
          <a:off x="13436111" y="160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18605</xdr:rowOff>
    </xdr:from>
    <xdr:to>
      <xdr:col>67</xdr:col>
      <xdr:colOff>101600</xdr:colOff>
      <xdr:row>95</xdr:row>
      <xdr:rowOff>120205</xdr:rowOff>
    </xdr:to>
    <xdr:sp macro="" textlink="">
      <xdr:nvSpPr>
        <xdr:cNvPr id="714" name="フローチャート: 判断 713"/>
        <xdr:cNvSpPr/>
      </xdr:nvSpPr>
      <xdr:spPr>
        <a:xfrm>
          <a:off x="12763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136732</xdr:rowOff>
    </xdr:from>
    <xdr:ext cx="534377" cy="259045"/>
    <xdr:sp macro="" textlink="">
      <xdr:nvSpPr>
        <xdr:cNvPr id="715" name="テキスト ボックス 714"/>
        <xdr:cNvSpPr txBox="1"/>
      </xdr:nvSpPr>
      <xdr:spPr>
        <a:xfrm>
          <a:off x="12547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49352</xdr:rowOff>
    </xdr:from>
    <xdr:to>
      <xdr:col>85</xdr:col>
      <xdr:colOff>177800</xdr:colOff>
      <xdr:row>98</xdr:row>
      <xdr:rowOff>150952</xdr:rowOff>
    </xdr:to>
    <xdr:sp macro="" textlink="">
      <xdr:nvSpPr>
        <xdr:cNvPr id="721" name="楕円 720"/>
        <xdr:cNvSpPr/>
      </xdr:nvSpPr>
      <xdr:spPr>
        <a:xfrm>
          <a:off x="16268700" y="1685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135729</xdr:rowOff>
    </xdr:from>
    <xdr:ext cx="534377" cy="259045"/>
    <xdr:sp macro="" textlink="">
      <xdr:nvSpPr>
        <xdr:cNvPr id="722" name="公債費該当値テキスト"/>
        <xdr:cNvSpPr txBox="1"/>
      </xdr:nvSpPr>
      <xdr:spPr>
        <a:xfrm>
          <a:off x="16370300" y="167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75276</xdr:rowOff>
    </xdr:from>
    <xdr:to>
      <xdr:col>81</xdr:col>
      <xdr:colOff>101600</xdr:colOff>
      <xdr:row>99</xdr:row>
      <xdr:rowOff>5426</xdr:rowOff>
    </xdr:to>
    <xdr:sp macro="" textlink="">
      <xdr:nvSpPr>
        <xdr:cNvPr id="723" name="楕円 722"/>
        <xdr:cNvSpPr/>
      </xdr:nvSpPr>
      <xdr:spPr>
        <a:xfrm>
          <a:off x="15430500" y="168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168003</xdr:rowOff>
    </xdr:from>
    <xdr:ext cx="534377" cy="259045"/>
    <xdr:sp macro="" textlink="">
      <xdr:nvSpPr>
        <xdr:cNvPr id="724" name="テキスト ボックス 723"/>
        <xdr:cNvSpPr txBox="1"/>
      </xdr:nvSpPr>
      <xdr:spPr>
        <a:xfrm>
          <a:off x="15214111" y="169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66360</xdr:rowOff>
    </xdr:from>
    <xdr:to>
      <xdr:col>76</xdr:col>
      <xdr:colOff>165100</xdr:colOff>
      <xdr:row>98</xdr:row>
      <xdr:rowOff>167960</xdr:rowOff>
    </xdr:to>
    <xdr:sp macro="" textlink="">
      <xdr:nvSpPr>
        <xdr:cNvPr id="725" name="楕円 724"/>
        <xdr:cNvSpPr/>
      </xdr:nvSpPr>
      <xdr:spPr>
        <a:xfrm>
          <a:off x="14541500" y="1686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159087</xdr:rowOff>
    </xdr:from>
    <xdr:ext cx="534377" cy="259045"/>
    <xdr:sp macro="" textlink="">
      <xdr:nvSpPr>
        <xdr:cNvPr id="726" name="テキスト ボックス 725"/>
        <xdr:cNvSpPr txBox="1"/>
      </xdr:nvSpPr>
      <xdr:spPr>
        <a:xfrm>
          <a:off x="14325111" y="1696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83482</xdr:rowOff>
    </xdr:from>
    <xdr:to>
      <xdr:col>72</xdr:col>
      <xdr:colOff>38100</xdr:colOff>
      <xdr:row>99</xdr:row>
      <xdr:rowOff>13632</xdr:rowOff>
    </xdr:to>
    <xdr:sp macro="" textlink="">
      <xdr:nvSpPr>
        <xdr:cNvPr id="727" name="楕円 726"/>
        <xdr:cNvSpPr/>
      </xdr:nvSpPr>
      <xdr:spPr>
        <a:xfrm>
          <a:off x="13652500" y="1688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4759</xdr:rowOff>
    </xdr:from>
    <xdr:ext cx="534377" cy="259045"/>
    <xdr:sp macro="" textlink="">
      <xdr:nvSpPr>
        <xdr:cNvPr id="728" name="テキスト ボックス 727"/>
        <xdr:cNvSpPr txBox="1"/>
      </xdr:nvSpPr>
      <xdr:spPr>
        <a:xfrm>
          <a:off x="13436111" y="1697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75161</xdr:rowOff>
    </xdr:from>
    <xdr:to>
      <xdr:col>67</xdr:col>
      <xdr:colOff>101600</xdr:colOff>
      <xdr:row>99</xdr:row>
      <xdr:rowOff>5311</xdr:rowOff>
    </xdr:to>
    <xdr:sp macro="" textlink="">
      <xdr:nvSpPr>
        <xdr:cNvPr id="729" name="楕円 728"/>
        <xdr:cNvSpPr/>
      </xdr:nvSpPr>
      <xdr:spPr>
        <a:xfrm>
          <a:off x="12763500" y="1687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167888</xdr:rowOff>
    </xdr:from>
    <xdr:ext cx="534377" cy="259045"/>
    <xdr:sp macro="" textlink="">
      <xdr:nvSpPr>
        <xdr:cNvPr id="730" name="テキスト ボックス 729"/>
        <xdr:cNvSpPr txBox="1"/>
      </xdr:nvSpPr>
      <xdr:spPr>
        <a:xfrm>
          <a:off x="12547111" y="169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1" name="直線コネクタ 74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2" name="テキスト ボックス 74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3" name="直線コネクタ 74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4" name="テキスト ボックス 74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5" name="直線コネクタ 74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6" name="テキスト ボックス 74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7" name="直線コネクタ 74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8" name="テキスト ボックス 74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9" name="直線コネクタ 74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0" name="テキスト ボックス 749"/>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1" name="直線コネクタ 75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2" name="テキスト ボックス 75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3" name="直線コネクタ 75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4" name="テキスト ボックス 75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xdr:rowOff>
    </xdr:from>
    <xdr:to>
      <xdr:col>116</xdr:col>
      <xdr:colOff>62864</xdr:colOff>
      <xdr:row>39</xdr:row>
      <xdr:rowOff>98878</xdr:rowOff>
    </xdr:to>
    <xdr:cxnSp macro="">
      <xdr:nvCxnSpPr>
        <xdr:cNvPr id="756" name="直線コネクタ 755"/>
        <xdr:cNvCxnSpPr/>
      </xdr:nvCxnSpPr>
      <xdr:spPr>
        <a:xfrm flipV="1">
          <a:off x="22159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8" name="直線コネクタ 75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119034</xdr:rowOff>
    </xdr:from>
    <xdr:ext cx="378565" cy="259045"/>
    <xdr:sp macro="" textlink="">
      <xdr:nvSpPr>
        <xdr:cNvPr id="759" name="諸支出金最大値テキスト"/>
        <xdr:cNvSpPr txBox="1"/>
      </xdr:nvSpPr>
      <xdr:spPr>
        <a:xfrm>
          <a:off x="22212300" y="509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907</xdr:rowOff>
    </xdr:from>
    <xdr:to>
      <xdr:col>116</xdr:col>
      <xdr:colOff>152400</xdr:colOff>
      <xdr:row>31</xdr:row>
      <xdr:rowOff>907</xdr:rowOff>
    </xdr:to>
    <xdr:cxnSp macro="">
      <xdr:nvCxnSpPr>
        <xdr:cNvPr id="760" name="直線コネクタ 759"/>
        <xdr:cNvCxnSpPr/>
      </xdr:nvCxnSpPr>
      <xdr:spPr>
        <a:xfrm>
          <a:off x="22072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1" name="直線コネクタ 76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62" name="諸支出金平均値テキスト"/>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63" name="フローチャート: 判断 762"/>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4" name="直線コネクタ 76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48078</xdr:rowOff>
    </xdr:from>
    <xdr:to>
      <xdr:col>112</xdr:col>
      <xdr:colOff>38100</xdr:colOff>
      <xdr:row>36</xdr:row>
      <xdr:rowOff>149678</xdr:rowOff>
    </xdr:to>
    <xdr:sp macro="" textlink="">
      <xdr:nvSpPr>
        <xdr:cNvPr id="765" name="フローチャート: 判断 764"/>
        <xdr:cNvSpPr/>
      </xdr:nvSpPr>
      <xdr:spPr>
        <a:xfrm>
          <a:off x="21272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166205</xdr:rowOff>
    </xdr:from>
    <xdr:ext cx="378565" cy="259045"/>
    <xdr:sp macro="" textlink="">
      <xdr:nvSpPr>
        <xdr:cNvPr id="766" name="テキスト ボックス 765"/>
        <xdr:cNvSpPr txBox="1"/>
      </xdr:nvSpPr>
      <xdr:spPr>
        <a:xfrm>
          <a:off x="21134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7" name="直線コネクタ 76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100330</xdr:rowOff>
    </xdr:from>
    <xdr:to>
      <xdr:col>107</xdr:col>
      <xdr:colOff>101600</xdr:colOff>
      <xdr:row>36</xdr:row>
      <xdr:rowOff>30480</xdr:rowOff>
    </xdr:to>
    <xdr:sp macro="" textlink="">
      <xdr:nvSpPr>
        <xdr:cNvPr id="768" name="フローチャート: 判断 767"/>
        <xdr:cNvSpPr/>
      </xdr:nvSpPr>
      <xdr:spPr>
        <a:xfrm>
          <a:off x="20383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47007</xdr:rowOff>
    </xdr:from>
    <xdr:ext cx="378565" cy="259045"/>
    <xdr:sp macro="" textlink="">
      <xdr:nvSpPr>
        <xdr:cNvPr id="769" name="テキスト ボックス 768"/>
        <xdr:cNvSpPr txBox="1"/>
      </xdr:nvSpPr>
      <xdr:spPr>
        <a:xfrm>
          <a:off x="20245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0" name="直線コネクタ 76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67673</xdr:rowOff>
    </xdr:from>
    <xdr:to>
      <xdr:col>102</xdr:col>
      <xdr:colOff>165100</xdr:colOff>
      <xdr:row>38</xdr:row>
      <xdr:rowOff>169273</xdr:rowOff>
    </xdr:to>
    <xdr:sp macro="" textlink="">
      <xdr:nvSpPr>
        <xdr:cNvPr id="771" name="フローチャート: 判断 770"/>
        <xdr:cNvSpPr/>
      </xdr:nvSpPr>
      <xdr:spPr>
        <a:xfrm>
          <a:off x="19494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14350</xdr:rowOff>
    </xdr:from>
    <xdr:ext cx="313932" cy="259045"/>
    <xdr:sp macro="" textlink="">
      <xdr:nvSpPr>
        <xdr:cNvPr id="772" name="テキスト ボックス 771"/>
        <xdr:cNvSpPr txBox="1"/>
      </xdr:nvSpPr>
      <xdr:spPr>
        <a:xfrm>
          <a:off x="19388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48078</xdr:rowOff>
    </xdr:from>
    <xdr:to>
      <xdr:col>98</xdr:col>
      <xdr:colOff>38100</xdr:colOff>
      <xdr:row>38</xdr:row>
      <xdr:rowOff>149678</xdr:rowOff>
    </xdr:to>
    <xdr:sp macro="" textlink="">
      <xdr:nvSpPr>
        <xdr:cNvPr id="773" name="フローチャート: 判断 772"/>
        <xdr:cNvSpPr/>
      </xdr:nvSpPr>
      <xdr:spPr>
        <a:xfrm>
          <a:off x="18605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166205</xdr:rowOff>
    </xdr:from>
    <xdr:ext cx="378565" cy="259045"/>
    <xdr:sp macro="" textlink="">
      <xdr:nvSpPr>
        <xdr:cNvPr id="774" name="テキスト ボックス 773"/>
        <xdr:cNvSpPr txBox="1"/>
      </xdr:nvSpPr>
      <xdr:spPr>
        <a:xfrm>
          <a:off x="18467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5" name="テキスト ボックス 77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6" name="テキスト ボックス 77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7" name="テキスト ボックス 77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8" name="テキスト ボックス 77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9" name="テキスト ボックス 77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0" name="楕円 77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2" name="楕円 78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3" name="テキスト ボックス 78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4" name="楕円 78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5" name="テキスト ボックス 78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6" name="楕円 78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7" name="テキスト ボックス 78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8" name="楕円 78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9" name="テキスト ボックス 78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0" name="正方形/長方形 78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1" name="正方形/長方形 79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2" name="正方形/長方形 79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3" name="正方形/長方形 79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4" name="正方形/長方形 79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5" name="正方形/長方形 79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6" name="正方形/長方形 79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7" name="正方形/長方形 79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8" name="テキスト ボックス 79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9" name="直線コネクタ 79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0" name="直線コネクタ 79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1" name="テキスト ボックス 80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3" name="テキスト ボックス 80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5" name="直線コネクタ 80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9" name="直線コネクタ 80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0" name="直線コネクタ 80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フローチャート: 判断 81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3" name="直線コネクタ 81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4" name="フローチャート: 判断 81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5" name="テキスト ボックス 81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6" name="直線コネクタ 81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7" name="フローチャート: 判断 81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8" name="テキスト ボックス 81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9" name="直線コネクタ 81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0" name="フローチャート: 判断 81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1" name="テキスト ボックス 82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フローチャート: 判断 82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3" name="テキスト ボックス 82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9" name="楕円 82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1" name="楕円 83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2" name="テキスト ボックス 83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3" name="楕円 83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4" name="テキスト ボックス 83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5" name="楕円 83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6" name="テキスト ボックス 83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7" name="楕円 83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8" name="テキスト ボックス 83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目的別歳出について、民生費の構成割合が最も高く、住民一人当たり</a:t>
          </a:r>
          <a:r>
            <a:rPr kumimoji="1" lang="en-US" altLang="ja-JP" sz="1300">
              <a:latin typeface="ＭＳ Ｐゴシック" panose="020B0600070205080204" pitchFamily="50" charset="-128"/>
              <a:ea typeface="ＭＳ Ｐゴシック" panose="020B0600070205080204" pitchFamily="50" charset="-128"/>
            </a:rPr>
            <a:t>176,745</a:t>
          </a:r>
          <a:r>
            <a:rPr kumimoji="1" lang="ja-JP" altLang="en-US" sz="1300">
              <a:latin typeface="ＭＳ Ｐゴシック" panose="020B0600070205080204" pitchFamily="50" charset="-128"/>
              <a:ea typeface="ＭＳ Ｐゴシック" panose="020B0600070205080204" pitchFamily="50" charset="-128"/>
            </a:rPr>
            <a:t>円である。これは新型コロナウイルス感染症対策として実施した国の施策である子育て世帯への臨時特別給付金支給事業および住民税非課税世帯等に対する臨時特別給付金支給事業の影響によるもの。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消防費については、合併特例債を活用した消防分署耐震化事業（</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分署の建替え）の影響により大きく増加、類似団体平均を上回っていたが、令和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15,082</a:t>
          </a:r>
          <a:r>
            <a:rPr kumimoji="1" lang="ja-JP" altLang="en-US" sz="1300">
              <a:latin typeface="ＭＳ Ｐゴシック" panose="020B0600070205080204" pitchFamily="50" charset="-128"/>
              <a:ea typeface="ＭＳ Ｐゴシック" panose="020B0600070205080204" pitchFamily="50" charset="-128"/>
            </a:rPr>
            <a:t>円と平年並みに戻った。今後も老朽化した施設の改修や車両購入等の大規模事業を控えているため、事業費の平準化、適正化に努める。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総務費については、令和元年度は新庁舎整備事業の影響により類似団体平均以上、令和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年度は特別定額給付金事業の影響で全団体急増していた。令和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年度については前年度の影響は排除されたが類似団体平均は比較的高水準を維持している一方で、本市は類似団体内最小額である</a:t>
          </a:r>
          <a:r>
            <a:rPr kumimoji="1" lang="en-US" altLang="ja-JP" sz="1300">
              <a:latin typeface="ＭＳ Ｐゴシック" panose="020B0600070205080204" pitchFamily="50" charset="-128"/>
              <a:ea typeface="ＭＳ Ｐゴシック" panose="020B0600070205080204" pitchFamily="50" charset="-128"/>
            </a:rPr>
            <a:t>46,138</a:t>
          </a:r>
          <a:r>
            <a:rPr kumimoji="1" lang="ja-JP" altLang="en-US" sz="1300">
              <a:latin typeface="ＭＳ Ｐゴシック" panose="020B0600070205080204" pitchFamily="50" charset="-128"/>
              <a:ea typeface="ＭＳ Ｐゴシック" panose="020B0600070205080204" pitchFamily="50" charset="-128"/>
            </a:rPr>
            <a:t>円と平年並み以下の数値となった。今後さらに新庁舎整備をはじめとした公共施設の集約化によるコスト削減効果が顕在化するよう、効率化に努める。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は予算を大きく上回る税収があったことや、普通交付税の再算定による追加交付などの影響により、すべての数値が増加した。財政調整基金残高については、効率的・効果的な事業執行による実質収支について決算時点で積み立てを行っているため、一定規模の財政調整基金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今後も複数の大規模事業を控えていることから、財政調整基金の計画的な取崩とともに、財政規模の適正化に努める。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すべての会計において実質赤字は生じておらず、財政健全化法上の水準はクリアしている。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しかしながら、一般会計からの多額の繰入金により収支を維持している会計があり、税率や使用料の適正化について、収支計画等に基づいて適切に実施する必要がある。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今後、少子高齢化社会や人口減少の進展に伴い税収減が見込まれるとともに、定年延長による人件費の増、大規模事業に係る地方債の償還開始による公債費の増、社会保障関係支出の拡充による扶助費の増など、義務費の増加が継続するものと見込まれるため、より一層健全な財政運営となるよう、適正規模の基金の維持や、財源の確保策の推進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7102/Desktop/&#20966;&#29702;&#21069;/R050929&#12304;1013&#65288;&#37329;&#65289;&#12294;&#29031;&#20250;&#65306;&#30476;&#24066;&#30010;&#26449;&#35506;&#12305;&#20196;&#21644;&#65299;&#24180;&#24230;&#36001;&#25919;&#29366;&#27841;&#36039;&#26009;&#38598;&#12398;&#20316;&#25104;&#12395;&#12388;&#12356;&#12390;&#65288;2&#22238;&#30446;&#12539;&#22320;&#26041;&#20844;&#20250;&#35336;&#38306;&#20418;&#65289;/02&#20316;&#25104;&#12539;&#36215;&#26696;/&#12304;&#36001;&#25919;&#29366;&#27841;&#36039;&#26009;&#38598;&#12305;_112186_&#28145;&#3589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61.6</v>
          </cell>
          <cell r="BX53">
            <v>63.3</v>
          </cell>
          <cell r="CF53">
            <v>64.5</v>
          </cell>
          <cell r="CN53">
            <v>63.8</v>
          </cell>
          <cell r="CV53">
            <v>65.3</v>
          </cell>
        </row>
        <row r="55">
          <cell r="AN55" t="str">
            <v>類似団体内平均値</v>
          </cell>
          <cell r="BP55">
            <v>51.2</v>
          </cell>
          <cell r="BX55">
            <v>47.2</v>
          </cell>
          <cell r="CF55">
            <v>49.5</v>
          </cell>
          <cell r="CN55">
            <v>46.9</v>
          </cell>
          <cell r="CV55">
            <v>45.3</v>
          </cell>
        </row>
        <row r="57">
          <cell r="BP57">
            <v>58.7</v>
          </cell>
          <cell r="BX57">
            <v>59.8</v>
          </cell>
          <cell r="CF57">
            <v>60.9</v>
          </cell>
          <cell r="CN57">
            <v>61.2</v>
          </cell>
          <cell r="CV57">
            <v>64</v>
          </cell>
        </row>
        <row r="72">
          <cell r="BP72" t="str">
            <v>H29</v>
          </cell>
          <cell r="BX72" t="str">
            <v>H30</v>
          </cell>
          <cell r="CF72" t="str">
            <v>R01</v>
          </cell>
          <cell r="CN72" t="str">
            <v>R02</v>
          </cell>
          <cell r="CV72" t="str">
            <v>R03</v>
          </cell>
        </row>
        <row r="73">
          <cell r="AN73" t="str">
            <v>当該団体値</v>
          </cell>
        </row>
        <row r="75">
          <cell r="BP75">
            <v>0</v>
          </cell>
          <cell r="BX75">
            <v>-0.7</v>
          </cell>
          <cell r="CF75">
            <v>-1</v>
          </cell>
          <cell r="CN75">
            <v>-1.5</v>
          </cell>
          <cell r="CV75">
            <v>-1.7</v>
          </cell>
        </row>
        <row r="77">
          <cell r="AN77" t="str">
            <v>類似団体内平均値</v>
          </cell>
          <cell r="BP77">
            <v>51.2</v>
          </cell>
          <cell r="BX77">
            <v>47.2</v>
          </cell>
          <cell r="CF77">
            <v>49.5</v>
          </cell>
          <cell r="CN77">
            <v>46.9</v>
          </cell>
          <cell r="CV77">
            <v>45.3</v>
          </cell>
        </row>
        <row r="79">
          <cell r="BP79">
            <v>8.1999999999999993</v>
          </cell>
          <cell r="BX79">
            <v>7.8</v>
          </cell>
          <cell r="CF79">
            <v>7.6</v>
          </cell>
          <cell r="CN79">
            <v>7.2</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E54" sqref="E54"/>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81</v>
      </c>
      <c r="C2" s="179"/>
      <c r="D2" s="180"/>
    </row>
    <row r="3" spans="1:119" ht="18.75" customHeight="1" thickBot="1" x14ac:dyDescent="0.25">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62640544</v>
      </c>
      <c r="BO4" s="374"/>
      <c r="BP4" s="374"/>
      <c r="BQ4" s="374"/>
      <c r="BR4" s="374"/>
      <c r="BS4" s="374"/>
      <c r="BT4" s="374"/>
      <c r="BU4" s="375"/>
      <c r="BV4" s="373">
        <v>74929202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18.7</v>
      </c>
      <c r="CU4" s="380"/>
      <c r="CV4" s="380"/>
      <c r="CW4" s="380"/>
      <c r="CX4" s="380"/>
      <c r="CY4" s="380"/>
      <c r="CZ4" s="380"/>
      <c r="DA4" s="381"/>
      <c r="DB4" s="379">
        <v>9.8000000000000007</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55172334</v>
      </c>
      <c r="BO5" s="411"/>
      <c r="BP5" s="411"/>
      <c r="BQ5" s="411"/>
      <c r="BR5" s="411"/>
      <c r="BS5" s="411"/>
      <c r="BT5" s="411"/>
      <c r="BU5" s="412"/>
      <c r="BV5" s="410">
        <v>70203414</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82.5</v>
      </c>
      <c r="CU5" s="408"/>
      <c r="CV5" s="408"/>
      <c r="CW5" s="408"/>
      <c r="CX5" s="408"/>
      <c r="CY5" s="408"/>
      <c r="CZ5" s="408"/>
      <c r="DA5" s="409"/>
      <c r="DB5" s="407">
        <v>85.6</v>
      </c>
      <c r="DC5" s="408"/>
      <c r="DD5" s="408"/>
      <c r="DE5" s="408"/>
      <c r="DF5" s="408"/>
      <c r="DG5" s="408"/>
      <c r="DH5" s="408"/>
      <c r="DI5" s="409"/>
    </row>
    <row r="6" spans="1:119" ht="18.75" customHeight="1" x14ac:dyDescent="0.2">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7468210</v>
      </c>
      <c r="BO6" s="411"/>
      <c r="BP6" s="411"/>
      <c r="BQ6" s="411"/>
      <c r="BR6" s="411"/>
      <c r="BS6" s="411"/>
      <c r="BT6" s="411"/>
      <c r="BU6" s="412"/>
      <c r="BV6" s="410">
        <v>4725788</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87.3</v>
      </c>
      <c r="CU6" s="448"/>
      <c r="CV6" s="448"/>
      <c r="CW6" s="448"/>
      <c r="CX6" s="448"/>
      <c r="CY6" s="448"/>
      <c r="CZ6" s="448"/>
      <c r="DA6" s="449"/>
      <c r="DB6" s="447">
        <v>90.2</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1500190</v>
      </c>
      <c r="BO7" s="411"/>
      <c r="BP7" s="411"/>
      <c r="BQ7" s="411"/>
      <c r="BR7" s="411"/>
      <c r="BS7" s="411"/>
      <c r="BT7" s="411"/>
      <c r="BU7" s="412"/>
      <c r="BV7" s="410">
        <v>1717422</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31884471</v>
      </c>
      <c r="CU7" s="411"/>
      <c r="CV7" s="411"/>
      <c r="CW7" s="411"/>
      <c r="CX7" s="411"/>
      <c r="CY7" s="411"/>
      <c r="CZ7" s="411"/>
      <c r="DA7" s="412"/>
      <c r="DB7" s="410">
        <v>30550324</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5968020</v>
      </c>
      <c r="BO8" s="411"/>
      <c r="BP8" s="411"/>
      <c r="BQ8" s="411"/>
      <c r="BR8" s="411"/>
      <c r="BS8" s="411"/>
      <c r="BT8" s="411"/>
      <c r="BU8" s="412"/>
      <c r="BV8" s="410">
        <v>3008366</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0.75</v>
      </c>
      <c r="CU8" s="451"/>
      <c r="CV8" s="451"/>
      <c r="CW8" s="451"/>
      <c r="CX8" s="451"/>
      <c r="CY8" s="451"/>
      <c r="CZ8" s="451"/>
      <c r="DA8" s="452"/>
      <c r="DB8" s="450">
        <v>0.77</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141268</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2959654</v>
      </c>
      <c r="BO9" s="411"/>
      <c r="BP9" s="411"/>
      <c r="BQ9" s="411"/>
      <c r="BR9" s="411"/>
      <c r="BS9" s="411"/>
      <c r="BT9" s="411"/>
      <c r="BU9" s="412"/>
      <c r="BV9" s="410">
        <v>1109</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7.4</v>
      </c>
      <c r="CU9" s="408"/>
      <c r="CV9" s="408"/>
      <c r="CW9" s="408"/>
      <c r="CX9" s="408"/>
      <c r="CY9" s="408"/>
      <c r="CZ9" s="408"/>
      <c r="DA9" s="409"/>
      <c r="DB9" s="407">
        <v>7.3</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119</v>
      </c>
      <c r="M10" s="440"/>
      <c r="N10" s="440"/>
      <c r="O10" s="440"/>
      <c r="P10" s="440"/>
      <c r="Q10" s="441"/>
      <c r="R10" s="461">
        <v>143811</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116</v>
      </c>
      <c r="AV10" s="443"/>
      <c r="AW10" s="443"/>
      <c r="AX10" s="443"/>
      <c r="AY10" s="444" t="s">
        <v>121</v>
      </c>
      <c r="AZ10" s="445"/>
      <c r="BA10" s="445"/>
      <c r="BB10" s="445"/>
      <c r="BC10" s="445"/>
      <c r="BD10" s="445"/>
      <c r="BE10" s="445"/>
      <c r="BF10" s="445"/>
      <c r="BG10" s="445"/>
      <c r="BH10" s="445"/>
      <c r="BI10" s="445"/>
      <c r="BJ10" s="445"/>
      <c r="BK10" s="445"/>
      <c r="BL10" s="445"/>
      <c r="BM10" s="446"/>
      <c r="BN10" s="410">
        <v>1616642</v>
      </c>
      <c r="BO10" s="411"/>
      <c r="BP10" s="411"/>
      <c r="BQ10" s="411"/>
      <c r="BR10" s="411"/>
      <c r="BS10" s="411"/>
      <c r="BT10" s="411"/>
      <c r="BU10" s="412"/>
      <c r="BV10" s="410">
        <v>1489074</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116</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142383</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94</v>
      </c>
      <c r="AV12" s="443"/>
      <c r="AW12" s="443"/>
      <c r="AX12" s="443"/>
      <c r="AY12" s="444" t="s">
        <v>135</v>
      </c>
      <c r="AZ12" s="445"/>
      <c r="BA12" s="445"/>
      <c r="BB12" s="445"/>
      <c r="BC12" s="445"/>
      <c r="BD12" s="445"/>
      <c r="BE12" s="445"/>
      <c r="BF12" s="445"/>
      <c r="BG12" s="445"/>
      <c r="BH12" s="445"/>
      <c r="BI12" s="445"/>
      <c r="BJ12" s="445"/>
      <c r="BK12" s="445"/>
      <c r="BL12" s="445"/>
      <c r="BM12" s="446"/>
      <c r="BN12" s="410">
        <v>622201</v>
      </c>
      <c r="BO12" s="411"/>
      <c r="BP12" s="411"/>
      <c r="BQ12" s="411"/>
      <c r="BR12" s="411"/>
      <c r="BS12" s="411"/>
      <c r="BT12" s="411"/>
      <c r="BU12" s="412"/>
      <c r="BV12" s="410">
        <v>432350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128</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137</v>
      </c>
      <c r="N13" s="502"/>
      <c r="O13" s="502"/>
      <c r="P13" s="502"/>
      <c r="Q13" s="503"/>
      <c r="R13" s="494">
        <v>139203</v>
      </c>
      <c r="S13" s="495"/>
      <c r="T13" s="495"/>
      <c r="U13" s="495"/>
      <c r="V13" s="496"/>
      <c r="W13" s="426" t="s">
        <v>138</v>
      </c>
      <c r="X13" s="427"/>
      <c r="Y13" s="427"/>
      <c r="Z13" s="427"/>
      <c r="AA13" s="427"/>
      <c r="AB13" s="417"/>
      <c r="AC13" s="461">
        <v>5070</v>
      </c>
      <c r="AD13" s="462"/>
      <c r="AE13" s="462"/>
      <c r="AF13" s="462"/>
      <c r="AG13" s="504"/>
      <c r="AH13" s="461">
        <v>5446</v>
      </c>
      <c r="AI13" s="462"/>
      <c r="AJ13" s="462"/>
      <c r="AK13" s="462"/>
      <c r="AL13" s="463"/>
      <c r="AM13" s="439" t="s">
        <v>139</v>
      </c>
      <c r="AN13" s="440"/>
      <c r="AO13" s="440"/>
      <c r="AP13" s="440"/>
      <c r="AQ13" s="440"/>
      <c r="AR13" s="440"/>
      <c r="AS13" s="440"/>
      <c r="AT13" s="441"/>
      <c r="AU13" s="442" t="s">
        <v>105</v>
      </c>
      <c r="AV13" s="443"/>
      <c r="AW13" s="443"/>
      <c r="AX13" s="443"/>
      <c r="AY13" s="444" t="s">
        <v>140</v>
      </c>
      <c r="AZ13" s="445"/>
      <c r="BA13" s="445"/>
      <c r="BB13" s="445"/>
      <c r="BC13" s="445"/>
      <c r="BD13" s="445"/>
      <c r="BE13" s="445"/>
      <c r="BF13" s="445"/>
      <c r="BG13" s="445"/>
      <c r="BH13" s="445"/>
      <c r="BI13" s="445"/>
      <c r="BJ13" s="445"/>
      <c r="BK13" s="445"/>
      <c r="BL13" s="445"/>
      <c r="BM13" s="446"/>
      <c r="BN13" s="410">
        <v>3954095</v>
      </c>
      <c r="BO13" s="411"/>
      <c r="BP13" s="411"/>
      <c r="BQ13" s="411"/>
      <c r="BR13" s="411"/>
      <c r="BS13" s="411"/>
      <c r="BT13" s="411"/>
      <c r="BU13" s="412"/>
      <c r="BV13" s="410">
        <v>1057833</v>
      </c>
      <c r="BW13" s="411"/>
      <c r="BX13" s="411"/>
      <c r="BY13" s="411"/>
      <c r="BZ13" s="411"/>
      <c r="CA13" s="411"/>
      <c r="CB13" s="411"/>
      <c r="CC13" s="412"/>
      <c r="CD13" s="413" t="s">
        <v>141</v>
      </c>
      <c r="CE13" s="414"/>
      <c r="CF13" s="414"/>
      <c r="CG13" s="414"/>
      <c r="CH13" s="414"/>
      <c r="CI13" s="414"/>
      <c r="CJ13" s="414"/>
      <c r="CK13" s="414"/>
      <c r="CL13" s="414"/>
      <c r="CM13" s="414"/>
      <c r="CN13" s="414"/>
      <c r="CO13" s="414"/>
      <c r="CP13" s="414"/>
      <c r="CQ13" s="414"/>
      <c r="CR13" s="414"/>
      <c r="CS13" s="415"/>
      <c r="CT13" s="407">
        <v>-1.7</v>
      </c>
      <c r="CU13" s="408"/>
      <c r="CV13" s="408"/>
      <c r="CW13" s="408"/>
      <c r="CX13" s="408"/>
      <c r="CY13" s="408"/>
      <c r="CZ13" s="408"/>
      <c r="DA13" s="409"/>
      <c r="DB13" s="407">
        <v>-1.5</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142</v>
      </c>
      <c r="M14" s="492"/>
      <c r="N14" s="492"/>
      <c r="O14" s="492"/>
      <c r="P14" s="492"/>
      <c r="Q14" s="493"/>
      <c r="R14" s="494">
        <v>142803</v>
      </c>
      <c r="S14" s="495"/>
      <c r="T14" s="495"/>
      <c r="U14" s="495"/>
      <c r="V14" s="496"/>
      <c r="W14" s="400"/>
      <c r="X14" s="401"/>
      <c r="Y14" s="401"/>
      <c r="Z14" s="401"/>
      <c r="AA14" s="401"/>
      <c r="AB14" s="390"/>
      <c r="AC14" s="497">
        <v>7.6</v>
      </c>
      <c r="AD14" s="498"/>
      <c r="AE14" s="498"/>
      <c r="AF14" s="498"/>
      <c r="AG14" s="499"/>
      <c r="AH14" s="497">
        <v>8.1999999999999993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143</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128</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144</v>
      </c>
      <c r="N15" s="502"/>
      <c r="O15" s="502"/>
      <c r="P15" s="502"/>
      <c r="Q15" s="503"/>
      <c r="R15" s="494">
        <v>139702</v>
      </c>
      <c r="S15" s="495"/>
      <c r="T15" s="495"/>
      <c r="U15" s="495"/>
      <c r="V15" s="496"/>
      <c r="W15" s="426" t="s">
        <v>145</v>
      </c>
      <c r="X15" s="427"/>
      <c r="Y15" s="427"/>
      <c r="Z15" s="427"/>
      <c r="AA15" s="427"/>
      <c r="AB15" s="417"/>
      <c r="AC15" s="461">
        <v>19588</v>
      </c>
      <c r="AD15" s="462"/>
      <c r="AE15" s="462"/>
      <c r="AF15" s="462"/>
      <c r="AG15" s="504"/>
      <c r="AH15" s="461">
        <v>20364</v>
      </c>
      <c r="AI15" s="462"/>
      <c r="AJ15" s="462"/>
      <c r="AK15" s="462"/>
      <c r="AL15" s="463"/>
      <c r="AM15" s="439"/>
      <c r="AN15" s="440"/>
      <c r="AO15" s="440"/>
      <c r="AP15" s="440"/>
      <c r="AQ15" s="440"/>
      <c r="AR15" s="440"/>
      <c r="AS15" s="440"/>
      <c r="AT15" s="441"/>
      <c r="AU15" s="442"/>
      <c r="AV15" s="443"/>
      <c r="AW15" s="443"/>
      <c r="AX15" s="443"/>
      <c r="AY15" s="370" t="s">
        <v>146</v>
      </c>
      <c r="AZ15" s="371"/>
      <c r="BA15" s="371"/>
      <c r="BB15" s="371"/>
      <c r="BC15" s="371"/>
      <c r="BD15" s="371"/>
      <c r="BE15" s="371"/>
      <c r="BF15" s="371"/>
      <c r="BG15" s="371"/>
      <c r="BH15" s="371"/>
      <c r="BI15" s="371"/>
      <c r="BJ15" s="371"/>
      <c r="BK15" s="371"/>
      <c r="BL15" s="371"/>
      <c r="BM15" s="372"/>
      <c r="BN15" s="373">
        <v>17641538</v>
      </c>
      <c r="BO15" s="374"/>
      <c r="BP15" s="374"/>
      <c r="BQ15" s="374"/>
      <c r="BR15" s="374"/>
      <c r="BS15" s="374"/>
      <c r="BT15" s="374"/>
      <c r="BU15" s="375"/>
      <c r="BV15" s="373">
        <v>18313598</v>
      </c>
      <c r="BW15" s="374"/>
      <c r="BX15" s="374"/>
      <c r="BY15" s="374"/>
      <c r="BZ15" s="374"/>
      <c r="CA15" s="374"/>
      <c r="CB15" s="374"/>
      <c r="CC15" s="375"/>
      <c r="CD15" s="511" t="s">
        <v>147</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148</v>
      </c>
      <c r="M16" s="514"/>
      <c r="N16" s="514"/>
      <c r="O16" s="514"/>
      <c r="P16" s="514"/>
      <c r="Q16" s="515"/>
      <c r="R16" s="516" t="s">
        <v>149</v>
      </c>
      <c r="S16" s="517"/>
      <c r="T16" s="517"/>
      <c r="U16" s="517"/>
      <c r="V16" s="518"/>
      <c r="W16" s="400"/>
      <c r="X16" s="401"/>
      <c r="Y16" s="401"/>
      <c r="Z16" s="401"/>
      <c r="AA16" s="401"/>
      <c r="AB16" s="390"/>
      <c r="AC16" s="497">
        <v>29.2</v>
      </c>
      <c r="AD16" s="498"/>
      <c r="AE16" s="498"/>
      <c r="AF16" s="498"/>
      <c r="AG16" s="499"/>
      <c r="AH16" s="497">
        <v>30.6</v>
      </c>
      <c r="AI16" s="498"/>
      <c r="AJ16" s="498"/>
      <c r="AK16" s="498"/>
      <c r="AL16" s="500"/>
      <c r="AM16" s="439"/>
      <c r="AN16" s="440"/>
      <c r="AO16" s="440"/>
      <c r="AP16" s="440"/>
      <c r="AQ16" s="440"/>
      <c r="AR16" s="440"/>
      <c r="AS16" s="440"/>
      <c r="AT16" s="441"/>
      <c r="AU16" s="442"/>
      <c r="AV16" s="443"/>
      <c r="AW16" s="443"/>
      <c r="AX16" s="443"/>
      <c r="AY16" s="444" t="s">
        <v>150</v>
      </c>
      <c r="AZ16" s="445"/>
      <c r="BA16" s="445"/>
      <c r="BB16" s="445"/>
      <c r="BC16" s="445"/>
      <c r="BD16" s="445"/>
      <c r="BE16" s="445"/>
      <c r="BF16" s="445"/>
      <c r="BG16" s="445"/>
      <c r="BH16" s="445"/>
      <c r="BI16" s="445"/>
      <c r="BJ16" s="445"/>
      <c r="BK16" s="445"/>
      <c r="BL16" s="445"/>
      <c r="BM16" s="446"/>
      <c r="BN16" s="410">
        <v>24777578</v>
      </c>
      <c r="BO16" s="411"/>
      <c r="BP16" s="411"/>
      <c r="BQ16" s="411"/>
      <c r="BR16" s="411"/>
      <c r="BS16" s="411"/>
      <c r="BT16" s="411"/>
      <c r="BU16" s="412"/>
      <c r="BV16" s="410">
        <v>23777053</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151</v>
      </c>
      <c r="N17" s="522"/>
      <c r="O17" s="522"/>
      <c r="P17" s="522"/>
      <c r="Q17" s="523"/>
      <c r="R17" s="516" t="s">
        <v>152</v>
      </c>
      <c r="S17" s="517"/>
      <c r="T17" s="517"/>
      <c r="U17" s="517"/>
      <c r="V17" s="518"/>
      <c r="W17" s="426" t="s">
        <v>153</v>
      </c>
      <c r="X17" s="427"/>
      <c r="Y17" s="427"/>
      <c r="Z17" s="427"/>
      <c r="AA17" s="427"/>
      <c r="AB17" s="417"/>
      <c r="AC17" s="461">
        <v>42343</v>
      </c>
      <c r="AD17" s="462"/>
      <c r="AE17" s="462"/>
      <c r="AF17" s="462"/>
      <c r="AG17" s="504"/>
      <c r="AH17" s="461">
        <v>40708</v>
      </c>
      <c r="AI17" s="462"/>
      <c r="AJ17" s="462"/>
      <c r="AK17" s="462"/>
      <c r="AL17" s="463"/>
      <c r="AM17" s="439"/>
      <c r="AN17" s="440"/>
      <c r="AO17" s="440"/>
      <c r="AP17" s="440"/>
      <c r="AQ17" s="440"/>
      <c r="AR17" s="440"/>
      <c r="AS17" s="440"/>
      <c r="AT17" s="441"/>
      <c r="AU17" s="442"/>
      <c r="AV17" s="443"/>
      <c r="AW17" s="443"/>
      <c r="AX17" s="443"/>
      <c r="AY17" s="444" t="s">
        <v>154</v>
      </c>
      <c r="AZ17" s="445"/>
      <c r="BA17" s="445"/>
      <c r="BB17" s="445"/>
      <c r="BC17" s="445"/>
      <c r="BD17" s="445"/>
      <c r="BE17" s="445"/>
      <c r="BF17" s="445"/>
      <c r="BG17" s="445"/>
      <c r="BH17" s="445"/>
      <c r="BI17" s="445"/>
      <c r="BJ17" s="445"/>
      <c r="BK17" s="445"/>
      <c r="BL17" s="445"/>
      <c r="BM17" s="446"/>
      <c r="BN17" s="410">
        <v>22241789</v>
      </c>
      <c r="BO17" s="411"/>
      <c r="BP17" s="411"/>
      <c r="BQ17" s="411"/>
      <c r="BR17" s="411"/>
      <c r="BS17" s="411"/>
      <c r="BT17" s="411"/>
      <c r="BU17" s="412"/>
      <c r="BV17" s="410">
        <v>23213584</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155</v>
      </c>
      <c r="C18" s="453"/>
      <c r="D18" s="453"/>
      <c r="E18" s="533"/>
      <c r="F18" s="533"/>
      <c r="G18" s="533"/>
      <c r="H18" s="533"/>
      <c r="I18" s="533"/>
      <c r="J18" s="533"/>
      <c r="K18" s="533"/>
      <c r="L18" s="534">
        <v>138.37</v>
      </c>
      <c r="M18" s="534"/>
      <c r="N18" s="534"/>
      <c r="O18" s="534"/>
      <c r="P18" s="534"/>
      <c r="Q18" s="534"/>
      <c r="R18" s="535"/>
      <c r="S18" s="535"/>
      <c r="T18" s="535"/>
      <c r="U18" s="535"/>
      <c r="V18" s="536"/>
      <c r="W18" s="428"/>
      <c r="X18" s="429"/>
      <c r="Y18" s="429"/>
      <c r="Z18" s="429"/>
      <c r="AA18" s="429"/>
      <c r="AB18" s="420"/>
      <c r="AC18" s="537">
        <v>63.2</v>
      </c>
      <c r="AD18" s="538"/>
      <c r="AE18" s="538"/>
      <c r="AF18" s="538"/>
      <c r="AG18" s="539"/>
      <c r="AH18" s="537">
        <v>61.2</v>
      </c>
      <c r="AI18" s="538"/>
      <c r="AJ18" s="538"/>
      <c r="AK18" s="538"/>
      <c r="AL18" s="540"/>
      <c r="AM18" s="439"/>
      <c r="AN18" s="440"/>
      <c r="AO18" s="440"/>
      <c r="AP18" s="440"/>
      <c r="AQ18" s="440"/>
      <c r="AR18" s="440"/>
      <c r="AS18" s="440"/>
      <c r="AT18" s="441"/>
      <c r="AU18" s="442"/>
      <c r="AV18" s="443"/>
      <c r="AW18" s="443"/>
      <c r="AX18" s="443"/>
      <c r="AY18" s="444" t="s">
        <v>156</v>
      </c>
      <c r="AZ18" s="445"/>
      <c r="BA18" s="445"/>
      <c r="BB18" s="445"/>
      <c r="BC18" s="445"/>
      <c r="BD18" s="445"/>
      <c r="BE18" s="445"/>
      <c r="BF18" s="445"/>
      <c r="BG18" s="445"/>
      <c r="BH18" s="445"/>
      <c r="BI18" s="445"/>
      <c r="BJ18" s="445"/>
      <c r="BK18" s="445"/>
      <c r="BL18" s="445"/>
      <c r="BM18" s="446"/>
      <c r="BN18" s="410">
        <v>26789721</v>
      </c>
      <c r="BO18" s="411"/>
      <c r="BP18" s="411"/>
      <c r="BQ18" s="411"/>
      <c r="BR18" s="411"/>
      <c r="BS18" s="411"/>
      <c r="BT18" s="411"/>
      <c r="BU18" s="412"/>
      <c r="BV18" s="410">
        <v>26155018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157</v>
      </c>
      <c r="C19" s="453"/>
      <c r="D19" s="453"/>
      <c r="E19" s="533"/>
      <c r="F19" s="533"/>
      <c r="G19" s="533"/>
      <c r="H19" s="533"/>
      <c r="I19" s="533"/>
      <c r="J19" s="533"/>
      <c r="K19" s="533"/>
      <c r="L19" s="541">
        <v>1021</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158</v>
      </c>
      <c r="AZ19" s="445"/>
      <c r="BA19" s="445"/>
      <c r="BB19" s="445"/>
      <c r="BC19" s="445"/>
      <c r="BD19" s="445"/>
      <c r="BE19" s="445"/>
      <c r="BF19" s="445"/>
      <c r="BG19" s="445"/>
      <c r="BH19" s="445"/>
      <c r="BI19" s="445"/>
      <c r="BJ19" s="445"/>
      <c r="BK19" s="445"/>
      <c r="BL19" s="445"/>
      <c r="BM19" s="446"/>
      <c r="BN19" s="410">
        <v>40854406</v>
      </c>
      <c r="BO19" s="411"/>
      <c r="BP19" s="411"/>
      <c r="BQ19" s="411"/>
      <c r="BR19" s="411"/>
      <c r="BS19" s="411"/>
      <c r="BT19" s="411"/>
      <c r="BU19" s="412"/>
      <c r="BV19" s="410">
        <v>39708520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159</v>
      </c>
      <c r="C20" s="453"/>
      <c r="D20" s="453"/>
      <c r="E20" s="533"/>
      <c r="F20" s="533"/>
      <c r="G20" s="533"/>
      <c r="H20" s="533"/>
      <c r="I20" s="533"/>
      <c r="J20" s="533"/>
      <c r="K20" s="533"/>
      <c r="L20" s="541">
        <v>55854</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160</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161</v>
      </c>
      <c r="C22" s="554"/>
      <c r="D22" s="555"/>
      <c r="E22" s="422" t="s">
        <v>1</v>
      </c>
      <c r="F22" s="427"/>
      <c r="G22" s="427"/>
      <c r="H22" s="427"/>
      <c r="I22" s="427"/>
      <c r="J22" s="427"/>
      <c r="K22" s="417"/>
      <c r="L22" s="422" t="s">
        <v>162</v>
      </c>
      <c r="M22" s="427"/>
      <c r="N22" s="427"/>
      <c r="O22" s="427"/>
      <c r="P22" s="417"/>
      <c r="Q22" s="585" t="s">
        <v>163</v>
      </c>
      <c r="R22" s="586"/>
      <c r="S22" s="586"/>
      <c r="T22" s="586"/>
      <c r="U22" s="586"/>
      <c r="V22" s="587"/>
      <c r="W22" s="553" t="s">
        <v>164</v>
      </c>
      <c r="X22" s="554"/>
      <c r="Y22" s="555"/>
      <c r="Z22" s="422" t="s">
        <v>1</v>
      </c>
      <c r="AA22" s="427"/>
      <c r="AB22" s="427"/>
      <c r="AC22" s="427"/>
      <c r="AD22" s="427"/>
      <c r="AE22" s="427"/>
      <c r="AF22" s="427"/>
      <c r="AG22" s="417"/>
      <c r="AH22" s="591" t="s">
        <v>165</v>
      </c>
      <c r="AI22" s="427"/>
      <c r="AJ22" s="427"/>
      <c r="AK22" s="427"/>
      <c r="AL22" s="417"/>
      <c r="AM22" s="591" t="s">
        <v>166</v>
      </c>
      <c r="AN22" s="592"/>
      <c r="AO22" s="592"/>
      <c r="AP22" s="592"/>
      <c r="AQ22" s="592"/>
      <c r="AR22" s="593"/>
      <c r="AS22" s="585" t="s">
        <v>163</v>
      </c>
      <c r="AT22" s="586"/>
      <c r="AU22" s="586"/>
      <c r="AV22" s="586"/>
      <c r="AW22" s="586"/>
      <c r="AX22" s="597"/>
      <c r="AY22" s="370" t="s">
        <v>167</v>
      </c>
      <c r="AZ22" s="371"/>
      <c r="BA22" s="371"/>
      <c r="BB22" s="371"/>
      <c r="BC22" s="371"/>
      <c r="BD22" s="371"/>
      <c r="BE22" s="371"/>
      <c r="BF22" s="371"/>
      <c r="BG22" s="371"/>
      <c r="BH22" s="371"/>
      <c r="BI22" s="371"/>
      <c r="BJ22" s="371"/>
      <c r="BK22" s="371"/>
      <c r="BL22" s="371"/>
      <c r="BM22" s="372"/>
      <c r="BN22" s="373">
        <v>47582818</v>
      </c>
      <c r="BO22" s="374"/>
      <c r="BP22" s="374"/>
      <c r="BQ22" s="374"/>
      <c r="BR22" s="374"/>
      <c r="BS22" s="374"/>
      <c r="BT22" s="374"/>
      <c r="BU22" s="375"/>
      <c r="BV22" s="373">
        <v>46945609</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168</v>
      </c>
      <c r="AZ23" s="445"/>
      <c r="BA23" s="445"/>
      <c r="BB23" s="445"/>
      <c r="BC23" s="445"/>
      <c r="BD23" s="445"/>
      <c r="BE23" s="445"/>
      <c r="BF23" s="445"/>
      <c r="BG23" s="445"/>
      <c r="BH23" s="445"/>
      <c r="BI23" s="445"/>
      <c r="BJ23" s="445"/>
      <c r="BK23" s="445"/>
      <c r="BL23" s="445"/>
      <c r="BM23" s="446"/>
      <c r="BN23" s="410">
        <v>41537658</v>
      </c>
      <c r="BO23" s="411"/>
      <c r="BP23" s="411"/>
      <c r="BQ23" s="411"/>
      <c r="BR23" s="411"/>
      <c r="BS23" s="411"/>
      <c r="BT23" s="411"/>
      <c r="BU23" s="412"/>
      <c r="BV23" s="410">
        <v>41158581</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169</v>
      </c>
      <c r="F24" s="440"/>
      <c r="G24" s="440"/>
      <c r="H24" s="440"/>
      <c r="I24" s="440"/>
      <c r="J24" s="440"/>
      <c r="K24" s="441"/>
      <c r="L24" s="461">
        <v>1</v>
      </c>
      <c r="M24" s="462"/>
      <c r="N24" s="462"/>
      <c r="O24" s="462"/>
      <c r="P24" s="504"/>
      <c r="Q24" s="461">
        <v>9100</v>
      </c>
      <c r="R24" s="462"/>
      <c r="S24" s="462"/>
      <c r="T24" s="462"/>
      <c r="U24" s="462"/>
      <c r="V24" s="504"/>
      <c r="W24" s="556"/>
      <c r="X24" s="557"/>
      <c r="Y24" s="558"/>
      <c r="Z24" s="460" t="s">
        <v>170</v>
      </c>
      <c r="AA24" s="440"/>
      <c r="AB24" s="440"/>
      <c r="AC24" s="440"/>
      <c r="AD24" s="440"/>
      <c r="AE24" s="440"/>
      <c r="AF24" s="440"/>
      <c r="AG24" s="441"/>
      <c r="AH24" s="461">
        <v>932</v>
      </c>
      <c r="AI24" s="462"/>
      <c r="AJ24" s="462"/>
      <c r="AK24" s="462"/>
      <c r="AL24" s="504"/>
      <c r="AM24" s="461">
        <v>2974944</v>
      </c>
      <c r="AN24" s="462"/>
      <c r="AO24" s="462"/>
      <c r="AP24" s="462"/>
      <c r="AQ24" s="462"/>
      <c r="AR24" s="504"/>
      <c r="AS24" s="461">
        <v>3192</v>
      </c>
      <c r="AT24" s="462"/>
      <c r="AU24" s="462"/>
      <c r="AV24" s="462"/>
      <c r="AW24" s="462"/>
      <c r="AX24" s="463"/>
      <c r="AY24" s="526" t="s">
        <v>171</v>
      </c>
      <c r="AZ24" s="527"/>
      <c r="BA24" s="527"/>
      <c r="BB24" s="527"/>
      <c r="BC24" s="527"/>
      <c r="BD24" s="527"/>
      <c r="BE24" s="527"/>
      <c r="BF24" s="527"/>
      <c r="BG24" s="527"/>
      <c r="BH24" s="527"/>
      <c r="BI24" s="527"/>
      <c r="BJ24" s="527"/>
      <c r="BK24" s="527"/>
      <c r="BL24" s="527"/>
      <c r="BM24" s="528"/>
      <c r="BN24" s="410">
        <v>30701479</v>
      </c>
      <c r="BO24" s="411"/>
      <c r="BP24" s="411"/>
      <c r="BQ24" s="411"/>
      <c r="BR24" s="411"/>
      <c r="BS24" s="411"/>
      <c r="BT24" s="411"/>
      <c r="BU24" s="412"/>
      <c r="BV24" s="410">
        <v>30716346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172</v>
      </c>
      <c r="F25" s="440"/>
      <c r="G25" s="440"/>
      <c r="H25" s="440"/>
      <c r="I25" s="440"/>
      <c r="J25" s="440"/>
      <c r="K25" s="441"/>
      <c r="L25" s="461">
        <v>1</v>
      </c>
      <c r="M25" s="462"/>
      <c r="N25" s="462"/>
      <c r="O25" s="462"/>
      <c r="P25" s="504"/>
      <c r="Q25" s="461">
        <v>7550</v>
      </c>
      <c r="R25" s="462"/>
      <c r="S25" s="462"/>
      <c r="T25" s="462"/>
      <c r="U25" s="462"/>
      <c r="V25" s="504"/>
      <c r="W25" s="556"/>
      <c r="X25" s="557"/>
      <c r="Y25" s="558"/>
      <c r="Z25" s="460" t="s">
        <v>173</v>
      </c>
      <c r="AA25" s="440"/>
      <c r="AB25" s="440"/>
      <c r="AC25" s="440"/>
      <c r="AD25" s="440"/>
      <c r="AE25" s="440"/>
      <c r="AF25" s="440"/>
      <c r="AG25" s="441"/>
      <c r="AH25" s="461">
        <v>223</v>
      </c>
      <c r="AI25" s="462"/>
      <c r="AJ25" s="462"/>
      <c r="AK25" s="462"/>
      <c r="AL25" s="504"/>
      <c r="AM25" s="461">
        <v>677697</v>
      </c>
      <c r="AN25" s="462"/>
      <c r="AO25" s="462"/>
      <c r="AP25" s="462"/>
      <c r="AQ25" s="462"/>
      <c r="AR25" s="504"/>
      <c r="AS25" s="461">
        <v>3039</v>
      </c>
      <c r="AT25" s="462"/>
      <c r="AU25" s="462"/>
      <c r="AV25" s="462"/>
      <c r="AW25" s="462"/>
      <c r="AX25" s="463"/>
      <c r="AY25" s="370" t="s">
        <v>174</v>
      </c>
      <c r="AZ25" s="371"/>
      <c r="BA25" s="371"/>
      <c r="BB25" s="371"/>
      <c r="BC25" s="371"/>
      <c r="BD25" s="371"/>
      <c r="BE25" s="371"/>
      <c r="BF25" s="371"/>
      <c r="BG25" s="371"/>
      <c r="BH25" s="371"/>
      <c r="BI25" s="371"/>
      <c r="BJ25" s="371"/>
      <c r="BK25" s="371"/>
      <c r="BL25" s="371"/>
      <c r="BM25" s="372"/>
      <c r="BN25" s="373">
        <v>28906377</v>
      </c>
      <c r="BO25" s="374"/>
      <c r="BP25" s="374"/>
      <c r="BQ25" s="374"/>
      <c r="BR25" s="374"/>
      <c r="BS25" s="374"/>
      <c r="BT25" s="374"/>
      <c r="BU25" s="375"/>
      <c r="BV25" s="373">
        <v>25354075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175</v>
      </c>
      <c r="F26" s="440"/>
      <c r="G26" s="440"/>
      <c r="H26" s="440"/>
      <c r="I26" s="440"/>
      <c r="J26" s="440"/>
      <c r="K26" s="441"/>
      <c r="L26" s="461">
        <v>1</v>
      </c>
      <c r="M26" s="462"/>
      <c r="N26" s="462"/>
      <c r="O26" s="462"/>
      <c r="P26" s="504"/>
      <c r="Q26" s="461">
        <v>6830</v>
      </c>
      <c r="R26" s="462"/>
      <c r="S26" s="462"/>
      <c r="T26" s="462"/>
      <c r="U26" s="462"/>
      <c r="V26" s="504"/>
      <c r="W26" s="556"/>
      <c r="X26" s="557"/>
      <c r="Y26" s="558"/>
      <c r="Z26" s="460" t="s">
        <v>176</v>
      </c>
      <c r="AA26" s="562"/>
      <c r="AB26" s="562"/>
      <c r="AC26" s="562"/>
      <c r="AD26" s="562"/>
      <c r="AE26" s="562"/>
      <c r="AF26" s="562"/>
      <c r="AG26" s="563"/>
      <c r="AH26" s="461">
        <v>18</v>
      </c>
      <c r="AI26" s="462"/>
      <c r="AJ26" s="462"/>
      <c r="AK26" s="462"/>
      <c r="AL26" s="504"/>
      <c r="AM26" s="461">
        <v>58914</v>
      </c>
      <c r="AN26" s="462"/>
      <c r="AO26" s="462"/>
      <c r="AP26" s="462"/>
      <c r="AQ26" s="462"/>
      <c r="AR26" s="504"/>
      <c r="AS26" s="461">
        <v>3273</v>
      </c>
      <c r="AT26" s="462"/>
      <c r="AU26" s="462"/>
      <c r="AV26" s="462"/>
      <c r="AW26" s="462"/>
      <c r="AX26" s="463"/>
      <c r="AY26" s="413" t="s">
        <v>177</v>
      </c>
      <c r="AZ26" s="414"/>
      <c r="BA26" s="414"/>
      <c r="BB26" s="414"/>
      <c r="BC26" s="414"/>
      <c r="BD26" s="414"/>
      <c r="BE26" s="414"/>
      <c r="BF26" s="414"/>
      <c r="BG26" s="414"/>
      <c r="BH26" s="414"/>
      <c r="BI26" s="414"/>
      <c r="BJ26" s="414"/>
      <c r="BK26" s="414"/>
      <c r="BL26" s="414"/>
      <c r="BM26" s="415"/>
      <c r="BN26" s="410">
        <v>62300</v>
      </c>
      <c r="BO26" s="411"/>
      <c r="BP26" s="411"/>
      <c r="BQ26" s="411"/>
      <c r="BR26" s="411"/>
      <c r="BS26" s="411"/>
      <c r="BT26" s="411"/>
      <c r="BU26" s="412"/>
      <c r="BV26" s="410">
        <v>50000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178</v>
      </c>
      <c r="F27" s="440"/>
      <c r="G27" s="440"/>
      <c r="H27" s="440"/>
      <c r="I27" s="440"/>
      <c r="J27" s="440"/>
      <c r="K27" s="441"/>
      <c r="L27" s="461">
        <v>1</v>
      </c>
      <c r="M27" s="462"/>
      <c r="N27" s="462"/>
      <c r="O27" s="462"/>
      <c r="P27" s="504"/>
      <c r="Q27" s="461">
        <v>4920</v>
      </c>
      <c r="R27" s="462"/>
      <c r="S27" s="462"/>
      <c r="T27" s="462"/>
      <c r="U27" s="462"/>
      <c r="V27" s="504"/>
      <c r="W27" s="556"/>
      <c r="X27" s="557"/>
      <c r="Y27" s="558"/>
      <c r="Z27" s="460" t="s">
        <v>179</v>
      </c>
      <c r="AA27" s="440"/>
      <c r="AB27" s="440"/>
      <c r="AC27" s="440"/>
      <c r="AD27" s="440"/>
      <c r="AE27" s="440"/>
      <c r="AF27" s="440"/>
      <c r="AG27" s="441"/>
      <c r="AH27" s="461">
        <v>63</v>
      </c>
      <c r="AI27" s="462"/>
      <c r="AJ27" s="462"/>
      <c r="AK27" s="462"/>
      <c r="AL27" s="504"/>
      <c r="AM27" s="461">
        <v>176064</v>
      </c>
      <c r="AN27" s="462"/>
      <c r="AO27" s="462"/>
      <c r="AP27" s="462"/>
      <c r="AQ27" s="462"/>
      <c r="AR27" s="504"/>
      <c r="AS27" s="461">
        <v>2795</v>
      </c>
      <c r="AT27" s="462"/>
      <c r="AU27" s="462"/>
      <c r="AV27" s="462"/>
      <c r="AW27" s="462"/>
      <c r="AX27" s="463"/>
      <c r="AY27" s="505" t="s">
        <v>180</v>
      </c>
      <c r="AZ27" s="506"/>
      <c r="BA27" s="506"/>
      <c r="BB27" s="506"/>
      <c r="BC27" s="506"/>
      <c r="BD27" s="506"/>
      <c r="BE27" s="506"/>
      <c r="BF27" s="506"/>
      <c r="BG27" s="506"/>
      <c r="BH27" s="506"/>
      <c r="BI27" s="506"/>
      <c r="BJ27" s="506"/>
      <c r="BK27" s="506"/>
      <c r="BL27" s="506"/>
      <c r="BM27" s="507"/>
      <c r="BN27" s="529">
        <v>1487000</v>
      </c>
      <c r="BO27" s="530"/>
      <c r="BP27" s="530"/>
      <c r="BQ27" s="530"/>
      <c r="BR27" s="530"/>
      <c r="BS27" s="530"/>
      <c r="BT27" s="530"/>
      <c r="BU27" s="531"/>
      <c r="BV27" s="529">
        <v>1487000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181</v>
      </c>
      <c r="F28" s="440"/>
      <c r="G28" s="440"/>
      <c r="H28" s="440"/>
      <c r="I28" s="440"/>
      <c r="J28" s="440"/>
      <c r="K28" s="441"/>
      <c r="L28" s="461">
        <v>1</v>
      </c>
      <c r="M28" s="462"/>
      <c r="N28" s="462"/>
      <c r="O28" s="462"/>
      <c r="P28" s="504"/>
      <c r="Q28" s="461">
        <v>4280</v>
      </c>
      <c r="R28" s="462"/>
      <c r="S28" s="462"/>
      <c r="T28" s="462"/>
      <c r="U28" s="462"/>
      <c r="V28" s="504"/>
      <c r="W28" s="556"/>
      <c r="X28" s="557"/>
      <c r="Y28" s="558"/>
      <c r="Z28" s="460" t="s">
        <v>182</v>
      </c>
      <c r="AA28" s="440"/>
      <c r="AB28" s="440"/>
      <c r="AC28" s="440"/>
      <c r="AD28" s="440"/>
      <c r="AE28" s="440"/>
      <c r="AF28" s="440"/>
      <c r="AG28" s="441"/>
      <c r="AH28" s="461" t="s">
        <v>128</v>
      </c>
      <c r="AI28" s="462"/>
      <c r="AJ28" s="462"/>
      <c r="AK28" s="462"/>
      <c r="AL28" s="504"/>
      <c r="AM28" s="461" t="s">
        <v>183</v>
      </c>
      <c r="AN28" s="462"/>
      <c r="AO28" s="462"/>
      <c r="AP28" s="462"/>
      <c r="AQ28" s="462"/>
      <c r="AR28" s="504"/>
      <c r="AS28" s="461" t="s">
        <v>184</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13317936</v>
      </c>
      <c r="BO28" s="374"/>
      <c r="BP28" s="374"/>
      <c r="BQ28" s="374"/>
      <c r="BR28" s="374"/>
      <c r="BS28" s="374"/>
      <c r="BT28" s="374"/>
      <c r="BU28" s="375"/>
      <c r="BV28" s="373">
        <v>12323495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186</v>
      </c>
      <c r="F29" s="440"/>
      <c r="G29" s="440"/>
      <c r="H29" s="440"/>
      <c r="I29" s="440"/>
      <c r="J29" s="440"/>
      <c r="K29" s="441"/>
      <c r="L29" s="461">
        <v>22</v>
      </c>
      <c r="M29" s="462"/>
      <c r="N29" s="462"/>
      <c r="O29" s="462"/>
      <c r="P29" s="504"/>
      <c r="Q29" s="461">
        <v>4030</v>
      </c>
      <c r="R29" s="462"/>
      <c r="S29" s="462"/>
      <c r="T29" s="462"/>
      <c r="U29" s="462"/>
      <c r="V29" s="504"/>
      <c r="W29" s="559"/>
      <c r="X29" s="560"/>
      <c r="Y29" s="561"/>
      <c r="Z29" s="460" t="s">
        <v>187</v>
      </c>
      <c r="AA29" s="440"/>
      <c r="AB29" s="440"/>
      <c r="AC29" s="440"/>
      <c r="AD29" s="440"/>
      <c r="AE29" s="440"/>
      <c r="AF29" s="440"/>
      <c r="AG29" s="441"/>
      <c r="AH29" s="461">
        <v>995</v>
      </c>
      <c r="AI29" s="462"/>
      <c r="AJ29" s="462"/>
      <c r="AK29" s="462"/>
      <c r="AL29" s="504"/>
      <c r="AM29" s="461">
        <v>3151008</v>
      </c>
      <c r="AN29" s="462"/>
      <c r="AO29" s="462"/>
      <c r="AP29" s="462"/>
      <c r="AQ29" s="462"/>
      <c r="AR29" s="504"/>
      <c r="AS29" s="461">
        <v>3167</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1684156</v>
      </c>
      <c r="BO29" s="411"/>
      <c r="BP29" s="411"/>
      <c r="BQ29" s="411"/>
      <c r="BR29" s="411"/>
      <c r="BS29" s="411"/>
      <c r="BT29" s="411"/>
      <c r="BU29" s="412"/>
      <c r="BV29" s="410">
        <v>1680611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100.3</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8644741</v>
      </c>
      <c r="BO30" s="530"/>
      <c r="BP30" s="530"/>
      <c r="BQ30" s="530"/>
      <c r="BR30" s="530"/>
      <c r="BS30" s="530"/>
      <c r="BT30" s="530"/>
      <c r="BU30" s="531"/>
      <c r="BV30" s="529">
        <v>8822796</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198</v>
      </c>
      <c r="V33" s="434"/>
      <c r="W33" s="399" t="s">
        <v>199</v>
      </c>
      <c r="X33" s="399"/>
      <c r="Y33" s="399"/>
      <c r="Z33" s="399"/>
      <c r="AA33" s="399"/>
      <c r="AB33" s="399"/>
      <c r="AC33" s="399"/>
      <c r="AD33" s="399"/>
      <c r="AE33" s="399"/>
      <c r="AF33" s="399"/>
      <c r="AG33" s="399"/>
      <c r="AH33" s="399"/>
      <c r="AI33" s="399"/>
      <c r="AJ33" s="399"/>
      <c r="AK33" s="399"/>
      <c r="AL33" s="203"/>
      <c r="AM33" s="434" t="s">
        <v>196</v>
      </c>
      <c r="AN33" s="434"/>
      <c r="AO33" s="399" t="s">
        <v>199</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203</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IF('各会計、関係団体の財政状況及び健全化判断比率'!B30="","",'各会計、関係団体の財政状況及び健全化判断比率'!B30)</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埼玉県後期高齢者医療広域連合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深谷市土地開発公社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国済寺土地区画整理事業特別会計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後期高齢者医療特別会計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IF('各会計、関係団体の財政状況及び健全化判断比率'!B31="","",'各会計、関係団体の財政状況及び健全化判断比率'!B31)</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埼玉県後期高齢者医療広域連合</v>
      </c>
      <c r="BZ35" s="601"/>
      <c r="CA35" s="601"/>
      <c r="CB35" s="601"/>
      <c r="CC35" s="601"/>
      <c r="CD35" s="601"/>
      <c r="CE35" s="601"/>
      <c r="CF35" s="601"/>
      <c r="CG35" s="601"/>
      <c r="CH35" s="601"/>
      <c r="CI35" s="601"/>
      <c r="CJ35" s="601"/>
      <c r="CK35" s="601"/>
      <c r="CL35" s="601"/>
      <c r="CM35" s="601"/>
      <c r="CN35" s="178"/>
      <c r="CO35" s="600">
        <f t="shared" ref="CO35:CO43" si="3">IF(CQ35="","",CO34+1)</f>
        <v>17</v>
      </c>
      <c r="CP35" s="600"/>
      <c r="CQ35" s="601" t="str">
        <f>IF('各会計、関係団体の財政状況及び健全化判断比率'!BS8="","",'各会計、関係団体の財政状況及び健全化判断比率'!BS8)</f>
        <v>深谷市地域振興財団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f>IF(E36="","",C35+1)</f>
        <v>3</v>
      </c>
      <c r="D36" s="600"/>
      <c r="E36" s="601" t="str">
        <f>IF('各会計、関係団体の財政状況及び健全化判断比率'!B9="","",'各会計、関係団体の財政状況及び健全化判断比率'!B9)</f>
        <v>ふかや花園駅前土地区画整理事業特別会計</v>
      </c>
      <c r="F36" s="601"/>
      <c r="G36" s="601"/>
      <c r="H36" s="601"/>
      <c r="I36" s="601"/>
      <c r="J36" s="601"/>
      <c r="K36" s="601"/>
      <c r="L36" s="601"/>
      <c r="M36" s="601"/>
      <c r="N36" s="601"/>
      <c r="O36" s="601"/>
      <c r="P36" s="601"/>
      <c r="Q36" s="601"/>
      <c r="R36" s="601"/>
      <c r="S36" s="601"/>
      <c r="T36" s="178"/>
      <c r="U36" s="600" t="str">
        <f t="shared" ref="U36:U43" si="4">IF(W36="","",U35+1)</f>
        <v/>
      </c>
      <c r="V36" s="600"/>
      <c r="W36" s="601"/>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埼玉県市町村総合事務組合</v>
      </c>
      <c r="BZ36" s="601"/>
      <c r="CA36" s="601"/>
      <c r="CB36" s="601"/>
      <c r="CC36" s="601"/>
      <c r="CD36" s="601"/>
      <c r="CE36" s="601"/>
      <c r="CF36" s="601"/>
      <c r="CG36" s="601"/>
      <c r="CH36" s="601"/>
      <c r="CI36" s="601"/>
      <c r="CJ36" s="601"/>
      <c r="CK36" s="601"/>
      <c r="CL36" s="601"/>
      <c r="CM36" s="601"/>
      <c r="CN36" s="178"/>
      <c r="CO36" s="600">
        <f t="shared" si="3"/>
        <v>18</v>
      </c>
      <c r="CP36" s="600"/>
      <c r="CQ36" s="601" t="str">
        <f>IF('各会計、関係団体の財政状況及び健全化判断比率'!BS9="","",'各会計、関係団体の財政状況及び健全化判断比率'!BS9)</f>
        <v>ふかや物産観光株式会社</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埼玉県市町村総合事務組合</v>
      </c>
      <c r="BZ37" s="601"/>
      <c r="CA37" s="601"/>
      <c r="CB37" s="601"/>
      <c r="CC37" s="601"/>
      <c r="CD37" s="601"/>
      <c r="CE37" s="601"/>
      <c r="CF37" s="601"/>
      <c r="CG37" s="601"/>
      <c r="CH37" s="601"/>
      <c r="CI37" s="601"/>
      <c r="CJ37" s="601"/>
      <c r="CK37" s="601"/>
      <c r="CL37" s="601"/>
      <c r="CM37" s="601"/>
      <c r="CN37" s="178"/>
      <c r="CO37" s="600">
        <f t="shared" si="3"/>
        <v>19</v>
      </c>
      <c r="CP37" s="600"/>
      <c r="CQ37" s="601" t="str">
        <f>IF('各会計、関係団体の財政状況及び健全化判断比率'!BS10="","",'各会計、関係団体の財政状況及び健全化判断比率'!BS10)</f>
        <v>ふかやeパワー</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彩の国さいたま人づくり広域連合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埼玉県都市競艇組合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大里広域市町村圏組合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大里広域市町村圏組合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603" t="s">
        <v>601</v>
      </c>
      <c r="F53" s="603"/>
      <c r="G53" s="603"/>
      <c r="H53" s="603"/>
      <c r="I53" s="603"/>
      <c r="J53" s="603"/>
      <c r="K53" s="603"/>
      <c r="L53" s="603"/>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row>
    <row r="54" spans="5:113" x14ac:dyDescent="0.2"/>
    <row r="55" spans="5:113" x14ac:dyDescent="0.2"/>
    <row r="56" spans="5:113" x14ac:dyDescent="0.2"/>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34" zoomScaleNormal="34"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79" t="s">
        <v>565</v>
      </c>
      <c r="D34" s="1179"/>
      <c r="E34" s="1180"/>
      <c r="F34" s="32">
        <v>7.43</v>
      </c>
      <c r="G34" s="33">
        <v>7.33</v>
      </c>
      <c r="H34" s="33">
        <v>9.7799999999999994</v>
      </c>
      <c r="I34" s="33">
        <v>10.39</v>
      </c>
      <c r="J34" s="34">
        <v>19.52</v>
      </c>
      <c r="K34" s="22"/>
      <c r="L34" s="22"/>
      <c r="M34" s="22"/>
      <c r="N34" s="22"/>
      <c r="O34" s="22"/>
      <c r="P34" s="22"/>
    </row>
    <row r="35" spans="1:16" ht="39" customHeight="1" x14ac:dyDescent="0.2">
      <c r="A35" s="22"/>
      <c r="B35" s="35"/>
      <c r="C35" s="1173" t="s">
        <v>566</v>
      </c>
      <c r="D35" s="1174"/>
      <c r="E35" s="1175"/>
      <c r="F35" s="36">
        <v>6.48</v>
      </c>
      <c r="G35" s="37">
        <v>6.83</v>
      </c>
      <c r="H35" s="37">
        <v>7.11</v>
      </c>
      <c r="I35" s="37">
        <v>6.8</v>
      </c>
      <c r="J35" s="38">
        <v>6.52</v>
      </c>
      <c r="K35" s="22"/>
      <c r="L35" s="22"/>
      <c r="M35" s="22"/>
      <c r="N35" s="22"/>
      <c r="O35" s="22"/>
      <c r="P35" s="22"/>
    </row>
    <row r="36" spans="1:16" ht="39" customHeight="1" x14ac:dyDescent="0.2">
      <c r="A36" s="22"/>
      <c r="B36" s="35"/>
      <c r="C36" s="1173" t="s">
        <v>567</v>
      </c>
      <c r="D36" s="1174"/>
      <c r="E36" s="1175"/>
      <c r="F36" s="36">
        <v>5.74</v>
      </c>
      <c r="G36" s="37">
        <v>5.94</v>
      </c>
      <c r="H36" s="37">
        <v>6.2</v>
      </c>
      <c r="I36" s="37">
        <v>5.32</v>
      </c>
      <c r="J36" s="38">
        <v>4.41</v>
      </c>
      <c r="K36" s="22"/>
      <c r="L36" s="22"/>
      <c r="M36" s="22"/>
      <c r="N36" s="22"/>
      <c r="O36" s="22"/>
      <c r="P36" s="22"/>
    </row>
    <row r="37" spans="1:16" ht="39" customHeight="1" x14ac:dyDescent="0.2">
      <c r="A37" s="22"/>
      <c r="B37" s="35"/>
      <c r="C37" s="1173" t="s">
        <v>568</v>
      </c>
      <c r="D37" s="1174"/>
      <c r="E37" s="1175"/>
      <c r="F37" s="36">
        <v>1.29</v>
      </c>
      <c r="G37" s="37">
        <v>1.02</v>
      </c>
      <c r="H37" s="37">
        <v>1.3</v>
      </c>
      <c r="I37" s="37">
        <v>1.31</v>
      </c>
      <c r="J37" s="38">
        <v>2.4300000000000002</v>
      </c>
      <c r="K37" s="22"/>
      <c r="L37" s="22"/>
      <c r="M37" s="22"/>
      <c r="N37" s="22"/>
      <c r="O37" s="22"/>
      <c r="P37" s="22"/>
    </row>
    <row r="38" spans="1:16" ht="39" customHeight="1" x14ac:dyDescent="0.2">
      <c r="A38" s="22"/>
      <c r="B38" s="35"/>
      <c r="C38" s="1173" t="s">
        <v>569</v>
      </c>
      <c r="D38" s="1174"/>
      <c r="E38" s="1175"/>
      <c r="F38" s="36">
        <v>0.27</v>
      </c>
      <c r="G38" s="37">
        <v>0.04</v>
      </c>
      <c r="H38" s="37">
        <v>0.19</v>
      </c>
      <c r="I38" s="37">
        <v>0.33</v>
      </c>
      <c r="J38" s="38">
        <v>0.11</v>
      </c>
      <c r="K38" s="22"/>
      <c r="L38" s="22"/>
      <c r="M38" s="22"/>
      <c r="N38" s="22"/>
      <c r="O38" s="22"/>
      <c r="P38" s="22"/>
    </row>
    <row r="39" spans="1:16" ht="39" customHeight="1" x14ac:dyDescent="0.2">
      <c r="A39" s="22"/>
      <c r="B39" s="35"/>
      <c r="C39" s="1173" t="s">
        <v>570</v>
      </c>
      <c r="D39" s="1174"/>
      <c r="E39" s="1175"/>
      <c r="F39" s="36">
        <v>0.05</v>
      </c>
      <c r="G39" s="37">
        <v>0.05</v>
      </c>
      <c r="H39" s="37">
        <v>0.04</v>
      </c>
      <c r="I39" s="37">
        <v>0.03</v>
      </c>
      <c r="J39" s="38">
        <v>0.1</v>
      </c>
      <c r="K39" s="22"/>
      <c r="L39" s="22"/>
      <c r="M39" s="22"/>
      <c r="N39" s="22"/>
      <c r="O39" s="22"/>
      <c r="P39" s="22"/>
    </row>
    <row r="40" spans="1:16" ht="39" customHeight="1" x14ac:dyDescent="0.2">
      <c r="A40" s="22"/>
      <c r="B40" s="35"/>
      <c r="C40" s="1173" t="s">
        <v>571</v>
      </c>
      <c r="D40" s="1174"/>
      <c r="E40" s="1175"/>
      <c r="F40" s="36" t="s">
        <v>518</v>
      </c>
      <c r="G40" s="37" t="s">
        <v>518</v>
      </c>
      <c r="H40" s="37">
        <v>0.03</v>
      </c>
      <c r="I40" s="37">
        <v>0.09</v>
      </c>
      <c r="J40" s="38">
        <v>0.01</v>
      </c>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572</v>
      </c>
      <c r="D42" s="1174"/>
      <c r="E42" s="1175"/>
      <c r="F42" s="36" t="s">
        <v>518</v>
      </c>
      <c r="G42" s="37" t="s">
        <v>518</v>
      </c>
      <c r="H42" s="37" t="s">
        <v>518</v>
      </c>
      <c r="I42" s="37" t="s">
        <v>518</v>
      </c>
      <c r="J42" s="38" t="s">
        <v>518</v>
      </c>
      <c r="K42" s="22"/>
      <c r="L42" s="22"/>
      <c r="M42" s="22"/>
      <c r="N42" s="22"/>
      <c r="O42" s="22"/>
      <c r="P42" s="22"/>
    </row>
    <row r="43" spans="1:16" ht="39" customHeight="1" thickBot="1" x14ac:dyDescent="0.25">
      <c r="A43" s="22"/>
      <c r="B43" s="40"/>
      <c r="C43" s="1176" t="s">
        <v>573</v>
      </c>
      <c r="D43" s="1177"/>
      <c r="E43" s="1178"/>
      <c r="F43" s="41">
        <v>0.27</v>
      </c>
      <c r="G43" s="42">
        <v>0.04</v>
      </c>
      <c r="H43" s="42">
        <v>0.03</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z/eitTu00hWKbW6HZ6rdTGhLzgphZrRzs6xeZy9HLBnkhfi1agPO27AxLJLmqJkv4vpSYTnzOv/NfGf/+g+dQQ==" saltValue="/ZDLdYcPEreM9IfGKb+z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7" zoomScale="39" zoomScaleNormal="39"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81" t="s">
        <v>11</v>
      </c>
      <c r="C45" s="1182"/>
      <c r="D45" s="58"/>
      <c r="E45" s="1187" t="s">
        <v>12</v>
      </c>
      <c r="F45" s="1187"/>
      <c r="G45" s="1187"/>
      <c r="H45" s="1187"/>
      <c r="I45" s="1187"/>
      <c r="J45" s="1188"/>
      <c r="K45" s="59">
        <v>2788</v>
      </c>
      <c r="L45" s="60">
        <v>2908</v>
      </c>
      <c r="M45" s="60">
        <v>3006</v>
      </c>
      <c r="N45" s="60">
        <v>2941</v>
      </c>
      <c r="O45" s="61">
        <v>3094</v>
      </c>
      <c r="P45" s="48"/>
      <c r="Q45" s="48"/>
      <c r="R45" s="48"/>
      <c r="S45" s="48"/>
      <c r="T45" s="48"/>
      <c r="U45" s="48"/>
    </row>
    <row r="46" spans="1:21" ht="30.75" customHeight="1" x14ac:dyDescent="0.2">
      <c r="A46" s="48"/>
      <c r="B46" s="1183"/>
      <c r="C46" s="1184"/>
      <c r="D46" s="62"/>
      <c r="E46" s="1189" t="s">
        <v>13</v>
      </c>
      <c r="F46" s="1189"/>
      <c r="G46" s="1189"/>
      <c r="H46" s="1189"/>
      <c r="I46" s="1189"/>
      <c r="J46" s="1190"/>
      <c r="K46" s="63" t="s">
        <v>518</v>
      </c>
      <c r="L46" s="64" t="s">
        <v>518</v>
      </c>
      <c r="M46" s="64" t="s">
        <v>518</v>
      </c>
      <c r="N46" s="64" t="s">
        <v>518</v>
      </c>
      <c r="O46" s="65" t="s">
        <v>518</v>
      </c>
      <c r="P46" s="48"/>
      <c r="Q46" s="48"/>
      <c r="R46" s="48"/>
      <c r="S46" s="48"/>
      <c r="T46" s="48"/>
      <c r="U46" s="48"/>
    </row>
    <row r="47" spans="1:21" ht="30.75" customHeight="1" x14ac:dyDescent="0.2">
      <c r="A47" s="48"/>
      <c r="B47" s="1183"/>
      <c r="C47" s="1184"/>
      <c r="D47" s="62"/>
      <c r="E47" s="1189" t="s">
        <v>14</v>
      </c>
      <c r="F47" s="1189"/>
      <c r="G47" s="1189"/>
      <c r="H47" s="1189"/>
      <c r="I47" s="1189"/>
      <c r="J47" s="1190"/>
      <c r="K47" s="63" t="s">
        <v>518</v>
      </c>
      <c r="L47" s="64" t="s">
        <v>518</v>
      </c>
      <c r="M47" s="64" t="s">
        <v>518</v>
      </c>
      <c r="N47" s="64" t="s">
        <v>518</v>
      </c>
      <c r="O47" s="65" t="s">
        <v>518</v>
      </c>
      <c r="P47" s="48"/>
      <c r="Q47" s="48"/>
      <c r="R47" s="48"/>
      <c r="S47" s="48"/>
      <c r="T47" s="48"/>
      <c r="U47" s="48"/>
    </row>
    <row r="48" spans="1:21" ht="30.75" customHeight="1" x14ac:dyDescent="0.2">
      <c r="A48" s="48"/>
      <c r="B48" s="1183"/>
      <c r="C48" s="1184"/>
      <c r="D48" s="62"/>
      <c r="E48" s="1189" t="s">
        <v>15</v>
      </c>
      <c r="F48" s="1189"/>
      <c r="G48" s="1189"/>
      <c r="H48" s="1189"/>
      <c r="I48" s="1189"/>
      <c r="J48" s="1190"/>
      <c r="K48" s="63">
        <v>1263</v>
      </c>
      <c r="L48" s="64">
        <v>797</v>
      </c>
      <c r="M48" s="64">
        <v>783</v>
      </c>
      <c r="N48" s="64">
        <v>700</v>
      </c>
      <c r="O48" s="65">
        <v>558</v>
      </c>
      <c r="P48" s="48"/>
      <c r="Q48" s="48"/>
      <c r="R48" s="48"/>
      <c r="S48" s="48"/>
      <c r="T48" s="48"/>
      <c r="U48" s="48"/>
    </row>
    <row r="49" spans="1:21" ht="30.75" customHeight="1" x14ac:dyDescent="0.2">
      <c r="A49" s="48"/>
      <c r="B49" s="1183"/>
      <c r="C49" s="1184"/>
      <c r="D49" s="62"/>
      <c r="E49" s="1189" t="s">
        <v>16</v>
      </c>
      <c r="F49" s="1189"/>
      <c r="G49" s="1189"/>
      <c r="H49" s="1189"/>
      <c r="I49" s="1189"/>
      <c r="J49" s="1190"/>
      <c r="K49" s="63" t="s">
        <v>518</v>
      </c>
      <c r="L49" s="64" t="s">
        <v>518</v>
      </c>
      <c r="M49" s="64" t="s">
        <v>518</v>
      </c>
      <c r="N49" s="64" t="s">
        <v>518</v>
      </c>
      <c r="O49" s="65" t="s">
        <v>518</v>
      </c>
      <c r="P49" s="48"/>
      <c r="Q49" s="48"/>
      <c r="R49" s="48"/>
      <c r="S49" s="48"/>
      <c r="T49" s="48"/>
      <c r="U49" s="48"/>
    </row>
    <row r="50" spans="1:21" ht="30.75" customHeight="1" x14ac:dyDescent="0.2">
      <c r="A50" s="48"/>
      <c r="B50" s="1183"/>
      <c r="C50" s="1184"/>
      <c r="D50" s="62"/>
      <c r="E50" s="1189" t="s">
        <v>17</v>
      </c>
      <c r="F50" s="1189"/>
      <c r="G50" s="1189"/>
      <c r="H50" s="1189"/>
      <c r="I50" s="1189"/>
      <c r="J50" s="1190"/>
      <c r="K50" s="63" t="s">
        <v>518</v>
      </c>
      <c r="L50" s="64" t="s">
        <v>518</v>
      </c>
      <c r="M50" s="64" t="s">
        <v>518</v>
      </c>
      <c r="N50" s="64" t="s">
        <v>518</v>
      </c>
      <c r="O50" s="65" t="s">
        <v>518</v>
      </c>
      <c r="P50" s="48"/>
      <c r="Q50" s="48"/>
      <c r="R50" s="48"/>
      <c r="S50" s="48"/>
      <c r="T50" s="48"/>
      <c r="U50" s="48"/>
    </row>
    <row r="51" spans="1:21" ht="30.75" customHeight="1" x14ac:dyDescent="0.2">
      <c r="A51" s="48"/>
      <c r="B51" s="1185"/>
      <c r="C51" s="1186"/>
      <c r="D51" s="66"/>
      <c r="E51" s="1189" t="s">
        <v>18</v>
      </c>
      <c r="F51" s="1189"/>
      <c r="G51" s="1189"/>
      <c r="H51" s="1189"/>
      <c r="I51" s="1189"/>
      <c r="J51" s="1190"/>
      <c r="K51" s="63" t="s">
        <v>518</v>
      </c>
      <c r="L51" s="64" t="s">
        <v>518</v>
      </c>
      <c r="M51" s="64" t="s">
        <v>518</v>
      </c>
      <c r="N51" s="64" t="s">
        <v>518</v>
      </c>
      <c r="O51" s="65" t="s">
        <v>518</v>
      </c>
      <c r="P51" s="48"/>
      <c r="Q51" s="48"/>
      <c r="R51" s="48"/>
      <c r="S51" s="48"/>
      <c r="T51" s="48"/>
      <c r="U51" s="48"/>
    </row>
    <row r="52" spans="1:21" ht="30.75" customHeight="1" x14ac:dyDescent="0.2">
      <c r="A52" s="48"/>
      <c r="B52" s="1191" t="s">
        <v>19</v>
      </c>
      <c r="C52" s="1192"/>
      <c r="D52" s="66"/>
      <c r="E52" s="1189" t="s">
        <v>20</v>
      </c>
      <c r="F52" s="1189"/>
      <c r="G52" s="1189"/>
      <c r="H52" s="1189"/>
      <c r="I52" s="1189"/>
      <c r="J52" s="1190"/>
      <c r="K52" s="63">
        <v>4094</v>
      </c>
      <c r="L52" s="64">
        <v>4117</v>
      </c>
      <c r="M52" s="64">
        <v>4126</v>
      </c>
      <c r="N52" s="64">
        <v>4117</v>
      </c>
      <c r="O52" s="65">
        <v>4286</v>
      </c>
      <c r="P52" s="48"/>
      <c r="Q52" s="48"/>
      <c r="R52" s="48"/>
      <c r="S52" s="48"/>
      <c r="T52" s="48"/>
      <c r="U52" s="48"/>
    </row>
    <row r="53" spans="1:21" ht="30.75" customHeight="1" thickBot="1" x14ac:dyDescent="0.25">
      <c r="A53" s="48"/>
      <c r="B53" s="1193" t="s">
        <v>21</v>
      </c>
      <c r="C53" s="1194"/>
      <c r="D53" s="67"/>
      <c r="E53" s="1195" t="s">
        <v>22</v>
      </c>
      <c r="F53" s="1195"/>
      <c r="G53" s="1195"/>
      <c r="H53" s="1195"/>
      <c r="I53" s="1195"/>
      <c r="J53" s="1196"/>
      <c r="K53" s="68">
        <v>-43</v>
      </c>
      <c r="L53" s="69">
        <v>-412</v>
      </c>
      <c r="M53" s="69">
        <v>-337</v>
      </c>
      <c r="N53" s="69">
        <v>-476</v>
      </c>
      <c r="O53" s="70">
        <v>-634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3">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2">
      <c r="B57" s="1197" t="s">
        <v>25</v>
      </c>
      <c r="C57" s="1198"/>
      <c r="D57" s="1201" t="s">
        <v>26</v>
      </c>
      <c r="E57" s="1202"/>
      <c r="F57" s="1202"/>
      <c r="G57" s="1202"/>
      <c r="H57" s="1202"/>
      <c r="I57" s="1202"/>
      <c r="J57" s="1203"/>
      <c r="K57" s="83"/>
      <c r="L57" s="84"/>
      <c r="M57" s="84"/>
      <c r="N57" s="84"/>
      <c r="O57" s="85"/>
    </row>
    <row r="58" spans="1:21" ht="31.5" customHeight="1" thickBot="1" x14ac:dyDescent="0.25">
      <c r="B58" s="1199"/>
      <c r="C58" s="1200"/>
      <c r="D58" s="1204" t="s">
        <v>27</v>
      </c>
      <c r="E58" s="1205"/>
      <c r="F58" s="1205"/>
      <c r="G58" s="1205"/>
      <c r="H58" s="1205"/>
      <c r="I58" s="1205"/>
      <c r="J58" s="120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Dk0WiXvVZjtHObhQFEM7GAxUNOmnGrxKm14laY6iPIaz59exxFRCfGxgOolmSFqYImL0EBgUUHk2ffn13pTGA==" saltValue="sN4hVJJ0+qsERYChP917k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68" zoomScaleNormal="68" zoomScaleSheetLayoutView="100" workbookViewId="0">
      <selection activeCell="K41" sqref="K41:K45"/>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559</v>
      </c>
      <c r="J40" s="100" t="s">
        <v>560</v>
      </c>
      <c r="K40" s="100" t="s">
        <v>561</v>
      </c>
      <c r="L40" s="100" t="s">
        <v>562</v>
      </c>
      <c r="M40" s="101" t="s">
        <v>563</v>
      </c>
    </row>
    <row r="41" spans="2:13" ht="27.75" customHeight="1" x14ac:dyDescent="0.2">
      <c r="B41" s="1207" t="s">
        <v>30</v>
      </c>
      <c r="C41" s="1208"/>
      <c r="D41" s="102"/>
      <c r="E41" s="1213" t="s">
        <v>31</v>
      </c>
      <c r="F41" s="1213"/>
      <c r="G41" s="1213"/>
      <c r="H41" s="1214"/>
      <c r="I41" s="351">
        <v>34104</v>
      </c>
      <c r="J41" s="352">
        <v>37741</v>
      </c>
      <c r="K41" s="352">
        <v>43788</v>
      </c>
      <c r="L41" s="352">
        <v>46946</v>
      </c>
      <c r="M41" s="353">
        <v>47583</v>
      </c>
    </row>
    <row r="42" spans="2:13" ht="27.75" customHeight="1" x14ac:dyDescent="0.2">
      <c r="B42" s="1209"/>
      <c r="C42" s="1210"/>
      <c r="D42" s="103"/>
      <c r="E42" s="1215" t="s">
        <v>32</v>
      </c>
      <c r="F42" s="1215"/>
      <c r="G42" s="1215"/>
      <c r="H42" s="1216"/>
      <c r="I42" s="354">
        <v>1727</v>
      </c>
      <c r="J42" s="355">
        <v>1712</v>
      </c>
      <c r="K42" s="355">
        <v>1503</v>
      </c>
      <c r="L42" s="355">
        <v>1473</v>
      </c>
      <c r="M42" s="356">
        <v>1462</v>
      </c>
    </row>
    <row r="43" spans="2:13" ht="27.75" customHeight="1" x14ac:dyDescent="0.2">
      <c r="B43" s="1209"/>
      <c r="C43" s="1210"/>
      <c r="D43" s="103"/>
      <c r="E43" s="1215" t="s">
        <v>33</v>
      </c>
      <c r="F43" s="1215"/>
      <c r="G43" s="1215"/>
      <c r="H43" s="1216"/>
      <c r="I43" s="354">
        <v>14630</v>
      </c>
      <c r="J43" s="355">
        <v>11284</v>
      </c>
      <c r="K43" s="355">
        <v>9769</v>
      </c>
      <c r="L43" s="355">
        <v>9070</v>
      </c>
      <c r="M43" s="356">
        <v>8328</v>
      </c>
    </row>
    <row r="44" spans="2:13" ht="27.75" customHeight="1" x14ac:dyDescent="0.2">
      <c r="B44" s="1209"/>
      <c r="C44" s="1210"/>
      <c r="D44" s="103"/>
      <c r="E44" s="1215" t="s">
        <v>34</v>
      </c>
      <c r="F44" s="1215"/>
      <c r="G44" s="1215"/>
      <c r="H44" s="1216"/>
      <c r="I44" s="354">
        <v>125</v>
      </c>
      <c r="J44" s="355">
        <v>262</v>
      </c>
      <c r="K44" s="355">
        <v>427</v>
      </c>
      <c r="L44" s="355">
        <v>375</v>
      </c>
      <c r="M44" s="356">
        <v>323</v>
      </c>
    </row>
    <row r="45" spans="2:13" ht="27.75" customHeight="1" x14ac:dyDescent="0.2">
      <c r="B45" s="1209"/>
      <c r="C45" s="1210"/>
      <c r="D45" s="103"/>
      <c r="E45" s="1215" t="s">
        <v>35</v>
      </c>
      <c r="F45" s="1215"/>
      <c r="G45" s="1215"/>
      <c r="H45" s="1216"/>
      <c r="I45" s="354">
        <v>12031</v>
      </c>
      <c r="J45" s="355">
        <v>11784</v>
      </c>
      <c r="K45" s="355">
        <v>11795</v>
      </c>
      <c r="L45" s="355">
        <v>11949</v>
      </c>
      <c r="M45" s="356">
        <v>11628</v>
      </c>
    </row>
    <row r="46" spans="2:13" ht="27.75" customHeight="1" x14ac:dyDescent="0.2">
      <c r="B46" s="1209"/>
      <c r="C46" s="1210"/>
      <c r="D46" s="104"/>
      <c r="E46" s="1215" t="s">
        <v>36</v>
      </c>
      <c r="F46" s="1215"/>
      <c r="G46" s="1215"/>
      <c r="H46" s="1216"/>
      <c r="I46" s="354" t="s">
        <v>518</v>
      </c>
      <c r="J46" s="355" t="s">
        <v>518</v>
      </c>
      <c r="K46" s="355" t="s">
        <v>518</v>
      </c>
      <c r="L46" s="355">
        <v>1</v>
      </c>
      <c r="M46" s="356">
        <v>0</v>
      </c>
    </row>
    <row r="47" spans="2:13" ht="27.75" customHeight="1" x14ac:dyDescent="0.2">
      <c r="B47" s="1209"/>
      <c r="C47" s="1210"/>
      <c r="D47" s="105"/>
      <c r="E47" s="1217" t="s">
        <v>37</v>
      </c>
      <c r="F47" s="1218"/>
      <c r="G47" s="1218"/>
      <c r="H47" s="1219"/>
      <c r="I47" s="354" t="s">
        <v>518</v>
      </c>
      <c r="J47" s="355" t="s">
        <v>518</v>
      </c>
      <c r="K47" s="355" t="s">
        <v>518</v>
      </c>
      <c r="L47" s="355" t="s">
        <v>518</v>
      </c>
      <c r="M47" s="356" t="s">
        <v>518</v>
      </c>
    </row>
    <row r="48" spans="2:13" ht="27.75" customHeight="1" x14ac:dyDescent="0.2">
      <c r="B48" s="1209"/>
      <c r="C48" s="1210"/>
      <c r="D48" s="103"/>
      <c r="E48" s="1215" t="s">
        <v>38</v>
      </c>
      <c r="F48" s="1215"/>
      <c r="G48" s="1215"/>
      <c r="H48" s="1216"/>
      <c r="I48" s="354" t="s">
        <v>518</v>
      </c>
      <c r="J48" s="355" t="s">
        <v>518</v>
      </c>
      <c r="K48" s="355" t="s">
        <v>518</v>
      </c>
      <c r="L48" s="355" t="s">
        <v>518</v>
      </c>
      <c r="M48" s="356" t="s">
        <v>518</v>
      </c>
    </row>
    <row r="49" spans="2:13" ht="27.75" customHeight="1" x14ac:dyDescent="0.2">
      <c r="B49" s="1211"/>
      <c r="C49" s="1212"/>
      <c r="D49" s="103"/>
      <c r="E49" s="1215" t="s">
        <v>39</v>
      </c>
      <c r="F49" s="1215"/>
      <c r="G49" s="1215"/>
      <c r="H49" s="1216"/>
      <c r="I49" s="354" t="s">
        <v>518</v>
      </c>
      <c r="J49" s="355" t="s">
        <v>518</v>
      </c>
      <c r="K49" s="355" t="s">
        <v>518</v>
      </c>
      <c r="L49" s="355" t="s">
        <v>518</v>
      </c>
      <c r="M49" s="356" t="s">
        <v>518</v>
      </c>
    </row>
    <row r="50" spans="2:13" ht="27.75" customHeight="1" x14ac:dyDescent="0.2">
      <c r="B50" s="1220" t="s">
        <v>40</v>
      </c>
      <c r="C50" s="1221"/>
      <c r="D50" s="106"/>
      <c r="E50" s="1215" t="s">
        <v>41</v>
      </c>
      <c r="F50" s="1215"/>
      <c r="G50" s="1215"/>
      <c r="H50" s="1216"/>
      <c r="I50" s="354">
        <v>20405</v>
      </c>
      <c r="J50" s="355">
        <v>21422</v>
      </c>
      <c r="K50" s="355">
        <v>21136</v>
      </c>
      <c r="L50" s="355">
        <v>22376</v>
      </c>
      <c r="M50" s="356">
        <v>23290</v>
      </c>
    </row>
    <row r="51" spans="2:13" ht="27.75" customHeight="1" x14ac:dyDescent="0.2">
      <c r="B51" s="1209"/>
      <c r="C51" s="1210"/>
      <c r="D51" s="103"/>
      <c r="E51" s="1215" t="s">
        <v>42</v>
      </c>
      <c r="F51" s="1215"/>
      <c r="G51" s="1215"/>
      <c r="H51" s="1216"/>
      <c r="I51" s="354">
        <v>4871</v>
      </c>
      <c r="J51" s="355">
        <v>4720</v>
      </c>
      <c r="K51" s="355">
        <v>4432</v>
      </c>
      <c r="L51" s="355">
        <v>4289</v>
      </c>
      <c r="M51" s="356">
        <v>4052</v>
      </c>
    </row>
    <row r="52" spans="2:13" ht="27.75" customHeight="1" x14ac:dyDescent="0.2">
      <c r="B52" s="1211"/>
      <c r="C52" s="1212"/>
      <c r="D52" s="103"/>
      <c r="E52" s="1215" t="s">
        <v>43</v>
      </c>
      <c r="F52" s="1215"/>
      <c r="G52" s="1215"/>
      <c r="H52" s="1216"/>
      <c r="I52" s="354">
        <v>50250</v>
      </c>
      <c r="J52" s="355">
        <v>49509</v>
      </c>
      <c r="K52" s="355">
        <v>55654</v>
      </c>
      <c r="L52" s="355">
        <v>56383</v>
      </c>
      <c r="M52" s="356">
        <v>56948</v>
      </c>
    </row>
    <row r="53" spans="2:13" ht="27.75" customHeight="1" thickBot="1" x14ac:dyDescent="0.25">
      <c r="B53" s="1222" t="s">
        <v>44</v>
      </c>
      <c r="C53" s="1223"/>
      <c r="D53" s="107"/>
      <c r="E53" s="1224" t="s">
        <v>45</v>
      </c>
      <c r="F53" s="1224"/>
      <c r="G53" s="1224"/>
      <c r="H53" s="1225"/>
      <c r="I53" s="357">
        <v>-12908</v>
      </c>
      <c r="J53" s="358">
        <v>-12869</v>
      </c>
      <c r="K53" s="358">
        <v>-13941</v>
      </c>
      <c r="L53" s="358">
        <v>-13234</v>
      </c>
      <c r="M53" s="359">
        <v>-14965</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e8EN1zqcffSk+iyLTOnnCq4+IzFhKzycsQjrdfMODDujd7qvnwJNtHT5eKrhjXo/9iiHuA0ZWPCioqU9VSqXZw==" saltValue="dNLXJF5xZ5SCYuBvcuG6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7" zoomScaleNormal="47" zoomScaleSheetLayoutView="100" workbookViewId="0">
      <selection activeCell="F62" sqref="F62"/>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561</v>
      </c>
      <c r="G54" s="116" t="s">
        <v>562</v>
      </c>
      <c r="H54" s="117" t="s">
        <v>563</v>
      </c>
    </row>
    <row r="55" spans="2:8" ht="52.5" customHeight="1" x14ac:dyDescent="0.2">
      <c r="B55" s="118"/>
      <c r="C55" s="1234" t="s">
        <v>48</v>
      </c>
      <c r="D55" s="1234"/>
      <c r="E55" s="1235"/>
      <c r="F55" s="119">
        <v>11267</v>
      </c>
      <c r="G55" s="119">
        <v>12323</v>
      </c>
      <c r="H55" s="120">
        <v>13318</v>
      </c>
    </row>
    <row r="56" spans="2:8" ht="52.5" customHeight="1" x14ac:dyDescent="0.2">
      <c r="B56" s="121"/>
      <c r="C56" s="1236" t="s">
        <v>49</v>
      </c>
      <c r="D56" s="1236"/>
      <c r="E56" s="1237"/>
      <c r="F56" s="122">
        <v>1677</v>
      </c>
      <c r="G56" s="122">
        <v>1681</v>
      </c>
      <c r="H56" s="123">
        <v>1684</v>
      </c>
    </row>
    <row r="57" spans="2:8" ht="53.25" customHeight="1" x14ac:dyDescent="0.2">
      <c r="B57" s="121"/>
      <c r="C57" s="1238" t="s">
        <v>50</v>
      </c>
      <c r="D57" s="1238"/>
      <c r="E57" s="1239"/>
      <c r="F57" s="124">
        <v>9051</v>
      </c>
      <c r="G57" s="124">
        <v>8823</v>
      </c>
      <c r="H57" s="125">
        <v>8645</v>
      </c>
    </row>
    <row r="58" spans="2:8" ht="45.75" customHeight="1" x14ac:dyDescent="0.2">
      <c r="B58" s="126"/>
      <c r="C58" s="1226" t="s">
        <v>596</v>
      </c>
      <c r="D58" s="1227"/>
      <c r="E58" s="1228"/>
      <c r="F58" s="127">
        <v>5125086</v>
      </c>
      <c r="G58" s="127">
        <v>5063974</v>
      </c>
      <c r="H58" s="128">
        <v>4861740</v>
      </c>
    </row>
    <row r="59" spans="2:8" ht="45.75" customHeight="1" x14ac:dyDescent="0.2">
      <c r="B59" s="126"/>
      <c r="C59" s="1226" t="s">
        <v>597</v>
      </c>
      <c r="D59" s="1227"/>
      <c r="E59" s="1228"/>
      <c r="F59" s="127">
        <v>2267746</v>
      </c>
      <c r="G59" s="127">
        <v>1955817</v>
      </c>
      <c r="H59" s="128">
        <v>1829520</v>
      </c>
    </row>
    <row r="60" spans="2:8" ht="45.75" customHeight="1" x14ac:dyDescent="0.2">
      <c r="B60" s="126"/>
      <c r="C60" s="1226" t="s">
        <v>598</v>
      </c>
      <c r="D60" s="1227"/>
      <c r="E60" s="1228"/>
      <c r="F60" s="127">
        <v>230786</v>
      </c>
      <c r="G60" s="127">
        <v>429529</v>
      </c>
      <c r="H60" s="128">
        <v>594293</v>
      </c>
    </row>
    <row r="61" spans="2:8" ht="45.75" customHeight="1" x14ac:dyDescent="0.2">
      <c r="B61" s="126"/>
      <c r="C61" s="1226" t="s">
        <v>599</v>
      </c>
      <c r="D61" s="1227"/>
      <c r="E61" s="1228"/>
      <c r="F61" s="127">
        <v>460952</v>
      </c>
      <c r="G61" s="127">
        <v>460952</v>
      </c>
      <c r="H61" s="128">
        <v>460952</v>
      </c>
    </row>
    <row r="62" spans="2:8" ht="45.75" customHeight="1" thickBot="1" x14ac:dyDescent="0.25">
      <c r="B62" s="129"/>
      <c r="C62" s="1229" t="s">
        <v>600</v>
      </c>
      <c r="D62" s="1230"/>
      <c r="E62" s="1231"/>
      <c r="F62" s="130">
        <v>260202</v>
      </c>
      <c r="G62" s="130">
        <v>260700</v>
      </c>
      <c r="H62" s="131">
        <v>261250</v>
      </c>
    </row>
    <row r="63" spans="2:8" ht="52.5" customHeight="1" thickBot="1" x14ac:dyDescent="0.25">
      <c r="B63" s="132"/>
      <c r="C63" s="1232" t="s">
        <v>51</v>
      </c>
      <c r="D63" s="1232"/>
      <c r="E63" s="1233"/>
      <c r="F63" s="133">
        <v>21995</v>
      </c>
      <c r="G63" s="133">
        <v>22827</v>
      </c>
      <c r="H63" s="134">
        <v>23647</v>
      </c>
    </row>
    <row r="64" spans="2:8" ht="13" x14ac:dyDescent="0.2"/>
  </sheetData>
  <sheetProtection algorithmName="SHA-512" hashValue="dZXdqJplb7SDEfJ/qT1h5qqNXo6YHxchCnFommmkr66xSNDQKm5ZiQCaeCvt3HL2utvVxEBT7eJJ1QTWGoM7Zg==" saltValue="egfQ/Rjyclxs+4QF+k/5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60" zoomScaleNormal="60" zoomScaleSheetLayoutView="55" workbookViewId="0">
      <selection activeCell="AN65" sqref="AN65:DC69"/>
    </sheetView>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602</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603</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604</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605</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559</v>
      </c>
      <c r="BQ50" s="1273"/>
      <c r="BR50" s="1273"/>
      <c r="BS50" s="1273"/>
      <c r="BT50" s="1273"/>
      <c r="BU50" s="1273"/>
      <c r="BV50" s="1273"/>
      <c r="BW50" s="1273"/>
      <c r="BX50" s="1273" t="s">
        <v>560</v>
      </c>
      <c r="BY50" s="1273"/>
      <c r="BZ50" s="1273"/>
      <c r="CA50" s="1273"/>
      <c r="CB50" s="1273"/>
      <c r="CC50" s="1273"/>
      <c r="CD50" s="1273"/>
      <c r="CE50" s="1273"/>
      <c r="CF50" s="1273" t="s">
        <v>561</v>
      </c>
      <c r="CG50" s="1273"/>
      <c r="CH50" s="1273"/>
      <c r="CI50" s="1273"/>
      <c r="CJ50" s="1273"/>
      <c r="CK50" s="1273"/>
      <c r="CL50" s="1273"/>
      <c r="CM50" s="1273"/>
      <c r="CN50" s="1273" t="s">
        <v>562</v>
      </c>
      <c r="CO50" s="1273"/>
      <c r="CP50" s="1273"/>
      <c r="CQ50" s="1273"/>
      <c r="CR50" s="1273"/>
      <c r="CS50" s="1273"/>
      <c r="CT50" s="1273"/>
      <c r="CU50" s="1273"/>
      <c r="CV50" s="1273" t="s">
        <v>563</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606</v>
      </c>
      <c r="AO51" s="1277"/>
      <c r="AP51" s="1277"/>
      <c r="AQ51" s="1277"/>
      <c r="AR51" s="1277"/>
      <c r="AS51" s="1277"/>
      <c r="AT51" s="1277"/>
      <c r="AU51" s="1277"/>
      <c r="AV51" s="1277"/>
      <c r="AW51" s="1277"/>
      <c r="AX51" s="1277"/>
      <c r="AY51" s="1277"/>
      <c r="AZ51" s="1277"/>
      <c r="BA51" s="1277"/>
      <c r="BB51" s="1277" t="s">
        <v>607</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608</v>
      </c>
      <c r="BC53" s="1277"/>
      <c r="BD53" s="1277"/>
      <c r="BE53" s="1277"/>
      <c r="BF53" s="1277"/>
      <c r="BG53" s="1277"/>
      <c r="BH53" s="1277"/>
      <c r="BI53" s="1277"/>
      <c r="BJ53" s="1277"/>
      <c r="BK53" s="1277"/>
      <c r="BL53" s="1277"/>
      <c r="BM53" s="1277"/>
      <c r="BN53" s="1277"/>
      <c r="BO53" s="1277"/>
      <c r="BP53" s="1278">
        <v>61.6</v>
      </c>
      <c r="BQ53" s="1278"/>
      <c r="BR53" s="1278"/>
      <c r="BS53" s="1278"/>
      <c r="BT53" s="1278"/>
      <c r="BU53" s="1278"/>
      <c r="BV53" s="1278"/>
      <c r="BW53" s="1278"/>
      <c r="BX53" s="1278">
        <v>63.3</v>
      </c>
      <c r="BY53" s="1278"/>
      <c r="BZ53" s="1278"/>
      <c r="CA53" s="1278"/>
      <c r="CB53" s="1278"/>
      <c r="CC53" s="1278"/>
      <c r="CD53" s="1278"/>
      <c r="CE53" s="1278"/>
      <c r="CF53" s="1278">
        <v>64.5</v>
      </c>
      <c r="CG53" s="1278"/>
      <c r="CH53" s="1278"/>
      <c r="CI53" s="1278"/>
      <c r="CJ53" s="1278"/>
      <c r="CK53" s="1278"/>
      <c r="CL53" s="1278"/>
      <c r="CM53" s="1278"/>
      <c r="CN53" s="1278">
        <v>63.8</v>
      </c>
      <c r="CO53" s="1278"/>
      <c r="CP53" s="1278"/>
      <c r="CQ53" s="1278"/>
      <c r="CR53" s="1278"/>
      <c r="CS53" s="1278"/>
      <c r="CT53" s="1278"/>
      <c r="CU53" s="1278"/>
      <c r="CV53" s="1278">
        <v>65.3</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609</v>
      </c>
      <c r="AO55" s="1273"/>
      <c r="AP55" s="1273"/>
      <c r="AQ55" s="1273"/>
      <c r="AR55" s="1273"/>
      <c r="AS55" s="1273"/>
      <c r="AT55" s="1273"/>
      <c r="AU55" s="1273"/>
      <c r="AV55" s="1273"/>
      <c r="AW55" s="1273"/>
      <c r="AX55" s="1273"/>
      <c r="AY55" s="1273"/>
      <c r="AZ55" s="1273"/>
      <c r="BA55" s="1273"/>
      <c r="BB55" s="1277" t="s">
        <v>607</v>
      </c>
      <c r="BC55" s="1277"/>
      <c r="BD55" s="1277"/>
      <c r="BE55" s="1277"/>
      <c r="BF55" s="1277"/>
      <c r="BG55" s="1277"/>
      <c r="BH55" s="1277"/>
      <c r="BI55" s="1277"/>
      <c r="BJ55" s="1277"/>
      <c r="BK55" s="1277"/>
      <c r="BL55" s="1277"/>
      <c r="BM55" s="1277"/>
      <c r="BN55" s="1277"/>
      <c r="BO55" s="1277"/>
      <c r="BP55" s="1278">
        <v>51.2</v>
      </c>
      <c r="BQ55" s="1278"/>
      <c r="BR55" s="1278"/>
      <c r="BS55" s="1278"/>
      <c r="BT55" s="1278"/>
      <c r="BU55" s="1278"/>
      <c r="BV55" s="1278"/>
      <c r="BW55" s="1278"/>
      <c r="BX55" s="1278">
        <v>47.2</v>
      </c>
      <c r="BY55" s="1278"/>
      <c r="BZ55" s="1278"/>
      <c r="CA55" s="1278"/>
      <c r="CB55" s="1278"/>
      <c r="CC55" s="1278"/>
      <c r="CD55" s="1278"/>
      <c r="CE55" s="1278"/>
      <c r="CF55" s="1278">
        <v>49.5</v>
      </c>
      <c r="CG55" s="1278"/>
      <c r="CH55" s="1278"/>
      <c r="CI55" s="1278"/>
      <c r="CJ55" s="1278"/>
      <c r="CK55" s="1278"/>
      <c r="CL55" s="1278"/>
      <c r="CM55" s="1278"/>
      <c r="CN55" s="1278">
        <v>46.9</v>
      </c>
      <c r="CO55" s="1278"/>
      <c r="CP55" s="1278"/>
      <c r="CQ55" s="1278"/>
      <c r="CR55" s="1278"/>
      <c r="CS55" s="1278"/>
      <c r="CT55" s="1278"/>
      <c r="CU55" s="1278"/>
      <c r="CV55" s="1278">
        <v>45.3</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608</v>
      </c>
      <c r="BC57" s="1277"/>
      <c r="BD57" s="1277"/>
      <c r="BE57" s="1277"/>
      <c r="BF57" s="1277"/>
      <c r="BG57" s="1277"/>
      <c r="BH57" s="1277"/>
      <c r="BI57" s="1277"/>
      <c r="BJ57" s="1277"/>
      <c r="BK57" s="1277"/>
      <c r="BL57" s="1277"/>
      <c r="BM57" s="1277"/>
      <c r="BN57" s="1277"/>
      <c r="BO57" s="1277"/>
      <c r="BP57" s="1278">
        <v>58.7</v>
      </c>
      <c r="BQ57" s="1278"/>
      <c r="BR57" s="1278"/>
      <c r="BS57" s="1278"/>
      <c r="BT57" s="1278"/>
      <c r="BU57" s="1278"/>
      <c r="BV57" s="1278"/>
      <c r="BW57" s="1278"/>
      <c r="BX57" s="1278">
        <v>59.8</v>
      </c>
      <c r="BY57" s="1278"/>
      <c r="BZ57" s="1278"/>
      <c r="CA57" s="1278"/>
      <c r="CB57" s="1278"/>
      <c r="CC57" s="1278"/>
      <c r="CD57" s="1278"/>
      <c r="CE57" s="1278"/>
      <c r="CF57" s="1278">
        <v>60.9</v>
      </c>
      <c r="CG57" s="1278"/>
      <c r="CH57" s="1278"/>
      <c r="CI57" s="1278"/>
      <c r="CJ57" s="1278"/>
      <c r="CK57" s="1278"/>
      <c r="CL57" s="1278"/>
      <c r="CM57" s="1278"/>
      <c r="CN57" s="1278">
        <v>61.2</v>
      </c>
      <c r="CO57" s="1278"/>
      <c r="CP57" s="1278"/>
      <c r="CQ57" s="1278"/>
      <c r="CR57" s="1278"/>
      <c r="CS57" s="1278"/>
      <c r="CT57" s="1278"/>
      <c r="CU57" s="1278"/>
      <c r="CV57" s="1278">
        <v>64</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610</v>
      </c>
    </row>
    <row r="64" spans="1:109" ht="13" x14ac:dyDescent="0.2">
      <c r="B64" s="1248"/>
      <c r="G64" s="1255"/>
      <c r="I64" s="1288"/>
      <c r="J64" s="1288"/>
      <c r="K64" s="1288"/>
      <c r="L64" s="1288"/>
      <c r="M64" s="1288"/>
      <c r="N64" s="1289"/>
      <c r="AM64" s="1255"/>
      <c r="AN64" s="1255" t="s">
        <v>603</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x14ac:dyDescent="0.2">
      <c r="B65" s="1248"/>
      <c r="AN65" s="1257" t="s">
        <v>611</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605</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559</v>
      </c>
      <c r="BQ72" s="1273"/>
      <c r="BR72" s="1273"/>
      <c r="BS72" s="1273"/>
      <c r="BT72" s="1273"/>
      <c r="BU72" s="1273"/>
      <c r="BV72" s="1273"/>
      <c r="BW72" s="1273"/>
      <c r="BX72" s="1273" t="s">
        <v>560</v>
      </c>
      <c r="BY72" s="1273"/>
      <c r="BZ72" s="1273"/>
      <c r="CA72" s="1273"/>
      <c r="CB72" s="1273"/>
      <c r="CC72" s="1273"/>
      <c r="CD72" s="1273"/>
      <c r="CE72" s="1273"/>
      <c r="CF72" s="1273" t="s">
        <v>561</v>
      </c>
      <c r="CG72" s="1273"/>
      <c r="CH72" s="1273"/>
      <c r="CI72" s="1273"/>
      <c r="CJ72" s="1273"/>
      <c r="CK72" s="1273"/>
      <c r="CL72" s="1273"/>
      <c r="CM72" s="1273"/>
      <c r="CN72" s="1273" t="s">
        <v>562</v>
      </c>
      <c r="CO72" s="1273"/>
      <c r="CP72" s="1273"/>
      <c r="CQ72" s="1273"/>
      <c r="CR72" s="1273"/>
      <c r="CS72" s="1273"/>
      <c r="CT72" s="1273"/>
      <c r="CU72" s="1273"/>
      <c r="CV72" s="1273" t="s">
        <v>563</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606</v>
      </c>
      <c r="AO73" s="1277"/>
      <c r="AP73" s="1277"/>
      <c r="AQ73" s="1277"/>
      <c r="AR73" s="1277"/>
      <c r="AS73" s="1277"/>
      <c r="AT73" s="1277"/>
      <c r="AU73" s="1277"/>
      <c r="AV73" s="1277"/>
      <c r="AW73" s="1277"/>
      <c r="AX73" s="1277"/>
      <c r="AY73" s="1277"/>
      <c r="AZ73" s="1277"/>
      <c r="BA73" s="1277"/>
      <c r="BB73" s="1277" t="s">
        <v>607</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612</v>
      </c>
      <c r="BC75" s="1277"/>
      <c r="BD75" s="1277"/>
      <c r="BE75" s="1277"/>
      <c r="BF75" s="1277"/>
      <c r="BG75" s="1277"/>
      <c r="BH75" s="1277"/>
      <c r="BI75" s="1277"/>
      <c r="BJ75" s="1277"/>
      <c r="BK75" s="1277"/>
      <c r="BL75" s="1277"/>
      <c r="BM75" s="1277"/>
      <c r="BN75" s="1277"/>
      <c r="BO75" s="1277"/>
      <c r="BP75" s="1278">
        <v>0</v>
      </c>
      <c r="BQ75" s="1278"/>
      <c r="BR75" s="1278"/>
      <c r="BS75" s="1278"/>
      <c r="BT75" s="1278"/>
      <c r="BU75" s="1278"/>
      <c r="BV75" s="1278"/>
      <c r="BW75" s="1278"/>
      <c r="BX75" s="1278">
        <v>-0.7</v>
      </c>
      <c r="BY75" s="1278"/>
      <c r="BZ75" s="1278"/>
      <c r="CA75" s="1278"/>
      <c r="CB75" s="1278"/>
      <c r="CC75" s="1278"/>
      <c r="CD75" s="1278"/>
      <c r="CE75" s="1278"/>
      <c r="CF75" s="1278">
        <v>-1</v>
      </c>
      <c r="CG75" s="1278"/>
      <c r="CH75" s="1278"/>
      <c r="CI75" s="1278"/>
      <c r="CJ75" s="1278"/>
      <c r="CK75" s="1278"/>
      <c r="CL75" s="1278"/>
      <c r="CM75" s="1278"/>
      <c r="CN75" s="1278">
        <v>-1.5</v>
      </c>
      <c r="CO75" s="1278"/>
      <c r="CP75" s="1278"/>
      <c r="CQ75" s="1278"/>
      <c r="CR75" s="1278"/>
      <c r="CS75" s="1278"/>
      <c r="CT75" s="1278"/>
      <c r="CU75" s="1278"/>
      <c r="CV75" s="1278">
        <v>-1.7</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609</v>
      </c>
      <c r="AO77" s="1273"/>
      <c r="AP77" s="1273"/>
      <c r="AQ77" s="1273"/>
      <c r="AR77" s="1273"/>
      <c r="AS77" s="1273"/>
      <c r="AT77" s="1273"/>
      <c r="AU77" s="1273"/>
      <c r="AV77" s="1273"/>
      <c r="AW77" s="1273"/>
      <c r="AX77" s="1273"/>
      <c r="AY77" s="1273"/>
      <c r="AZ77" s="1273"/>
      <c r="BA77" s="1273"/>
      <c r="BB77" s="1277" t="s">
        <v>607</v>
      </c>
      <c r="BC77" s="1277"/>
      <c r="BD77" s="1277"/>
      <c r="BE77" s="1277"/>
      <c r="BF77" s="1277"/>
      <c r="BG77" s="1277"/>
      <c r="BH77" s="1277"/>
      <c r="BI77" s="1277"/>
      <c r="BJ77" s="1277"/>
      <c r="BK77" s="1277"/>
      <c r="BL77" s="1277"/>
      <c r="BM77" s="1277"/>
      <c r="BN77" s="1277"/>
      <c r="BO77" s="1277"/>
      <c r="BP77" s="1278">
        <v>51.2</v>
      </c>
      <c r="BQ77" s="1278"/>
      <c r="BR77" s="1278"/>
      <c r="BS77" s="1278"/>
      <c r="BT77" s="1278"/>
      <c r="BU77" s="1278"/>
      <c r="BV77" s="1278"/>
      <c r="BW77" s="1278"/>
      <c r="BX77" s="1278">
        <v>47.2</v>
      </c>
      <c r="BY77" s="1278"/>
      <c r="BZ77" s="1278"/>
      <c r="CA77" s="1278"/>
      <c r="CB77" s="1278"/>
      <c r="CC77" s="1278"/>
      <c r="CD77" s="1278"/>
      <c r="CE77" s="1278"/>
      <c r="CF77" s="1278">
        <v>49.5</v>
      </c>
      <c r="CG77" s="1278"/>
      <c r="CH77" s="1278"/>
      <c r="CI77" s="1278"/>
      <c r="CJ77" s="1278"/>
      <c r="CK77" s="1278"/>
      <c r="CL77" s="1278"/>
      <c r="CM77" s="1278"/>
      <c r="CN77" s="1278">
        <v>46.9</v>
      </c>
      <c r="CO77" s="1278"/>
      <c r="CP77" s="1278"/>
      <c r="CQ77" s="1278"/>
      <c r="CR77" s="1278"/>
      <c r="CS77" s="1278"/>
      <c r="CT77" s="1278"/>
      <c r="CU77" s="1278"/>
      <c r="CV77" s="1278">
        <v>45.3</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612</v>
      </c>
      <c r="BC79" s="1277"/>
      <c r="BD79" s="1277"/>
      <c r="BE79" s="1277"/>
      <c r="BF79" s="1277"/>
      <c r="BG79" s="1277"/>
      <c r="BH79" s="1277"/>
      <c r="BI79" s="1277"/>
      <c r="BJ79" s="1277"/>
      <c r="BK79" s="1277"/>
      <c r="BL79" s="1277"/>
      <c r="BM79" s="1277"/>
      <c r="BN79" s="1277"/>
      <c r="BO79" s="1277"/>
      <c r="BP79" s="1278">
        <v>8.1999999999999993</v>
      </c>
      <c r="BQ79" s="1278"/>
      <c r="BR79" s="1278"/>
      <c r="BS79" s="1278"/>
      <c r="BT79" s="1278"/>
      <c r="BU79" s="1278"/>
      <c r="BV79" s="1278"/>
      <c r="BW79" s="1278"/>
      <c r="BX79" s="1278">
        <v>7.8</v>
      </c>
      <c r="BY79" s="1278"/>
      <c r="BZ79" s="1278"/>
      <c r="CA79" s="1278"/>
      <c r="CB79" s="1278"/>
      <c r="CC79" s="1278"/>
      <c r="CD79" s="1278"/>
      <c r="CE79" s="1278"/>
      <c r="CF79" s="1278">
        <v>7.6</v>
      </c>
      <c r="CG79" s="1278"/>
      <c r="CH79" s="1278"/>
      <c r="CI79" s="1278"/>
      <c r="CJ79" s="1278"/>
      <c r="CK79" s="1278"/>
      <c r="CL79" s="1278"/>
      <c r="CM79" s="1278"/>
      <c r="CN79" s="1278">
        <v>7.2</v>
      </c>
      <c r="CO79" s="1278"/>
      <c r="CP79" s="1278"/>
      <c r="CQ79" s="1278"/>
      <c r="CR79" s="1278"/>
      <c r="CS79" s="1278"/>
      <c r="CT79" s="1278"/>
      <c r="CU79" s="1278"/>
      <c r="CV79" s="1278">
        <v>7.9</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8Yq8XPRx+cvzo+7RfR3J3Ba2kGLYmjEbs9TG0uE3p/WzkA8T1qSqocivZ1SHgiCUq2K7iKs3sTXCEm8M6e5O9g==" saltValue="bx3b+gg1LYMRyS2jglVg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3" zoomScale="50" zoomScaleNormal="50" zoomScaleSheetLayoutView="70" workbookViewId="0">
      <selection activeCell="AN65" sqref="AN65:DC69"/>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0ufqQM/NwOpYGr7TSlyE2iCq1dGy7oaudwEHxYdHueIWocUpi6jce9KhAhdmfXhx08wOgPD6B3l2QzG+vnFIvg==" saltValue="hyWVE040L/c+TZwSlrUf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 zoomScale="50" zoomScaleNormal="50" zoomScaleSheetLayoutView="55" workbookViewId="0">
      <selection activeCell="AN65" sqref="AN65:DC69"/>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506</v>
      </c>
    </row>
  </sheetData>
  <sheetProtection algorithmName="SHA-512" hashValue="9V8sOOgdKf8Zf0WsekpxVG6tRA3/q7gXPGG4jm/ZL2uVeqgVGv4VdIN2hi8JTiXl7KEYftyzOWbVdtLBm5UFWA==" saltValue="ni/IPfDWTsRjEPMAic6U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556</v>
      </c>
      <c r="G2" s="148"/>
      <c r="H2" s="149"/>
    </row>
    <row r="3" spans="1:8" x14ac:dyDescent="0.2">
      <c r="A3" s="145" t="s">
        <v>549</v>
      </c>
      <c r="B3" s="150"/>
      <c r="C3" s="151"/>
      <c r="D3" s="152">
        <v>38490</v>
      </c>
      <c r="E3" s="153"/>
      <c r="F3" s="154">
        <v>68655</v>
      </c>
      <c r="G3" s="155"/>
      <c r="H3" s="156"/>
    </row>
    <row r="4" spans="1:8" x14ac:dyDescent="0.2">
      <c r="A4" s="157"/>
      <c r="B4" s="158"/>
      <c r="C4" s="159"/>
      <c r="D4" s="160">
        <v>22582</v>
      </c>
      <c r="E4" s="161"/>
      <c r="F4" s="162">
        <v>32316</v>
      </c>
      <c r="G4" s="163"/>
      <c r="H4" s="164"/>
    </row>
    <row r="5" spans="1:8" x14ac:dyDescent="0.2">
      <c r="A5" s="145" t="s">
        <v>551</v>
      </c>
      <c r="B5" s="150"/>
      <c r="C5" s="151"/>
      <c r="D5" s="152">
        <v>49810</v>
      </c>
      <c r="E5" s="153"/>
      <c r="F5" s="154">
        <v>66863</v>
      </c>
      <c r="G5" s="155"/>
      <c r="H5" s="156"/>
    </row>
    <row r="6" spans="1:8" x14ac:dyDescent="0.2">
      <c r="A6" s="157"/>
      <c r="B6" s="158"/>
      <c r="C6" s="159"/>
      <c r="D6" s="160">
        <v>29572</v>
      </c>
      <c r="E6" s="161"/>
      <c r="F6" s="162">
        <v>32770</v>
      </c>
      <c r="G6" s="163"/>
      <c r="H6" s="164"/>
    </row>
    <row r="7" spans="1:8" x14ac:dyDescent="0.2">
      <c r="A7" s="145" t="s">
        <v>552</v>
      </c>
      <c r="B7" s="150"/>
      <c r="C7" s="151"/>
      <c r="D7" s="152">
        <v>79098</v>
      </c>
      <c r="E7" s="153"/>
      <c r="F7" s="154">
        <v>72051</v>
      </c>
      <c r="G7" s="155"/>
      <c r="H7" s="156"/>
    </row>
    <row r="8" spans="1:8" x14ac:dyDescent="0.2">
      <c r="A8" s="157"/>
      <c r="B8" s="158"/>
      <c r="C8" s="159"/>
      <c r="D8" s="160">
        <v>32257</v>
      </c>
      <c r="E8" s="161"/>
      <c r="F8" s="162">
        <v>34140</v>
      </c>
      <c r="G8" s="163"/>
      <c r="H8" s="164"/>
    </row>
    <row r="9" spans="1:8" x14ac:dyDescent="0.2">
      <c r="A9" s="145" t="s">
        <v>553</v>
      </c>
      <c r="B9" s="150"/>
      <c r="C9" s="151"/>
      <c r="D9" s="152">
        <v>60117</v>
      </c>
      <c r="E9" s="153"/>
      <c r="F9" s="154">
        <v>72756</v>
      </c>
      <c r="G9" s="155"/>
      <c r="H9" s="156"/>
    </row>
    <row r="10" spans="1:8" x14ac:dyDescent="0.2">
      <c r="A10" s="157"/>
      <c r="B10" s="158"/>
      <c r="C10" s="159"/>
      <c r="D10" s="160">
        <v>35050</v>
      </c>
      <c r="E10" s="161"/>
      <c r="F10" s="162">
        <v>32117</v>
      </c>
      <c r="G10" s="163"/>
      <c r="H10" s="164"/>
    </row>
    <row r="11" spans="1:8" x14ac:dyDescent="0.2">
      <c r="A11" s="145" t="s">
        <v>554</v>
      </c>
      <c r="B11" s="150"/>
      <c r="C11" s="151"/>
      <c r="D11" s="152">
        <v>41566</v>
      </c>
      <c r="E11" s="153"/>
      <c r="F11" s="154">
        <v>62281</v>
      </c>
      <c r="G11" s="155"/>
      <c r="H11" s="156"/>
    </row>
    <row r="12" spans="1:8" x14ac:dyDescent="0.2">
      <c r="A12" s="157"/>
      <c r="B12" s="158"/>
      <c r="C12" s="165"/>
      <c r="D12" s="160">
        <v>33432</v>
      </c>
      <c r="E12" s="161"/>
      <c r="F12" s="162">
        <v>38152</v>
      </c>
      <c r="G12" s="163"/>
      <c r="H12" s="164"/>
    </row>
    <row r="13" spans="1:8" x14ac:dyDescent="0.2">
      <c r="A13" s="145"/>
      <c r="B13" s="150"/>
      <c r="C13" s="166"/>
      <c r="D13" s="167">
        <v>53816</v>
      </c>
      <c r="E13" s="168"/>
      <c r="F13" s="169">
        <v>68521</v>
      </c>
      <c r="G13" s="170"/>
      <c r="H13" s="156"/>
    </row>
    <row r="14" spans="1:8" x14ac:dyDescent="0.2">
      <c r="A14" s="157"/>
      <c r="B14" s="158"/>
      <c r="C14" s="159"/>
      <c r="D14" s="160">
        <v>30579</v>
      </c>
      <c r="E14" s="161"/>
      <c r="F14" s="162">
        <v>33899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7.48</v>
      </c>
      <c r="C19" s="171">
        <f>ROUND(VALUE(SUBSTITUTE(実質収支比率等に係る経年分析!G$48,"▲","-")),2)</f>
        <v>7.43</v>
      </c>
      <c r="D19" s="171">
        <f>ROUND(VALUE(SUBSTITUTE(実質収支比率等に係る経年分析!H$48,"▲","-")),2)</f>
        <v>10.039999999999999</v>
      </c>
      <c r="E19" s="171">
        <f>ROUND(VALUE(SUBSTITUTE(実質収支比率等に係る経年分析!I$48,"▲","-")),2)</f>
        <v>9.85</v>
      </c>
      <c r="F19" s="171">
        <f>ROUND(VALUE(SUBSTITUTE(実質収支比率等に係る経年分析!J$48,"▲","-")),2)</f>
        <v>18.72</v>
      </c>
    </row>
    <row r="20" spans="1:11" x14ac:dyDescent="0.2">
      <c r="A20" s="171" t="s">
        <v>55</v>
      </c>
      <c r="B20" s="171">
        <f>ROUND(VALUE(SUBSTITUTE(実質収支比率等に係る経年分析!F$47,"▲","-")),2)</f>
        <v>39.44</v>
      </c>
      <c r="C20" s="171">
        <f>ROUND(VALUE(SUBSTITUTE(実質収支比率等に係る経年分析!G$47,"▲","-")),2)</f>
        <v>40.840000000000003</v>
      </c>
      <c r="D20" s="171">
        <f>ROUND(VALUE(SUBSTITUTE(実質収支比率等に係る経年分析!H$47,"▲","-")),2)</f>
        <v>37.630000000000003</v>
      </c>
      <c r="E20" s="171">
        <f>ROUND(VALUE(SUBSTITUTE(実質収支比率等に係る経年分析!I$47,"▲","-")),2)</f>
        <v>40.340000000000003</v>
      </c>
      <c r="F20" s="171">
        <f>ROUND(VALUE(SUBSTITUTE(実質収支比率等に係る経年分析!J$47,"▲","-")),2)</f>
        <v>41.77</v>
      </c>
    </row>
    <row r="21" spans="1:11" x14ac:dyDescent="0.2">
      <c r="A21" s="171" t="s">
        <v>56</v>
      </c>
      <c r="B21" s="171">
        <f>IF(ISNUMBER(VALUE(SUBSTITUTE(実質収支比率等に係る経年分析!F$49,"▲","-"))),ROUND(VALUE(SUBSTITUTE(実質収支比率等に係る経年分析!F$49,"▲","-")),2),NA())</f>
        <v>2.04</v>
      </c>
      <c r="C21" s="171">
        <f>IF(ISNUMBER(VALUE(SUBSTITUTE(実質収支比率等に係る経年分析!G$49,"▲","-"))),ROUND(VALUE(SUBSTITUTE(実質収支比率等に係る経年分析!G$49,"▲","-")),2),NA())</f>
        <v>1.53</v>
      </c>
      <c r="D21" s="171">
        <f>IF(ISNUMBER(VALUE(SUBSTITUTE(実質収支比率等に係る経年分析!H$49,"▲","-"))),ROUND(VALUE(SUBSTITUTE(実質収支比率等に係る経年分析!H$49,"▲","-")),2),NA())</f>
        <v>-0.76</v>
      </c>
      <c r="E21" s="171">
        <f>IF(ISNUMBER(VALUE(SUBSTITUTE(実質収支比率等に係る経年分析!I$49,"▲","-"))),ROUND(VALUE(SUBSTITUTE(実質収支比率等に係る経年分析!I$49,"▲","-")),2),NA())</f>
        <v>3.46</v>
      </c>
      <c r="F21" s="171">
        <f>IF(ISNUMBER(VALUE(SUBSTITUTE(実質収支比率等に係る経年分析!J$49,"▲","-"))),ROUND(VALUE(SUBSTITUTE(実質収支比率等に係る経年分析!J$49,"▲","-")),2),NA())</f>
        <v>12.4</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ふかや花園駅前土地区画整理事業特別会計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2">
      <c r="A32" s="172" t="str">
        <f>IF(連結実質赤字比率に係る赤字・黒字の構成分析!C$38="",NA(),連結実質赤字比率に係る赤字・黒字の構成分析!C$38)</f>
        <v>国済寺土地区画整理事業特別会計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1.31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2.4300000000000002</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5.94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6.2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5.32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4.41</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7.11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6.52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7.33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9.7799999999999994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10.39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19.52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4094</v>
      </c>
      <c r="E42" s="173"/>
      <c r="F42" s="173"/>
      <c r="G42" s="173">
        <f>'実質公債費比率（分子）の構造'!L$52</f>
        <v>4117</v>
      </c>
      <c r="H42" s="173"/>
      <c r="I42" s="173"/>
      <c r="J42" s="173">
        <f>'実質公債費比率（分子）の構造'!M$52</f>
        <v>4126</v>
      </c>
      <c r="K42" s="173"/>
      <c r="L42" s="173"/>
      <c r="M42" s="173">
        <f>'実質公債費比率（分子）の構造'!N$52</f>
        <v>4117</v>
      </c>
      <c r="N42" s="173"/>
      <c r="O42" s="173"/>
      <c r="P42" s="173">
        <f>'実質公債費比率（分子）の構造'!O$52</f>
        <v>4286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1263</v>
      </c>
      <c r="C46" s="173"/>
      <c r="D46" s="173"/>
      <c r="E46" s="173">
        <f>'実質公債費比率（分子）の構造'!L$48</f>
        <v>797</v>
      </c>
      <c r="F46" s="173"/>
      <c r="G46" s="173"/>
      <c r="H46" s="173">
        <f>'実質公債費比率（分子）の構造'!M$48</f>
        <v>783</v>
      </c>
      <c r="I46" s="173"/>
      <c r="J46" s="173"/>
      <c r="K46" s="173">
        <f>'実質公債費比率（分子）の構造'!N$48</f>
        <v>700</v>
      </c>
      <c r="L46" s="173"/>
      <c r="M46" s="173"/>
      <c r="N46" s="173">
        <f>'実質公債費比率（分子）の構造'!O$48</f>
        <v>558</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2788</v>
      </c>
      <c r="C49" s="173"/>
      <c r="D49" s="173"/>
      <c r="E49" s="173">
        <f>'実質公債費比率（分子）の構造'!L$45</f>
        <v>2908</v>
      </c>
      <c r="F49" s="173"/>
      <c r="G49" s="173"/>
      <c r="H49" s="173">
        <f>'実質公債費比率（分子）の構造'!M$45</f>
        <v>3006</v>
      </c>
      <c r="I49" s="173"/>
      <c r="J49" s="173"/>
      <c r="K49" s="173">
        <f>'実質公債費比率（分子）の構造'!N$45</f>
        <v>2941</v>
      </c>
      <c r="L49" s="173"/>
      <c r="M49" s="173"/>
      <c r="N49" s="173">
        <f>'実質公債費比率（分子）の構造'!O$45</f>
        <v>3094</v>
      </c>
      <c r="O49" s="173"/>
      <c r="P49" s="173"/>
    </row>
    <row r="50" spans="1:16" x14ac:dyDescent="0.2">
      <c r="A50" s="173" t="s">
        <v>71</v>
      </c>
      <c r="B50" s="173" t="e">
        <f>NA()</f>
        <v>#N/A</v>
      </c>
      <c r="C50" s="173">
        <f>IF(ISNUMBER('実質公債費比率（分子）の構造'!K$53),'実質公債費比率（分子）の構造'!K$53,NA())</f>
        <v>-43</v>
      </c>
      <c r="D50" s="173" t="e">
        <f>NA()</f>
        <v>#N/A</v>
      </c>
      <c r="E50" s="173" t="e">
        <f>NA()</f>
        <v>#N/A</v>
      </c>
      <c r="F50" s="173">
        <f>IF(ISNUMBER('実質公債費比率（分子）の構造'!L$53),'実質公債費比率（分子）の構造'!L$53,NA())</f>
        <v>-412</v>
      </c>
      <c r="G50" s="173" t="e">
        <f>NA()</f>
        <v>#N/A</v>
      </c>
      <c r="H50" s="173" t="e">
        <f>NA()</f>
        <v>#N/A</v>
      </c>
      <c r="I50" s="173">
        <f>IF(ISNUMBER('実質公債費比率（分子）の構造'!M$53),'実質公債費比率（分子）の構造'!M$53,NA())</f>
        <v>-337</v>
      </c>
      <c r="J50" s="173" t="e">
        <f>NA()</f>
        <v>#N/A</v>
      </c>
      <c r="K50" s="173" t="e">
        <f>NA()</f>
        <v>#N/A</v>
      </c>
      <c r="L50" s="173">
        <f>IF(ISNUMBER('実質公債費比率（分子）の構造'!N$53),'実質公債費比率（分子）の構造'!N$53,NA())</f>
        <v>-476</v>
      </c>
      <c r="M50" s="173" t="e">
        <f>NA()</f>
        <v>#N/A</v>
      </c>
      <c r="N50" s="173" t="e">
        <f>NA()</f>
        <v>#N/A</v>
      </c>
      <c r="O50" s="173">
        <f>IF(ISNUMBER('実質公債費比率（分子）の構造'!O$53),'実質公債費比率（分子）の構造'!O$53,NA())</f>
        <v>-634</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50250</v>
      </c>
      <c r="E56" s="172"/>
      <c r="F56" s="172"/>
      <c r="G56" s="172">
        <f>'将来負担比率（分子）の構造'!J$52</f>
        <v>49509</v>
      </c>
      <c r="H56" s="172"/>
      <c r="I56" s="172"/>
      <c r="J56" s="172">
        <f>'将来負担比率（分子）の構造'!K$52</f>
        <v>55654</v>
      </c>
      <c r="K56" s="172"/>
      <c r="L56" s="172"/>
      <c r="M56" s="172">
        <f>'将来負担比率（分子）の構造'!L$52</f>
        <v>56383</v>
      </c>
      <c r="N56" s="172"/>
      <c r="O56" s="172"/>
      <c r="P56" s="172">
        <f>'将来負担比率（分子）の構造'!M$52</f>
        <v>56948</v>
      </c>
    </row>
    <row r="57" spans="1:16" x14ac:dyDescent="0.2">
      <c r="A57" s="172" t="s">
        <v>42</v>
      </c>
      <c r="B57" s="172"/>
      <c r="C57" s="172"/>
      <c r="D57" s="172">
        <f>'将来負担比率（分子）の構造'!I$51</f>
        <v>4871</v>
      </c>
      <c r="E57" s="172"/>
      <c r="F57" s="172"/>
      <c r="G57" s="172">
        <f>'将来負担比率（分子）の構造'!J$51</f>
        <v>4720</v>
      </c>
      <c r="H57" s="172"/>
      <c r="I57" s="172"/>
      <c r="J57" s="172">
        <f>'将来負担比率（分子）の構造'!K$51</f>
        <v>4432</v>
      </c>
      <c r="K57" s="172"/>
      <c r="L57" s="172"/>
      <c r="M57" s="172">
        <f>'将来負担比率（分子）の構造'!L$51</f>
        <v>4289</v>
      </c>
      <c r="N57" s="172"/>
      <c r="O57" s="172"/>
      <c r="P57" s="172">
        <f>'将来負担比率（分子）の構造'!M$51</f>
        <v>4052</v>
      </c>
    </row>
    <row r="58" spans="1:16" x14ac:dyDescent="0.2">
      <c r="A58" s="172" t="s">
        <v>41</v>
      </c>
      <c r="B58" s="172"/>
      <c r="C58" s="172"/>
      <c r="D58" s="172">
        <f>'将来負担比率（分子）の構造'!I$50</f>
        <v>20405</v>
      </c>
      <c r="E58" s="172"/>
      <c r="F58" s="172"/>
      <c r="G58" s="172">
        <f>'将来負担比率（分子）の構造'!J$50</f>
        <v>21422</v>
      </c>
      <c r="H58" s="172"/>
      <c r="I58" s="172"/>
      <c r="J58" s="172">
        <f>'将来負担比率（分子）の構造'!K$50</f>
        <v>21136</v>
      </c>
      <c r="K58" s="172"/>
      <c r="L58" s="172"/>
      <c r="M58" s="172">
        <f>'将来負担比率（分子）の構造'!L$50</f>
        <v>22376</v>
      </c>
      <c r="N58" s="172"/>
      <c r="O58" s="172"/>
      <c r="P58" s="172">
        <f>'将来負担比率（分子）の構造'!M$50</f>
        <v>23290</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f>'将来負担比率（分子）の構造'!L$46</f>
        <v>1</v>
      </c>
      <c r="L61" s="172"/>
      <c r="M61" s="172"/>
      <c r="N61" s="172">
        <f>'将来負担比率（分子）の構造'!M$46</f>
        <v>0</v>
      </c>
      <c r="O61" s="172"/>
      <c r="P61" s="172"/>
    </row>
    <row r="62" spans="1:16" x14ac:dyDescent="0.2">
      <c r="A62" s="172" t="s">
        <v>35</v>
      </c>
      <c r="B62" s="172">
        <f>'将来負担比率（分子）の構造'!I$45</f>
        <v>12031</v>
      </c>
      <c r="C62" s="172"/>
      <c r="D62" s="172"/>
      <c r="E62" s="172">
        <f>'将来負担比率（分子）の構造'!J$45</f>
        <v>11784</v>
      </c>
      <c r="F62" s="172"/>
      <c r="G62" s="172"/>
      <c r="H62" s="172">
        <f>'将来負担比率（分子）の構造'!K$45</f>
        <v>11795</v>
      </c>
      <c r="I62" s="172"/>
      <c r="J62" s="172"/>
      <c r="K62" s="172">
        <f>'将来負担比率（分子）の構造'!L$45</f>
        <v>11949</v>
      </c>
      <c r="L62" s="172"/>
      <c r="M62" s="172"/>
      <c r="N62" s="172">
        <f>'将来負担比率（分子）の構造'!M$45</f>
        <v>11628</v>
      </c>
      <c r="O62" s="172"/>
      <c r="P62" s="172"/>
    </row>
    <row r="63" spans="1:16" x14ac:dyDescent="0.2">
      <c r="A63" s="172" t="s">
        <v>34</v>
      </c>
      <c r="B63" s="172">
        <f>'将来負担比率（分子）の構造'!I$44</f>
        <v>125</v>
      </c>
      <c r="C63" s="172"/>
      <c r="D63" s="172"/>
      <c r="E63" s="172">
        <f>'将来負担比率（分子）の構造'!J$44</f>
        <v>262</v>
      </c>
      <c r="F63" s="172"/>
      <c r="G63" s="172"/>
      <c r="H63" s="172">
        <f>'将来負担比率（分子）の構造'!K$44</f>
        <v>427</v>
      </c>
      <c r="I63" s="172"/>
      <c r="J63" s="172"/>
      <c r="K63" s="172">
        <f>'将来負担比率（分子）の構造'!L$44</f>
        <v>375</v>
      </c>
      <c r="L63" s="172"/>
      <c r="M63" s="172"/>
      <c r="N63" s="172">
        <f>'将来負担比率（分子）の構造'!M$44</f>
        <v>323</v>
      </c>
      <c r="O63" s="172"/>
      <c r="P63" s="172"/>
    </row>
    <row r="64" spans="1:16" x14ac:dyDescent="0.2">
      <c r="A64" s="172" t="s">
        <v>33</v>
      </c>
      <c r="B64" s="172">
        <f>'将来負担比率（分子）の構造'!I$43</f>
        <v>14630</v>
      </c>
      <c r="C64" s="172"/>
      <c r="D64" s="172"/>
      <c r="E64" s="172">
        <f>'将来負担比率（分子）の構造'!J$43</f>
        <v>11284</v>
      </c>
      <c r="F64" s="172"/>
      <c r="G64" s="172"/>
      <c r="H64" s="172">
        <f>'将来負担比率（分子）の構造'!K$43</f>
        <v>9769</v>
      </c>
      <c r="I64" s="172"/>
      <c r="J64" s="172"/>
      <c r="K64" s="172">
        <f>'将来負担比率（分子）の構造'!L$43</f>
        <v>9070</v>
      </c>
      <c r="L64" s="172"/>
      <c r="M64" s="172"/>
      <c r="N64" s="172">
        <f>'将来負担比率（分子）の構造'!M$43</f>
        <v>8328</v>
      </c>
      <c r="O64" s="172"/>
      <c r="P64" s="172"/>
    </row>
    <row r="65" spans="1:16" x14ac:dyDescent="0.2">
      <c r="A65" s="172" t="s">
        <v>32</v>
      </c>
      <c r="B65" s="172">
        <f>'将来負担比率（分子）の構造'!I$42</f>
        <v>1727</v>
      </c>
      <c r="C65" s="172"/>
      <c r="D65" s="172"/>
      <c r="E65" s="172">
        <f>'将来負担比率（分子）の構造'!J$42</f>
        <v>1712</v>
      </c>
      <c r="F65" s="172"/>
      <c r="G65" s="172"/>
      <c r="H65" s="172">
        <f>'将来負担比率（分子）の構造'!K$42</f>
        <v>1503</v>
      </c>
      <c r="I65" s="172"/>
      <c r="J65" s="172"/>
      <c r="K65" s="172">
        <f>'将来負担比率（分子）の構造'!L$42</f>
        <v>1473</v>
      </c>
      <c r="L65" s="172"/>
      <c r="M65" s="172"/>
      <c r="N65" s="172">
        <f>'将来負担比率（分子）の構造'!M$42</f>
        <v>1462</v>
      </c>
      <c r="O65" s="172"/>
      <c r="P65" s="172"/>
    </row>
    <row r="66" spans="1:16" x14ac:dyDescent="0.2">
      <c r="A66" s="172" t="s">
        <v>31</v>
      </c>
      <c r="B66" s="172">
        <f>'将来負担比率（分子）の構造'!I$41</f>
        <v>34104</v>
      </c>
      <c r="C66" s="172"/>
      <c r="D66" s="172"/>
      <c r="E66" s="172">
        <f>'将来負担比率（分子）の構造'!J$41</f>
        <v>37741</v>
      </c>
      <c r="F66" s="172"/>
      <c r="G66" s="172"/>
      <c r="H66" s="172">
        <f>'将来負担比率（分子）の構造'!K$41</f>
        <v>43788</v>
      </c>
      <c r="I66" s="172"/>
      <c r="J66" s="172"/>
      <c r="K66" s="172">
        <f>'将来負担比率（分子）の構造'!L$41</f>
        <v>46946</v>
      </c>
      <c r="L66" s="172"/>
      <c r="M66" s="172"/>
      <c r="N66" s="172">
        <f>'将来負担比率（分子）の構造'!M$41</f>
        <v>47583</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11267</v>
      </c>
      <c r="C72" s="176">
        <f>基金残高に係る経年分析!G55</f>
        <v>12323</v>
      </c>
      <c r="D72" s="176">
        <f>基金残高に係る経年分析!H55</f>
        <v>13318</v>
      </c>
    </row>
    <row r="73" spans="1:16" x14ac:dyDescent="0.2">
      <c r="A73" s="175" t="s">
        <v>78</v>
      </c>
      <c r="B73" s="176">
        <f>基金残高に係る経年分析!F56</f>
        <v>1677</v>
      </c>
      <c r="C73" s="176">
        <f>基金残高に係る経年分析!G56</f>
        <v>1681</v>
      </c>
      <c r="D73" s="176">
        <f>基金残高に係る経年分析!H56</f>
        <v>1684</v>
      </c>
    </row>
    <row r="74" spans="1:16" x14ac:dyDescent="0.2">
      <c r="A74" s="175" t="s">
        <v>79</v>
      </c>
      <c r="B74" s="176">
        <f>基金残高に係る経年分析!F57</f>
        <v>9051</v>
      </c>
      <c r="C74" s="176">
        <f>基金残高に係る経年分析!G57</f>
        <v>8823</v>
      </c>
      <c r="D74" s="176">
        <f>基金残高に係る経年分析!H57</f>
        <v>8645</v>
      </c>
    </row>
  </sheetData>
  <sheetProtection algorithmName="SHA-512" hashValue="yJ49YdzFlcwkMOQzxWyhEAtnGOzLjVpprGNXTSIWihm85PYdyuHffCaD6D/r9X9BCcb8foCvW8YVLRwTf2PgMA==" saltValue="/JeDZ0PB704k+2g2hNnGK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8" sqref="AD8:AK8"/>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2">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2">
      <c r="B5" s="615" t="s">
        <v>227</v>
      </c>
      <c r="C5" s="616"/>
      <c r="D5" s="616"/>
      <c r="E5" s="616"/>
      <c r="F5" s="616"/>
      <c r="G5" s="616"/>
      <c r="H5" s="616"/>
      <c r="I5" s="616"/>
      <c r="J5" s="616"/>
      <c r="K5" s="616"/>
      <c r="L5" s="616"/>
      <c r="M5" s="616"/>
      <c r="N5" s="616"/>
      <c r="O5" s="616"/>
      <c r="P5" s="616"/>
      <c r="Q5" s="617"/>
      <c r="R5" s="618">
        <v>19245724</v>
      </c>
      <c r="S5" s="619"/>
      <c r="T5" s="619"/>
      <c r="U5" s="619"/>
      <c r="V5" s="619"/>
      <c r="W5" s="619"/>
      <c r="X5" s="619"/>
      <c r="Y5" s="620"/>
      <c r="Z5" s="621">
        <v>30.7</v>
      </c>
      <c r="AA5" s="621"/>
      <c r="AB5" s="621"/>
      <c r="AC5" s="621"/>
      <c r="AD5" s="622">
        <v>18712637</v>
      </c>
      <c r="AE5" s="622"/>
      <c r="AF5" s="622"/>
      <c r="AG5" s="622"/>
      <c r="AH5" s="622"/>
      <c r="AI5" s="622"/>
      <c r="AJ5" s="622"/>
      <c r="AK5" s="622"/>
      <c r="AL5" s="623">
        <v>61</v>
      </c>
      <c r="AM5" s="624"/>
      <c r="AN5" s="624"/>
      <c r="AO5" s="625"/>
      <c r="AP5" s="615" t="s">
        <v>228</v>
      </c>
      <c r="AQ5" s="616"/>
      <c r="AR5" s="616"/>
      <c r="AS5" s="616"/>
      <c r="AT5" s="616"/>
      <c r="AU5" s="616"/>
      <c r="AV5" s="616"/>
      <c r="AW5" s="616"/>
      <c r="AX5" s="616"/>
      <c r="AY5" s="616"/>
      <c r="AZ5" s="616"/>
      <c r="BA5" s="616"/>
      <c r="BB5" s="616"/>
      <c r="BC5" s="616"/>
      <c r="BD5" s="616"/>
      <c r="BE5" s="616"/>
      <c r="BF5" s="617"/>
      <c r="BG5" s="629">
        <v>18708952</v>
      </c>
      <c r="BH5" s="630"/>
      <c r="BI5" s="630"/>
      <c r="BJ5" s="630"/>
      <c r="BK5" s="630"/>
      <c r="BL5" s="630"/>
      <c r="BM5" s="630"/>
      <c r="BN5" s="631"/>
      <c r="BO5" s="632">
        <v>97.2</v>
      </c>
      <c r="BP5" s="632"/>
      <c r="BQ5" s="632"/>
      <c r="BR5" s="632"/>
      <c r="BS5" s="633">
        <v>206141</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x14ac:dyDescent="0.2">
      <c r="B6" s="626" t="s">
        <v>232</v>
      </c>
      <c r="C6" s="627"/>
      <c r="D6" s="627"/>
      <c r="E6" s="627"/>
      <c r="F6" s="627"/>
      <c r="G6" s="627"/>
      <c r="H6" s="627"/>
      <c r="I6" s="627"/>
      <c r="J6" s="627"/>
      <c r="K6" s="627"/>
      <c r="L6" s="627"/>
      <c r="M6" s="627"/>
      <c r="N6" s="627"/>
      <c r="O6" s="627"/>
      <c r="P6" s="627"/>
      <c r="Q6" s="628"/>
      <c r="R6" s="629">
        <v>651164</v>
      </c>
      <c r="S6" s="630"/>
      <c r="T6" s="630"/>
      <c r="U6" s="630"/>
      <c r="V6" s="630"/>
      <c r="W6" s="630"/>
      <c r="X6" s="630"/>
      <c r="Y6" s="631"/>
      <c r="Z6" s="632">
        <v>1</v>
      </c>
      <c r="AA6" s="632"/>
      <c r="AB6" s="632"/>
      <c r="AC6" s="632"/>
      <c r="AD6" s="633">
        <v>651164</v>
      </c>
      <c r="AE6" s="633"/>
      <c r="AF6" s="633"/>
      <c r="AG6" s="633"/>
      <c r="AH6" s="633"/>
      <c r="AI6" s="633"/>
      <c r="AJ6" s="633"/>
      <c r="AK6" s="633"/>
      <c r="AL6" s="634">
        <v>2.1</v>
      </c>
      <c r="AM6" s="635"/>
      <c r="AN6" s="635"/>
      <c r="AO6" s="636"/>
      <c r="AP6" s="626" t="s">
        <v>233</v>
      </c>
      <c r="AQ6" s="627"/>
      <c r="AR6" s="627"/>
      <c r="AS6" s="627"/>
      <c r="AT6" s="627"/>
      <c r="AU6" s="627"/>
      <c r="AV6" s="627"/>
      <c r="AW6" s="627"/>
      <c r="AX6" s="627"/>
      <c r="AY6" s="627"/>
      <c r="AZ6" s="627"/>
      <c r="BA6" s="627"/>
      <c r="BB6" s="627"/>
      <c r="BC6" s="627"/>
      <c r="BD6" s="627"/>
      <c r="BE6" s="627"/>
      <c r="BF6" s="628"/>
      <c r="BG6" s="629">
        <v>18708952</v>
      </c>
      <c r="BH6" s="630"/>
      <c r="BI6" s="630"/>
      <c r="BJ6" s="630"/>
      <c r="BK6" s="630"/>
      <c r="BL6" s="630"/>
      <c r="BM6" s="630"/>
      <c r="BN6" s="631"/>
      <c r="BO6" s="632">
        <v>97.2</v>
      </c>
      <c r="BP6" s="632"/>
      <c r="BQ6" s="632"/>
      <c r="BR6" s="632"/>
      <c r="BS6" s="633">
        <v>206141</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286981</v>
      </c>
      <c r="CS6" s="630"/>
      <c r="CT6" s="630"/>
      <c r="CU6" s="630"/>
      <c r="CV6" s="630"/>
      <c r="CW6" s="630"/>
      <c r="CX6" s="630"/>
      <c r="CY6" s="631"/>
      <c r="CZ6" s="623">
        <v>0.5</v>
      </c>
      <c r="DA6" s="624"/>
      <c r="DB6" s="624"/>
      <c r="DC6" s="643"/>
      <c r="DD6" s="638" t="s">
        <v>128</v>
      </c>
      <c r="DE6" s="630"/>
      <c r="DF6" s="630"/>
      <c r="DG6" s="630"/>
      <c r="DH6" s="630"/>
      <c r="DI6" s="630"/>
      <c r="DJ6" s="630"/>
      <c r="DK6" s="630"/>
      <c r="DL6" s="630"/>
      <c r="DM6" s="630"/>
      <c r="DN6" s="630"/>
      <c r="DO6" s="630"/>
      <c r="DP6" s="631"/>
      <c r="DQ6" s="638">
        <v>286981</v>
      </c>
      <c r="DR6" s="630"/>
      <c r="DS6" s="630"/>
      <c r="DT6" s="630"/>
      <c r="DU6" s="630"/>
      <c r="DV6" s="630"/>
      <c r="DW6" s="630"/>
      <c r="DX6" s="630"/>
      <c r="DY6" s="630"/>
      <c r="DZ6" s="630"/>
      <c r="EA6" s="630"/>
      <c r="EB6" s="630"/>
      <c r="EC6" s="639"/>
    </row>
    <row r="7" spans="2:143" ht="11.25" customHeight="1" x14ac:dyDescent="0.2">
      <c r="B7" s="626" t="s">
        <v>235</v>
      </c>
      <c r="C7" s="627"/>
      <c r="D7" s="627"/>
      <c r="E7" s="627"/>
      <c r="F7" s="627"/>
      <c r="G7" s="627"/>
      <c r="H7" s="627"/>
      <c r="I7" s="627"/>
      <c r="J7" s="627"/>
      <c r="K7" s="627"/>
      <c r="L7" s="627"/>
      <c r="M7" s="627"/>
      <c r="N7" s="627"/>
      <c r="O7" s="627"/>
      <c r="P7" s="627"/>
      <c r="Q7" s="628"/>
      <c r="R7" s="629">
        <v>11539</v>
      </c>
      <c r="S7" s="630"/>
      <c r="T7" s="630"/>
      <c r="U7" s="630"/>
      <c r="V7" s="630"/>
      <c r="W7" s="630"/>
      <c r="X7" s="630"/>
      <c r="Y7" s="631"/>
      <c r="Z7" s="632">
        <v>0</v>
      </c>
      <c r="AA7" s="632"/>
      <c r="AB7" s="632"/>
      <c r="AC7" s="632"/>
      <c r="AD7" s="633">
        <v>11539</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8729371</v>
      </c>
      <c r="BH7" s="630"/>
      <c r="BI7" s="630"/>
      <c r="BJ7" s="630"/>
      <c r="BK7" s="630"/>
      <c r="BL7" s="630"/>
      <c r="BM7" s="630"/>
      <c r="BN7" s="631"/>
      <c r="BO7" s="632">
        <v>45.4</v>
      </c>
      <c r="BP7" s="632"/>
      <c r="BQ7" s="632"/>
      <c r="BR7" s="632"/>
      <c r="BS7" s="633">
        <v>206141</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6569303</v>
      </c>
      <c r="CS7" s="630"/>
      <c r="CT7" s="630"/>
      <c r="CU7" s="630"/>
      <c r="CV7" s="630"/>
      <c r="CW7" s="630"/>
      <c r="CX7" s="630"/>
      <c r="CY7" s="631"/>
      <c r="CZ7" s="632">
        <v>11.9</v>
      </c>
      <c r="DA7" s="632"/>
      <c r="DB7" s="632"/>
      <c r="DC7" s="632"/>
      <c r="DD7" s="638">
        <v>390802</v>
      </c>
      <c r="DE7" s="630"/>
      <c r="DF7" s="630"/>
      <c r="DG7" s="630"/>
      <c r="DH7" s="630"/>
      <c r="DI7" s="630"/>
      <c r="DJ7" s="630"/>
      <c r="DK7" s="630"/>
      <c r="DL7" s="630"/>
      <c r="DM7" s="630"/>
      <c r="DN7" s="630"/>
      <c r="DO7" s="630"/>
      <c r="DP7" s="631"/>
      <c r="DQ7" s="638">
        <v>5335469</v>
      </c>
      <c r="DR7" s="630"/>
      <c r="DS7" s="630"/>
      <c r="DT7" s="630"/>
      <c r="DU7" s="630"/>
      <c r="DV7" s="630"/>
      <c r="DW7" s="630"/>
      <c r="DX7" s="630"/>
      <c r="DY7" s="630"/>
      <c r="DZ7" s="630"/>
      <c r="EA7" s="630"/>
      <c r="EB7" s="630"/>
      <c r="EC7" s="639"/>
    </row>
    <row r="8" spans="2:143" ht="11.25" customHeight="1" x14ac:dyDescent="0.2">
      <c r="B8" s="626" t="s">
        <v>238</v>
      </c>
      <c r="C8" s="627"/>
      <c r="D8" s="627"/>
      <c r="E8" s="627"/>
      <c r="F8" s="627"/>
      <c r="G8" s="627"/>
      <c r="H8" s="627"/>
      <c r="I8" s="627"/>
      <c r="J8" s="627"/>
      <c r="K8" s="627"/>
      <c r="L8" s="627"/>
      <c r="M8" s="627"/>
      <c r="N8" s="627"/>
      <c r="O8" s="627"/>
      <c r="P8" s="627"/>
      <c r="Q8" s="628"/>
      <c r="R8" s="629">
        <v>113014</v>
      </c>
      <c r="S8" s="630"/>
      <c r="T8" s="630"/>
      <c r="U8" s="630"/>
      <c r="V8" s="630"/>
      <c r="W8" s="630"/>
      <c r="X8" s="630"/>
      <c r="Y8" s="631"/>
      <c r="Z8" s="632">
        <v>0.2</v>
      </c>
      <c r="AA8" s="632"/>
      <c r="AB8" s="632"/>
      <c r="AC8" s="632"/>
      <c r="AD8" s="633">
        <v>113014</v>
      </c>
      <c r="AE8" s="633"/>
      <c r="AF8" s="633"/>
      <c r="AG8" s="633"/>
      <c r="AH8" s="633"/>
      <c r="AI8" s="633"/>
      <c r="AJ8" s="633"/>
      <c r="AK8" s="633"/>
      <c r="AL8" s="634">
        <v>0.4</v>
      </c>
      <c r="AM8" s="635"/>
      <c r="AN8" s="635"/>
      <c r="AO8" s="636"/>
      <c r="AP8" s="626" t="s">
        <v>239</v>
      </c>
      <c r="AQ8" s="627"/>
      <c r="AR8" s="627"/>
      <c r="AS8" s="627"/>
      <c r="AT8" s="627"/>
      <c r="AU8" s="627"/>
      <c r="AV8" s="627"/>
      <c r="AW8" s="627"/>
      <c r="AX8" s="627"/>
      <c r="AY8" s="627"/>
      <c r="AZ8" s="627"/>
      <c r="BA8" s="627"/>
      <c r="BB8" s="627"/>
      <c r="BC8" s="627"/>
      <c r="BD8" s="627"/>
      <c r="BE8" s="627"/>
      <c r="BF8" s="628"/>
      <c r="BG8" s="629">
        <v>258051</v>
      </c>
      <c r="BH8" s="630"/>
      <c r="BI8" s="630"/>
      <c r="BJ8" s="630"/>
      <c r="BK8" s="630"/>
      <c r="BL8" s="630"/>
      <c r="BM8" s="630"/>
      <c r="BN8" s="631"/>
      <c r="BO8" s="632">
        <v>1.3</v>
      </c>
      <c r="BP8" s="632"/>
      <c r="BQ8" s="632"/>
      <c r="BR8" s="632"/>
      <c r="BS8" s="633" t="s">
        <v>128</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25165529</v>
      </c>
      <c r="CS8" s="630"/>
      <c r="CT8" s="630"/>
      <c r="CU8" s="630"/>
      <c r="CV8" s="630"/>
      <c r="CW8" s="630"/>
      <c r="CX8" s="630"/>
      <c r="CY8" s="631"/>
      <c r="CZ8" s="632">
        <v>45.6</v>
      </c>
      <c r="DA8" s="632"/>
      <c r="DB8" s="632"/>
      <c r="DC8" s="632"/>
      <c r="DD8" s="638">
        <v>277724</v>
      </c>
      <c r="DE8" s="630"/>
      <c r="DF8" s="630"/>
      <c r="DG8" s="630"/>
      <c r="DH8" s="630"/>
      <c r="DI8" s="630"/>
      <c r="DJ8" s="630"/>
      <c r="DK8" s="630"/>
      <c r="DL8" s="630"/>
      <c r="DM8" s="630"/>
      <c r="DN8" s="630"/>
      <c r="DO8" s="630"/>
      <c r="DP8" s="631"/>
      <c r="DQ8" s="638">
        <v>10298098</v>
      </c>
      <c r="DR8" s="630"/>
      <c r="DS8" s="630"/>
      <c r="DT8" s="630"/>
      <c r="DU8" s="630"/>
      <c r="DV8" s="630"/>
      <c r="DW8" s="630"/>
      <c r="DX8" s="630"/>
      <c r="DY8" s="630"/>
      <c r="DZ8" s="630"/>
      <c r="EA8" s="630"/>
      <c r="EB8" s="630"/>
      <c r="EC8" s="639"/>
    </row>
    <row r="9" spans="2:143" ht="11.25" customHeight="1" x14ac:dyDescent="0.2">
      <c r="B9" s="626" t="s">
        <v>241</v>
      </c>
      <c r="C9" s="627"/>
      <c r="D9" s="627"/>
      <c r="E9" s="627"/>
      <c r="F9" s="627"/>
      <c r="G9" s="627"/>
      <c r="H9" s="627"/>
      <c r="I9" s="627"/>
      <c r="J9" s="627"/>
      <c r="K9" s="627"/>
      <c r="L9" s="627"/>
      <c r="M9" s="627"/>
      <c r="N9" s="627"/>
      <c r="O9" s="627"/>
      <c r="P9" s="627"/>
      <c r="Q9" s="628"/>
      <c r="R9" s="629">
        <v>134053</v>
      </c>
      <c r="S9" s="630"/>
      <c r="T9" s="630"/>
      <c r="U9" s="630"/>
      <c r="V9" s="630"/>
      <c r="W9" s="630"/>
      <c r="X9" s="630"/>
      <c r="Y9" s="631"/>
      <c r="Z9" s="632">
        <v>0.2</v>
      </c>
      <c r="AA9" s="632"/>
      <c r="AB9" s="632"/>
      <c r="AC9" s="632"/>
      <c r="AD9" s="633">
        <v>134053</v>
      </c>
      <c r="AE9" s="633"/>
      <c r="AF9" s="633"/>
      <c r="AG9" s="633"/>
      <c r="AH9" s="633"/>
      <c r="AI9" s="633"/>
      <c r="AJ9" s="633"/>
      <c r="AK9" s="633"/>
      <c r="AL9" s="634">
        <v>0.4</v>
      </c>
      <c r="AM9" s="635"/>
      <c r="AN9" s="635"/>
      <c r="AO9" s="636"/>
      <c r="AP9" s="626" t="s">
        <v>242</v>
      </c>
      <c r="AQ9" s="627"/>
      <c r="AR9" s="627"/>
      <c r="AS9" s="627"/>
      <c r="AT9" s="627"/>
      <c r="AU9" s="627"/>
      <c r="AV9" s="627"/>
      <c r="AW9" s="627"/>
      <c r="AX9" s="627"/>
      <c r="AY9" s="627"/>
      <c r="AZ9" s="627"/>
      <c r="BA9" s="627"/>
      <c r="BB9" s="627"/>
      <c r="BC9" s="627"/>
      <c r="BD9" s="627"/>
      <c r="BE9" s="627"/>
      <c r="BF9" s="628"/>
      <c r="BG9" s="629">
        <v>7195016</v>
      </c>
      <c r="BH9" s="630"/>
      <c r="BI9" s="630"/>
      <c r="BJ9" s="630"/>
      <c r="BK9" s="630"/>
      <c r="BL9" s="630"/>
      <c r="BM9" s="630"/>
      <c r="BN9" s="631"/>
      <c r="BO9" s="632">
        <v>37.4</v>
      </c>
      <c r="BP9" s="632"/>
      <c r="BQ9" s="632"/>
      <c r="BR9" s="632"/>
      <c r="BS9" s="633" t="s">
        <v>128</v>
      </c>
      <c r="BT9" s="633"/>
      <c r="BU9" s="633"/>
      <c r="BV9" s="633"/>
      <c r="BW9" s="633"/>
      <c r="BX9" s="633"/>
      <c r="BY9" s="633"/>
      <c r="BZ9" s="633"/>
      <c r="CA9" s="633"/>
      <c r="CB9" s="637"/>
      <c r="CD9" s="644" t="s">
        <v>243</v>
      </c>
      <c r="CE9" s="645"/>
      <c r="CF9" s="645"/>
      <c r="CG9" s="645"/>
      <c r="CH9" s="645"/>
      <c r="CI9" s="645"/>
      <c r="CJ9" s="645"/>
      <c r="CK9" s="645"/>
      <c r="CL9" s="645"/>
      <c r="CM9" s="645"/>
      <c r="CN9" s="645"/>
      <c r="CO9" s="645"/>
      <c r="CP9" s="645"/>
      <c r="CQ9" s="646"/>
      <c r="CR9" s="629">
        <v>4336348</v>
      </c>
      <c r="CS9" s="630"/>
      <c r="CT9" s="630"/>
      <c r="CU9" s="630"/>
      <c r="CV9" s="630"/>
      <c r="CW9" s="630"/>
      <c r="CX9" s="630"/>
      <c r="CY9" s="631"/>
      <c r="CZ9" s="632">
        <v>7.9</v>
      </c>
      <c r="DA9" s="632"/>
      <c r="DB9" s="632"/>
      <c r="DC9" s="632"/>
      <c r="DD9" s="638">
        <v>46245</v>
      </c>
      <c r="DE9" s="630"/>
      <c r="DF9" s="630"/>
      <c r="DG9" s="630"/>
      <c r="DH9" s="630"/>
      <c r="DI9" s="630"/>
      <c r="DJ9" s="630"/>
      <c r="DK9" s="630"/>
      <c r="DL9" s="630"/>
      <c r="DM9" s="630"/>
      <c r="DN9" s="630"/>
      <c r="DO9" s="630"/>
      <c r="DP9" s="631"/>
      <c r="DQ9" s="638">
        <v>2853529</v>
      </c>
      <c r="DR9" s="630"/>
      <c r="DS9" s="630"/>
      <c r="DT9" s="630"/>
      <c r="DU9" s="630"/>
      <c r="DV9" s="630"/>
      <c r="DW9" s="630"/>
      <c r="DX9" s="630"/>
      <c r="DY9" s="630"/>
      <c r="DZ9" s="630"/>
      <c r="EA9" s="630"/>
      <c r="EB9" s="630"/>
      <c r="EC9" s="639"/>
    </row>
    <row r="10" spans="2:143" ht="11.25" customHeight="1" x14ac:dyDescent="0.2">
      <c r="B10" s="626" t="s">
        <v>244</v>
      </c>
      <c r="C10" s="627"/>
      <c r="D10" s="627"/>
      <c r="E10" s="627"/>
      <c r="F10" s="627"/>
      <c r="G10" s="627"/>
      <c r="H10" s="627"/>
      <c r="I10" s="627"/>
      <c r="J10" s="627"/>
      <c r="K10" s="627"/>
      <c r="L10" s="627"/>
      <c r="M10" s="627"/>
      <c r="N10" s="627"/>
      <c r="O10" s="627"/>
      <c r="P10" s="627"/>
      <c r="Q10" s="628"/>
      <c r="R10" s="629" t="s">
        <v>128</v>
      </c>
      <c r="S10" s="630"/>
      <c r="T10" s="630"/>
      <c r="U10" s="630"/>
      <c r="V10" s="630"/>
      <c r="W10" s="630"/>
      <c r="X10" s="630"/>
      <c r="Y10" s="631"/>
      <c r="Z10" s="632" t="s">
        <v>128</v>
      </c>
      <c r="AA10" s="632"/>
      <c r="AB10" s="632"/>
      <c r="AC10" s="632"/>
      <c r="AD10" s="633" t="s">
        <v>128</v>
      </c>
      <c r="AE10" s="633"/>
      <c r="AF10" s="633"/>
      <c r="AG10" s="633"/>
      <c r="AH10" s="633"/>
      <c r="AI10" s="633"/>
      <c r="AJ10" s="633"/>
      <c r="AK10" s="633"/>
      <c r="AL10" s="634" t="s">
        <v>128</v>
      </c>
      <c r="AM10" s="635"/>
      <c r="AN10" s="635"/>
      <c r="AO10" s="636"/>
      <c r="AP10" s="626" t="s">
        <v>245</v>
      </c>
      <c r="AQ10" s="627"/>
      <c r="AR10" s="627"/>
      <c r="AS10" s="627"/>
      <c r="AT10" s="627"/>
      <c r="AU10" s="627"/>
      <c r="AV10" s="627"/>
      <c r="AW10" s="627"/>
      <c r="AX10" s="627"/>
      <c r="AY10" s="627"/>
      <c r="AZ10" s="627"/>
      <c r="BA10" s="627"/>
      <c r="BB10" s="627"/>
      <c r="BC10" s="627"/>
      <c r="BD10" s="627"/>
      <c r="BE10" s="627"/>
      <c r="BF10" s="628"/>
      <c r="BG10" s="629">
        <v>366245</v>
      </c>
      <c r="BH10" s="630"/>
      <c r="BI10" s="630"/>
      <c r="BJ10" s="630"/>
      <c r="BK10" s="630"/>
      <c r="BL10" s="630"/>
      <c r="BM10" s="630"/>
      <c r="BN10" s="631"/>
      <c r="BO10" s="632">
        <v>1.9</v>
      </c>
      <c r="BP10" s="632"/>
      <c r="BQ10" s="632"/>
      <c r="BR10" s="632"/>
      <c r="BS10" s="633" t="s">
        <v>128</v>
      </c>
      <c r="BT10" s="633"/>
      <c r="BU10" s="633"/>
      <c r="BV10" s="633"/>
      <c r="BW10" s="633"/>
      <c r="BX10" s="633"/>
      <c r="BY10" s="633"/>
      <c r="BZ10" s="633"/>
      <c r="CA10" s="633"/>
      <c r="CB10" s="637"/>
      <c r="CD10" s="644" t="s">
        <v>246</v>
      </c>
      <c r="CE10" s="645"/>
      <c r="CF10" s="645"/>
      <c r="CG10" s="645"/>
      <c r="CH10" s="645"/>
      <c r="CI10" s="645"/>
      <c r="CJ10" s="645"/>
      <c r="CK10" s="645"/>
      <c r="CL10" s="645"/>
      <c r="CM10" s="645"/>
      <c r="CN10" s="645"/>
      <c r="CO10" s="645"/>
      <c r="CP10" s="645"/>
      <c r="CQ10" s="646"/>
      <c r="CR10" s="629">
        <v>62832</v>
      </c>
      <c r="CS10" s="630"/>
      <c r="CT10" s="630"/>
      <c r="CU10" s="630"/>
      <c r="CV10" s="630"/>
      <c r="CW10" s="630"/>
      <c r="CX10" s="630"/>
      <c r="CY10" s="631"/>
      <c r="CZ10" s="632">
        <v>0.1</v>
      </c>
      <c r="DA10" s="632"/>
      <c r="DB10" s="632"/>
      <c r="DC10" s="632"/>
      <c r="DD10" s="638" t="s">
        <v>128</v>
      </c>
      <c r="DE10" s="630"/>
      <c r="DF10" s="630"/>
      <c r="DG10" s="630"/>
      <c r="DH10" s="630"/>
      <c r="DI10" s="630"/>
      <c r="DJ10" s="630"/>
      <c r="DK10" s="630"/>
      <c r="DL10" s="630"/>
      <c r="DM10" s="630"/>
      <c r="DN10" s="630"/>
      <c r="DO10" s="630"/>
      <c r="DP10" s="631"/>
      <c r="DQ10" s="638">
        <v>17108</v>
      </c>
      <c r="DR10" s="630"/>
      <c r="DS10" s="630"/>
      <c r="DT10" s="630"/>
      <c r="DU10" s="630"/>
      <c r="DV10" s="630"/>
      <c r="DW10" s="630"/>
      <c r="DX10" s="630"/>
      <c r="DY10" s="630"/>
      <c r="DZ10" s="630"/>
      <c r="EA10" s="630"/>
      <c r="EB10" s="630"/>
      <c r="EC10" s="639"/>
    </row>
    <row r="11" spans="2:143" ht="11.25" customHeight="1" x14ac:dyDescent="0.2">
      <c r="B11" s="626" t="s">
        <v>247</v>
      </c>
      <c r="C11" s="627"/>
      <c r="D11" s="627"/>
      <c r="E11" s="627"/>
      <c r="F11" s="627"/>
      <c r="G11" s="627"/>
      <c r="H11" s="627"/>
      <c r="I11" s="627"/>
      <c r="J11" s="627"/>
      <c r="K11" s="627"/>
      <c r="L11" s="627"/>
      <c r="M11" s="627"/>
      <c r="N11" s="627"/>
      <c r="O11" s="627"/>
      <c r="P11" s="627"/>
      <c r="Q11" s="628"/>
      <c r="R11" s="629">
        <v>3224436</v>
      </c>
      <c r="S11" s="630"/>
      <c r="T11" s="630"/>
      <c r="U11" s="630"/>
      <c r="V11" s="630"/>
      <c r="W11" s="630"/>
      <c r="X11" s="630"/>
      <c r="Y11" s="631"/>
      <c r="Z11" s="634">
        <v>5.0999999999999996</v>
      </c>
      <c r="AA11" s="635"/>
      <c r="AB11" s="635"/>
      <c r="AC11" s="647"/>
      <c r="AD11" s="638">
        <v>3224436</v>
      </c>
      <c r="AE11" s="630"/>
      <c r="AF11" s="630"/>
      <c r="AG11" s="630"/>
      <c r="AH11" s="630"/>
      <c r="AI11" s="630"/>
      <c r="AJ11" s="630"/>
      <c r="AK11" s="631"/>
      <c r="AL11" s="634">
        <v>10.5</v>
      </c>
      <c r="AM11" s="635"/>
      <c r="AN11" s="635"/>
      <c r="AO11" s="636"/>
      <c r="AP11" s="626" t="s">
        <v>248</v>
      </c>
      <c r="AQ11" s="627"/>
      <c r="AR11" s="627"/>
      <c r="AS11" s="627"/>
      <c r="AT11" s="627"/>
      <c r="AU11" s="627"/>
      <c r="AV11" s="627"/>
      <c r="AW11" s="627"/>
      <c r="AX11" s="627"/>
      <c r="AY11" s="627"/>
      <c r="AZ11" s="627"/>
      <c r="BA11" s="627"/>
      <c r="BB11" s="627"/>
      <c r="BC11" s="627"/>
      <c r="BD11" s="627"/>
      <c r="BE11" s="627"/>
      <c r="BF11" s="628"/>
      <c r="BG11" s="629">
        <v>910059</v>
      </c>
      <c r="BH11" s="630"/>
      <c r="BI11" s="630"/>
      <c r="BJ11" s="630"/>
      <c r="BK11" s="630"/>
      <c r="BL11" s="630"/>
      <c r="BM11" s="630"/>
      <c r="BN11" s="631"/>
      <c r="BO11" s="632">
        <v>4.7</v>
      </c>
      <c r="BP11" s="632"/>
      <c r="BQ11" s="632"/>
      <c r="BR11" s="632"/>
      <c r="BS11" s="633">
        <v>206141</v>
      </c>
      <c r="BT11" s="633"/>
      <c r="BU11" s="633"/>
      <c r="BV11" s="633"/>
      <c r="BW11" s="633"/>
      <c r="BX11" s="633"/>
      <c r="BY11" s="633"/>
      <c r="BZ11" s="633"/>
      <c r="CA11" s="633"/>
      <c r="CB11" s="637"/>
      <c r="CD11" s="644" t="s">
        <v>249</v>
      </c>
      <c r="CE11" s="645"/>
      <c r="CF11" s="645"/>
      <c r="CG11" s="645"/>
      <c r="CH11" s="645"/>
      <c r="CI11" s="645"/>
      <c r="CJ11" s="645"/>
      <c r="CK11" s="645"/>
      <c r="CL11" s="645"/>
      <c r="CM11" s="645"/>
      <c r="CN11" s="645"/>
      <c r="CO11" s="645"/>
      <c r="CP11" s="645"/>
      <c r="CQ11" s="646"/>
      <c r="CR11" s="629">
        <v>1222336</v>
      </c>
      <c r="CS11" s="630"/>
      <c r="CT11" s="630"/>
      <c r="CU11" s="630"/>
      <c r="CV11" s="630"/>
      <c r="CW11" s="630"/>
      <c r="CX11" s="630"/>
      <c r="CY11" s="631"/>
      <c r="CZ11" s="632">
        <v>2.2000000000000002</v>
      </c>
      <c r="DA11" s="632"/>
      <c r="DB11" s="632"/>
      <c r="DC11" s="632"/>
      <c r="DD11" s="638">
        <v>200986</v>
      </c>
      <c r="DE11" s="630"/>
      <c r="DF11" s="630"/>
      <c r="DG11" s="630"/>
      <c r="DH11" s="630"/>
      <c r="DI11" s="630"/>
      <c r="DJ11" s="630"/>
      <c r="DK11" s="630"/>
      <c r="DL11" s="630"/>
      <c r="DM11" s="630"/>
      <c r="DN11" s="630"/>
      <c r="DO11" s="630"/>
      <c r="DP11" s="631"/>
      <c r="DQ11" s="638">
        <v>1004083</v>
      </c>
      <c r="DR11" s="630"/>
      <c r="DS11" s="630"/>
      <c r="DT11" s="630"/>
      <c r="DU11" s="630"/>
      <c r="DV11" s="630"/>
      <c r="DW11" s="630"/>
      <c r="DX11" s="630"/>
      <c r="DY11" s="630"/>
      <c r="DZ11" s="630"/>
      <c r="EA11" s="630"/>
      <c r="EB11" s="630"/>
      <c r="EC11" s="639"/>
    </row>
    <row r="12" spans="2:143" ht="11.25" customHeight="1" x14ac:dyDescent="0.2">
      <c r="B12" s="626" t="s">
        <v>250</v>
      </c>
      <c r="C12" s="627"/>
      <c r="D12" s="627"/>
      <c r="E12" s="627"/>
      <c r="F12" s="627"/>
      <c r="G12" s="627"/>
      <c r="H12" s="627"/>
      <c r="I12" s="627"/>
      <c r="J12" s="627"/>
      <c r="K12" s="627"/>
      <c r="L12" s="627"/>
      <c r="M12" s="627"/>
      <c r="N12" s="627"/>
      <c r="O12" s="627"/>
      <c r="P12" s="627"/>
      <c r="Q12" s="628"/>
      <c r="R12" s="629">
        <v>42156</v>
      </c>
      <c r="S12" s="630"/>
      <c r="T12" s="630"/>
      <c r="U12" s="630"/>
      <c r="V12" s="630"/>
      <c r="W12" s="630"/>
      <c r="X12" s="630"/>
      <c r="Y12" s="631"/>
      <c r="Z12" s="632">
        <v>0.1</v>
      </c>
      <c r="AA12" s="632"/>
      <c r="AB12" s="632"/>
      <c r="AC12" s="632"/>
      <c r="AD12" s="633">
        <v>42156</v>
      </c>
      <c r="AE12" s="633"/>
      <c r="AF12" s="633"/>
      <c r="AG12" s="633"/>
      <c r="AH12" s="633"/>
      <c r="AI12" s="633"/>
      <c r="AJ12" s="633"/>
      <c r="AK12" s="633"/>
      <c r="AL12" s="634">
        <v>0.1</v>
      </c>
      <c r="AM12" s="635"/>
      <c r="AN12" s="635"/>
      <c r="AO12" s="636"/>
      <c r="AP12" s="626" t="s">
        <v>251</v>
      </c>
      <c r="AQ12" s="627"/>
      <c r="AR12" s="627"/>
      <c r="AS12" s="627"/>
      <c r="AT12" s="627"/>
      <c r="AU12" s="627"/>
      <c r="AV12" s="627"/>
      <c r="AW12" s="627"/>
      <c r="AX12" s="627"/>
      <c r="AY12" s="627"/>
      <c r="AZ12" s="627"/>
      <c r="BA12" s="627"/>
      <c r="BB12" s="627"/>
      <c r="BC12" s="627"/>
      <c r="BD12" s="627"/>
      <c r="BE12" s="627"/>
      <c r="BF12" s="628"/>
      <c r="BG12" s="629">
        <v>8522885</v>
      </c>
      <c r="BH12" s="630"/>
      <c r="BI12" s="630"/>
      <c r="BJ12" s="630"/>
      <c r="BK12" s="630"/>
      <c r="BL12" s="630"/>
      <c r="BM12" s="630"/>
      <c r="BN12" s="631"/>
      <c r="BO12" s="632">
        <v>44.3</v>
      </c>
      <c r="BP12" s="632"/>
      <c r="BQ12" s="632"/>
      <c r="BR12" s="632"/>
      <c r="BS12" s="633" t="s">
        <v>128</v>
      </c>
      <c r="BT12" s="633"/>
      <c r="BU12" s="633"/>
      <c r="BV12" s="633"/>
      <c r="BW12" s="633"/>
      <c r="BX12" s="633"/>
      <c r="BY12" s="633"/>
      <c r="BZ12" s="633"/>
      <c r="CA12" s="633"/>
      <c r="CB12" s="637"/>
      <c r="CD12" s="644" t="s">
        <v>252</v>
      </c>
      <c r="CE12" s="645"/>
      <c r="CF12" s="645"/>
      <c r="CG12" s="645"/>
      <c r="CH12" s="645"/>
      <c r="CI12" s="645"/>
      <c r="CJ12" s="645"/>
      <c r="CK12" s="645"/>
      <c r="CL12" s="645"/>
      <c r="CM12" s="645"/>
      <c r="CN12" s="645"/>
      <c r="CO12" s="645"/>
      <c r="CP12" s="645"/>
      <c r="CQ12" s="646"/>
      <c r="CR12" s="629">
        <v>1574537</v>
      </c>
      <c r="CS12" s="630"/>
      <c r="CT12" s="630"/>
      <c r="CU12" s="630"/>
      <c r="CV12" s="630"/>
      <c r="CW12" s="630"/>
      <c r="CX12" s="630"/>
      <c r="CY12" s="631"/>
      <c r="CZ12" s="632">
        <v>2.9</v>
      </c>
      <c r="DA12" s="632"/>
      <c r="DB12" s="632"/>
      <c r="DC12" s="632"/>
      <c r="DD12" s="638">
        <v>1219</v>
      </c>
      <c r="DE12" s="630"/>
      <c r="DF12" s="630"/>
      <c r="DG12" s="630"/>
      <c r="DH12" s="630"/>
      <c r="DI12" s="630"/>
      <c r="DJ12" s="630"/>
      <c r="DK12" s="630"/>
      <c r="DL12" s="630"/>
      <c r="DM12" s="630"/>
      <c r="DN12" s="630"/>
      <c r="DO12" s="630"/>
      <c r="DP12" s="631"/>
      <c r="DQ12" s="638">
        <v>542615</v>
      </c>
      <c r="DR12" s="630"/>
      <c r="DS12" s="630"/>
      <c r="DT12" s="630"/>
      <c r="DU12" s="630"/>
      <c r="DV12" s="630"/>
      <c r="DW12" s="630"/>
      <c r="DX12" s="630"/>
      <c r="DY12" s="630"/>
      <c r="DZ12" s="630"/>
      <c r="EA12" s="630"/>
      <c r="EB12" s="630"/>
      <c r="EC12" s="639"/>
    </row>
    <row r="13" spans="2:143" ht="11.25" customHeight="1" x14ac:dyDescent="0.2">
      <c r="B13" s="626" t="s">
        <v>253</v>
      </c>
      <c r="C13" s="627"/>
      <c r="D13" s="627"/>
      <c r="E13" s="627"/>
      <c r="F13" s="627"/>
      <c r="G13" s="627"/>
      <c r="H13" s="627"/>
      <c r="I13" s="627"/>
      <c r="J13" s="627"/>
      <c r="K13" s="627"/>
      <c r="L13" s="627"/>
      <c r="M13" s="627"/>
      <c r="N13" s="627"/>
      <c r="O13" s="627"/>
      <c r="P13" s="627"/>
      <c r="Q13" s="628"/>
      <c r="R13" s="629" t="s">
        <v>128</v>
      </c>
      <c r="S13" s="630"/>
      <c r="T13" s="630"/>
      <c r="U13" s="630"/>
      <c r="V13" s="630"/>
      <c r="W13" s="630"/>
      <c r="X13" s="630"/>
      <c r="Y13" s="631"/>
      <c r="Z13" s="632" t="s">
        <v>128</v>
      </c>
      <c r="AA13" s="632"/>
      <c r="AB13" s="632"/>
      <c r="AC13" s="632"/>
      <c r="AD13" s="633" t="s">
        <v>128</v>
      </c>
      <c r="AE13" s="633"/>
      <c r="AF13" s="633"/>
      <c r="AG13" s="633"/>
      <c r="AH13" s="633"/>
      <c r="AI13" s="633"/>
      <c r="AJ13" s="633"/>
      <c r="AK13" s="633"/>
      <c r="AL13" s="634" t="s">
        <v>128</v>
      </c>
      <c r="AM13" s="635"/>
      <c r="AN13" s="635"/>
      <c r="AO13" s="636"/>
      <c r="AP13" s="626" t="s">
        <v>254</v>
      </c>
      <c r="AQ13" s="627"/>
      <c r="AR13" s="627"/>
      <c r="AS13" s="627"/>
      <c r="AT13" s="627"/>
      <c r="AU13" s="627"/>
      <c r="AV13" s="627"/>
      <c r="AW13" s="627"/>
      <c r="AX13" s="627"/>
      <c r="AY13" s="627"/>
      <c r="AZ13" s="627"/>
      <c r="BA13" s="627"/>
      <c r="BB13" s="627"/>
      <c r="BC13" s="627"/>
      <c r="BD13" s="627"/>
      <c r="BE13" s="627"/>
      <c r="BF13" s="628"/>
      <c r="BG13" s="629">
        <v>8504254</v>
      </c>
      <c r="BH13" s="630"/>
      <c r="BI13" s="630"/>
      <c r="BJ13" s="630"/>
      <c r="BK13" s="630"/>
      <c r="BL13" s="630"/>
      <c r="BM13" s="630"/>
      <c r="BN13" s="631"/>
      <c r="BO13" s="632">
        <v>44.2</v>
      </c>
      <c r="BP13" s="632"/>
      <c r="BQ13" s="632"/>
      <c r="BR13" s="632"/>
      <c r="BS13" s="633" t="s">
        <v>128</v>
      </c>
      <c r="BT13" s="633"/>
      <c r="BU13" s="633"/>
      <c r="BV13" s="633"/>
      <c r="BW13" s="633"/>
      <c r="BX13" s="633"/>
      <c r="BY13" s="633"/>
      <c r="BZ13" s="633"/>
      <c r="CA13" s="633"/>
      <c r="CB13" s="637"/>
      <c r="CD13" s="644" t="s">
        <v>255</v>
      </c>
      <c r="CE13" s="645"/>
      <c r="CF13" s="645"/>
      <c r="CG13" s="645"/>
      <c r="CH13" s="645"/>
      <c r="CI13" s="645"/>
      <c r="CJ13" s="645"/>
      <c r="CK13" s="645"/>
      <c r="CL13" s="645"/>
      <c r="CM13" s="645"/>
      <c r="CN13" s="645"/>
      <c r="CO13" s="645"/>
      <c r="CP13" s="645"/>
      <c r="CQ13" s="646"/>
      <c r="CR13" s="629">
        <v>5774442</v>
      </c>
      <c r="CS13" s="630"/>
      <c r="CT13" s="630"/>
      <c r="CU13" s="630"/>
      <c r="CV13" s="630"/>
      <c r="CW13" s="630"/>
      <c r="CX13" s="630"/>
      <c r="CY13" s="631"/>
      <c r="CZ13" s="632">
        <v>10.5</v>
      </c>
      <c r="DA13" s="632"/>
      <c r="DB13" s="632"/>
      <c r="DC13" s="632"/>
      <c r="DD13" s="638">
        <v>3953245</v>
      </c>
      <c r="DE13" s="630"/>
      <c r="DF13" s="630"/>
      <c r="DG13" s="630"/>
      <c r="DH13" s="630"/>
      <c r="DI13" s="630"/>
      <c r="DJ13" s="630"/>
      <c r="DK13" s="630"/>
      <c r="DL13" s="630"/>
      <c r="DM13" s="630"/>
      <c r="DN13" s="630"/>
      <c r="DO13" s="630"/>
      <c r="DP13" s="631"/>
      <c r="DQ13" s="638">
        <v>4336358</v>
      </c>
      <c r="DR13" s="630"/>
      <c r="DS13" s="630"/>
      <c r="DT13" s="630"/>
      <c r="DU13" s="630"/>
      <c r="DV13" s="630"/>
      <c r="DW13" s="630"/>
      <c r="DX13" s="630"/>
      <c r="DY13" s="630"/>
      <c r="DZ13" s="630"/>
      <c r="EA13" s="630"/>
      <c r="EB13" s="630"/>
      <c r="EC13" s="639"/>
    </row>
    <row r="14" spans="2:143" ht="11.25" customHeight="1" x14ac:dyDescent="0.2">
      <c r="B14" s="626" t="s">
        <v>256</v>
      </c>
      <c r="C14" s="627"/>
      <c r="D14" s="627"/>
      <c r="E14" s="627"/>
      <c r="F14" s="627"/>
      <c r="G14" s="627"/>
      <c r="H14" s="627"/>
      <c r="I14" s="627"/>
      <c r="J14" s="627"/>
      <c r="K14" s="627"/>
      <c r="L14" s="627"/>
      <c r="M14" s="627"/>
      <c r="N14" s="627"/>
      <c r="O14" s="627"/>
      <c r="P14" s="627"/>
      <c r="Q14" s="628"/>
      <c r="R14" s="629">
        <v>36</v>
      </c>
      <c r="S14" s="630"/>
      <c r="T14" s="630"/>
      <c r="U14" s="630"/>
      <c r="V14" s="630"/>
      <c r="W14" s="630"/>
      <c r="X14" s="630"/>
      <c r="Y14" s="631"/>
      <c r="Z14" s="632">
        <v>0</v>
      </c>
      <c r="AA14" s="632"/>
      <c r="AB14" s="632"/>
      <c r="AC14" s="632"/>
      <c r="AD14" s="633">
        <v>36</v>
      </c>
      <c r="AE14" s="633"/>
      <c r="AF14" s="633"/>
      <c r="AG14" s="633"/>
      <c r="AH14" s="633"/>
      <c r="AI14" s="633"/>
      <c r="AJ14" s="633"/>
      <c r="AK14" s="633"/>
      <c r="AL14" s="634">
        <v>0</v>
      </c>
      <c r="AM14" s="635"/>
      <c r="AN14" s="635"/>
      <c r="AO14" s="636"/>
      <c r="AP14" s="626" t="s">
        <v>257</v>
      </c>
      <c r="AQ14" s="627"/>
      <c r="AR14" s="627"/>
      <c r="AS14" s="627"/>
      <c r="AT14" s="627"/>
      <c r="AU14" s="627"/>
      <c r="AV14" s="627"/>
      <c r="AW14" s="627"/>
      <c r="AX14" s="627"/>
      <c r="AY14" s="627"/>
      <c r="AZ14" s="627"/>
      <c r="BA14" s="627"/>
      <c r="BB14" s="627"/>
      <c r="BC14" s="627"/>
      <c r="BD14" s="627"/>
      <c r="BE14" s="627"/>
      <c r="BF14" s="628"/>
      <c r="BG14" s="629">
        <v>467254</v>
      </c>
      <c r="BH14" s="630"/>
      <c r="BI14" s="630"/>
      <c r="BJ14" s="630"/>
      <c r="BK14" s="630"/>
      <c r="BL14" s="630"/>
      <c r="BM14" s="630"/>
      <c r="BN14" s="631"/>
      <c r="BO14" s="632">
        <v>2.4</v>
      </c>
      <c r="BP14" s="632"/>
      <c r="BQ14" s="632"/>
      <c r="BR14" s="632"/>
      <c r="BS14" s="633" t="s">
        <v>128</v>
      </c>
      <c r="BT14" s="633"/>
      <c r="BU14" s="633"/>
      <c r="BV14" s="633"/>
      <c r="BW14" s="633"/>
      <c r="BX14" s="633"/>
      <c r="BY14" s="633"/>
      <c r="BZ14" s="633"/>
      <c r="CA14" s="633"/>
      <c r="CB14" s="637"/>
      <c r="CD14" s="644" t="s">
        <v>258</v>
      </c>
      <c r="CE14" s="645"/>
      <c r="CF14" s="645"/>
      <c r="CG14" s="645"/>
      <c r="CH14" s="645"/>
      <c r="CI14" s="645"/>
      <c r="CJ14" s="645"/>
      <c r="CK14" s="645"/>
      <c r="CL14" s="645"/>
      <c r="CM14" s="645"/>
      <c r="CN14" s="645"/>
      <c r="CO14" s="645"/>
      <c r="CP14" s="645"/>
      <c r="CQ14" s="646"/>
      <c r="CR14" s="629">
        <v>2148892</v>
      </c>
      <c r="CS14" s="630"/>
      <c r="CT14" s="630"/>
      <c r="CU14" s="630"/>
      <c r="CV14" s="630"/>
      <c r="CW14" s="630"/>
      <c r="CX14" s="630"/>
      <c r="CY14" s="631"/>
      <c r="CZ14" s="632">
        <v>3.9</v>
      </c>
      <c r="DA14" s="632"/>
      <c r="DB14" s="632"/>
      <c r="DC14" s="632"/>
      <c r="DD14" s="638">
        <v>189129</v>
      </c>
      <c r="DE14" s="630"/>
      <c r="DF14" s="630"/>
      <c r="DG14" s="630"/>
      <c r="DH14" s="630"/>
      <c r="DI14" s="630"/>
      <c r="DJ14" s="630"/>
      <c r="DK14" s="630"/>
      <c r="DL14" s="630"/>
      <c r="DM14" s="630"/>
      <c r="DN14" s="630"/>
      <c r="DO14" s="630"/>
      <c r="DP14" s="631"/>
      <c r="DQ14" s="638">
        <v>1679357</v>
      </c>
      <c r="DR14" s="630"/>
      <c r="DS14" s="630"/>
      <c r="DT14" s="630"/>
      <c r="DU14" s="630"/>
      <c r="DV14" s="630"/>
      <c r="DW14" s="630"/>
      <c r="DX14" s="630"/>
      <c r="DY14" s="630"/>
      <c r="DZ14" s="630"/>
      <c r="EA14" s="630"/>
      <c r="EB14" s="630"/>
      <c r="EC14" s="639"/>
    </row>
    <row r="15" spans="2:143" ht="11.25" customHeight="1" x14ac:dyDescent="0.2">
      <c r="B15" s="626" t="s">
        <v>259</v>
      </c>
      <c r="C15" s="627"/>
      <c r="D15" s="627"/>
      <c r="E15" s="627"/>
      <c r="F15" s="627"/>
      <c r="G15" s="627"/>
      <c r="H15" s="627"/>
      <c r="I15" s="627"/>
      <c r="J15" s="627"/>
      <c r="K15" s="627"/>
      <c r="L15" s="627"/>
      <c r="M15" s="627"/>
      <c r="N15" s="627"/>
      <c r="O15" s="627"/>
      <c r="P15" s="627"/>
      <c r="Q15" s="628"/>
      <c r="R15" s="629" t="s">
        <v>128</v>
      </c>
      <c r="S15" s="630"/>
      <c r="T15" s="630"/>
      <c r="U15" s="630"/>
      <c r="V15" s="630"/>
      <c r="W15" s="630"/>
      <c r="X15" s="630"/>
      <c r="Y15" s="631"/>
      <c r="Z15" s="632" t="s">
        <v>128</v>
      </c>
      <c r="AA15" s="632"/>
      <c r="AB15" s="632"/>
      <c r="AC15" s="632"/>
      <c r="AD15" s="633" t="s">
        <v>128</v>
      </c>
      <c r="AE15" s="633"/>
      <c r="AF15" s="633"/>
      <c r="AG15" s="633"/>
      <c r="AH15" s="633"/>
      <c r="AI15" s="633"/>
      <c r="AJ15" s="633"/>
      <c r="AK15" s="633"/>
      <c r="AL15" s="634" t="s">
        <v>128</v>
      </c>
      <c r="AM15" s="635"/>
      <c r="AN15" s="635"/>
      <c r="AO15" s="636"/>
      <c r="AP15" s="626" t="s">
        <v>260</v>
      </c>
      <c r="AQ15" s="627"/>
      <c r="AR15" s="627"/>
      <c r="AS15" s="627"/>
      <c r="AT15" s="627"/>
      <c r="AU15" s="627"/>
      <c r="AV15" s="627"/>
      <c r="AW15" s="627"/>
      <c r="AX15" s="627"/>
      <c r="AY15" s="627"/>
      <c r="AZ15" s="627"/>
      <c r="BA15" s="627"/>
      <c r="BB15" s="627"/>
      <c r="BC15" s="627"/>
      <c r="BD15" s="627"/>
      <c r="BE15" s="627"/>
      <c r="BF15" s="628"/>
      <c r="BG15" s="629">
        <v>989442</v>
      </c>
      <c r="BH15" s="630"/>
      <c r="BI15" s="630"/>
      <c r="BJ15" s="630"/>
      <c r="BK15" s="630"/>
      <c r="BL15" s="630"/>
      <c r="BM15" s="630"/>
      <c r="BN15" s="631"/>
      <c r="BO15" s="632">
        <v>5.0999999999999996</v>
      </c>
      <c r="BP15" s="632"/>
      <c r="BQ15" s="632"/>
      <c r="BR15" s="632"/>
      <c r="BS15" s="633" t="s">
        <v>128</v>
      </c>
      <c r="BT15" s="633"/>
      <c r="BU15" s="633"/>
      <c r="BV15" s="633"/>
      <c r="BW15" s="633"/>
      <c r="BX15" s="633"/>
      <c r="BY15" s="633"/>
      <c r="BZ15" s="633"/>
      <c r="CA15" s="633"/>
      <c r="CB15" s="637"/>
      <c r="CD15" s="644" t="s">
        <v>261</v>
      </c>
      <c r="CE15" s="645"/>
      <c r="CF15" s="645"/>
      <c r="CG15" s="645"/>
      <c r="CH15" s="645"/>
      <c r="CI15" s="645"/>
      <c r="CJ15" s="645"/>
      <c r="CK15" s="645"/>
      <c r="CL15" s="645"/>
      <c r="CM15" s="645"/>
      <c r="CN15" s="645"/>
      <c r="CO15" s="645"/>
      <c r="CP15" s="645"/>
      <c r="CQ15" s="646"/>
      <c r="CR15" s="629">
        <v>4937187</v>
      </c>
      <c r="CS15" s="630"/>
      <c r="CT15" s="630"/>
      <c r="CU15" s="630"/>
      <c r="CV15" s="630"/>
      <c r="CW15" s="630"/>
      <c r="CX15" s="630"/>
      <c r="CY15" s="631"/>
      <c r="CZ15" s="632">
        <v>8.9</v>
      </c>
      <c r="DA15" s="632"/>
      <c r="DB15" s="632"/>
      <c r="DC15" s="632"/>
      <c r="DD15" s="638">
        <v>858899</v>
      </c>
      <c r="DE15" s="630"/>
      <c r="DF15" s="630"/>
      <c r="DG15" s="630"/>
      <c r="DH15" s="630"/>
      <c r="DI15" s="630"/>
      <c r="DJ15" s="630"/>
      <c r="DK15" s="630"/>
      <c r="DL15" s="630"/>
      <c r="DM15" s="630"/>
      <c r="DN15" s="630"/>
      <c r="DO15" s="630"/>
      <c r="DP15" s="631"/>
      <c r="DQ15" s="638">
        <v>4024490</v>
      </c>
      <c r="DR15" s="630"/>
      <c r="DS15" s="630"/>
      <c r="DT15" s="630"/>
      <c r="DU15" s="630"/>
      <c r="DV15" s="630"/>
      <c r="DW15" s="630"/>
      <c r="DX15" s="630"/>
      <c r="DY15" s="630"/>
      <c r="DZ15" s="630"/>
      <c r="EA15" s="630"/>
      <c r="EB15" s="630"/>
      <c r="EC15" s="639"/>
    </row>
    <row r="16" spans="2:143" ht="11.25" customHeight="1" x14ac:dyDescent="0.2">
      <c r="B16" s="626" t="s">
        <v>262</v>
      </c>
      <c r="C16" s="627"/>
      <c r="D16" s="627"/>
      <c r="E16" s="627"/>
      <c r="F16" s="627"/>
      <c r="G16" s="627"/>
      <c r="H16" s="627"/>
      <c r="I16" s="627"/>
      <c r="J16" s="627"/>
      <c r="K16" s="627"/>
      <c r="L16" s="627"/>
      <c r="M16" s="627"/>
      <c r="N16" s="627"/>
      <c r="O16" s="627"/>
      <c r="P16" s="627"/>
      <c r="Q16" s="628"/>
      <c r="R16" s="629">
        <v>86871</v>
      </c>
      <c r="S16" s="630"/>
      <c r="T16" s="630"/>
      <c r="U16" s="630"/>
      <c r="V16" s="630"/>
      <c r="W16" s="630"/>
      <c r="X16" s="630"/>
      <c r="Y16" s="631"/>
      <c r="Z16" s="632">
        <v>0.1</v>
      </c>
      <c r="AA16" s="632"/>
      <c r="AB16" s="632"/>
      <c r="AC16" s="632"/>
      <c r="AD16" s="633">
        <v>86871</v>
      </c>
      <c r="AE16" s="633"/>
      <c r="AF16" s="633"/>
      <c r="AG16" s="633"/>
      <c r="AH16" s="633"/>
      <c r="AI16" s="633"/>
      <c r="AJ16" s="633"/>
      <c r="AK16" s="633"/>
      <c r="AL16" s="634">
        <v>0.3</v>
      </c>
      <c r="AM16" s="635"/>
      <c r="AN16" s="635"/>
      <c r="AO16" s="636"/>
      <c r="AP16" s="626" t="s">
        <v>263</v>
      </c>
      <c r="AQ16" s="627"/>
      <c r="AR16" s="627"/>
      <c r="AS16" s="627"/>
      <c r="AT16" s="627"/>
      <c r="AU16" s="627"/>
      <c r="AV16" s="627"/>
      <c r="AW16" s="627"/>
      <c r="AX16" s="627"/>
      <c r="AY16" s="627"/>
      <c r="AZ16" s="627"/>
      <c r="BA16" s="627"/>
      <c r="BB16" s="627"/>
      <c r="BC16" s="627"/>
      <c r="BD16" s="627"/>
      <c r="BE16" s="627"/>
      <c r="BF16" s="628"/>
      <c r="BG16" s="629" t="s">
        <v>128</v>
      </c>
      <c r="BH16" s="630"/>
      <c r="BI16" s="630"/>
      <c r="BJ16" s="630"/>
      <c r="BK16" s="630"/>
      <c r="BL16" s="630"/>
      <c r="BM16" s="630"/>
      <c r="BN16" s="631"/>
      <c r="BO16" s="632" t="s">
        <v>128</v>
      </c>
      <c r="BP16" s="632"/>
      <c r="BQ16" s="632"/>
      <c r="BR16" s="632"/>
      <c r="BS16" s="633" t="s">
        <v>128</v>
      </c>
      <c r="BT16" s="633"/>
      <c r="BU16" s="633"/>
      <c r="BV16" s="633"/>
      <c r="BW16" s="633"/>
      <c r="BX16" s="633"/>
      <c r="BY16" s="633"/>
      <c r="BZ16" s="633"/>
      <c r="CA16" s="633"/>
      <c r="CB16" s="637"/>
      <c r="CD16" s="644" t="s">
        <v>264</v>
      </c>
      <c r="CE16" s="645"/>
      <c r="CF16" s="645"/>
      <c r="CG16" s="645"/>
      <c r="CH16" s="645"/>
      <c r="CI16" s="645"/>
      <c r="CJ16" s="645"/>
      <c r="CK16" s="645"/>
      <c r="CL16" s="645"/>
      <c r="CM16" s="645"/>
      <c r="CN16" s="645"/>
      <c r="CO16" s="645"/>
      <c r="CP16" s="645"/>
      <c r="CQ16" s="646"/>
      <c r="CR16" s="629" t="s">
        <v>128</v>
      </c>
      <c r="CS16" s="630"/>
      <c r="CT16" s="630"/>
      <c r="CU16" s="630"/>
      <c r="CV16" s="630"/>
      <c r="CW16" s="630"/>
      <c r="CX16" s="630"/>
      <c r="CY16" s="631"/>
      <c r="CZ16" s="632" t="s">
        <v>128</v>
      </c>
      <c r="DA16" s="632"/>
      <c r="DB16" s="632"/>
      <c r="DC16" s="632"/>
      <c r="DD16" s="638" t="s">
        <v>128</v>
      </c>
      <c r="DE16" s="630"/>
      <c r="DF16" s="630"/>
      <c r="DG16" s="630"/>
      <c r="DH16" s="630"/>
      <c r="DI16" s="630"/>
      <c r="DJ16" s="630"/>
      <c r="DK16" s="630"/>
      <c r="DL16" s="630"/>
      <c r="DM16" s="630"/>
      <c r="DN16" s="630"/>
      <c r="DO16" s="630"/>
      <c r="DP16" s="631"/>
      <c r="DQ16" s="638" t="s">
        <v>128</v>
      </c>
      <c r="DR16" s="630"/>
      <c r="DS16" s="630"/>
      <c r="DT16" s="630"/>
      <c r="DU16" s="630"/>
      <c r="DV16" s="630"/>
      <c r="DW16" s="630"/>
      <c r="DX16" s="630"/>
      <c r="DY16" s="630"/>
      <c r="DZ16" s="630"/>
      <c r="EA16" s="630"/>
      <c r="EB16" s="630"/>
      <c r="EC16" s="639"/>
    </row>
    <row r="17" spans="2:133" ht="11.25" customHeight="1" x14ac:dyDescent="0.2">
      <c r="B17" s="626" t="s">
        <v>265</v>
      </c>
      <c r="C17" s="627"/>
      <c r="D17" s="627"/>
      <c r="E17" s="627"/>
      <c r="F17" s="627"/>
      <c r="G17" s="627"/>
      <c r="H17" s="627"/>
      <c r="I17" s="627"/>
      <c r="J17" s="627"/>
      <c r="K17" s="627"/>
      <c r="L17" s="627"/>
      <c r="M17" s="627"/>
      <c r="N17" s="627"/>
      <c r="O17" s="627"/>
      <c r="P17" s="627"/>
      <c r="Q17" s="628"/>
      <c r="R17" s="629">
        <v>226720</v>
      </c>
      <c r="S17" s="630"/>
      <c r="T17" s="630"/>
      <c r="U17" s="630"/>
      <c r="V17" s="630"/>
      <c r="W17" s="630"/>
      <c r="X17" s="630"/>
      <c r="Y17" s="631"/>
      <c r="Z17" s="632">
        <v>0.4</v>
      </c>
      <c r="AA17" s="632"/>
      <c r="AB17" s="632"/>
      <c r="AC17" s="632"/>
      <c r="AD17" s="633">
        <v>226720</v>
      </c>
      <c r="AE17" s="633"/>
      <c r="AF17" s="633"/>
      <c r="AG17" s="633"/>
      <c r="AH17" s="633"/>
      <c r="AI17" s="633"/>
      <c r="AJ17" s="633"/>
      <c r="AK17" s="633"/>
      <c r="AL17" s="634">
        <v>0.7</v>
      </c>
      <c r="AM17" s="635"/>
      <c r="AN17" s="635"/>
      <c r="AO17" s="636"/>
      <c r="AP17" s="626" t="s">
        <v>266</v>
      </c>
      <c r="AQ17" s="627"/>
      <c r="AR17" s="627"/>
      <c r="AS17" s="627"/>
      <c r="AT17" s="627"/>
      <c r="AU17" s="627"/>
      <c r="AV17" s="627"/>
      <c r="AW17" s="627"/>
      <c r="AX17" s="627"/>
      <c r="AY17" s="627"/>
      <c r="AZ17" s="627"/>
      <c r="BA17" s="627"/>
      <c r="BB17" s="627"/>
      <c r="BC17" s="627"/>
      <c r="BD17" s="627"/>
      <c r="BE17" s="627"/>
      <c r="BF17" s="628"/>
      <c r="BG17" s="629" t="s">
        <v>128</v>
      </c>
      <c r="BH17" s="630"/>
      <c r="BI17" s="630"/>
      <c r="BJ17" s="630"/>
      <c r="BK17" s="630"/>
      <c r="BL17" s="630"/>
      <c r="BM17" s="630"/>
      <c r="BN17" s="631"/>
      <c r="BO17" s="632" t="s">
        <v>128</v>
      </c>
      <c r="BP17" s="632"/>
      <c r="BQ17" s="632"/>
      <c r="BR17" s="632"/>
      <c r="BS17" s="633" t="s">
        <v>128</v>
      </c>
      <c r="BT17" s="633"/>
      <c r="BU17" s="633"/>
      <c r="BV17" s="633"/>
      <c r="BW17" s="633"/>
      <c r="BX17" s="633"/>
      <c r="BY17" s="633"/>
      <c r="BZ17" s="633"/>
      <c r="CA17" s="633"/>
      <c r="CB17" s="637"/>
      <c r="CD17" s="644" t="s">
        <v>267</v>
      </c>
      <c r="CE17" s="645"/>
      <c r="CF17" s="645"/>
      <c r="CG17" s="645"/>
      <c r="CH17" s="645"/>
      <c r="CI17" s="645"/>
      <c r="CJ17" s="645"/>
      <c r="CK17" s="645"/>
      <c r="CL17" s="645"/>
      <c r="CM17" s="645"/>
      <c r="CN17" s="645"/>
      <c r="CO17" s="645"/>
      <c r="CP17" s="645"/>
      <c r="CQ17" s="646"/>
      <c r="CR17" s="629">
        <v>3093947</v>
      </c>
      <c r="CS17" s="630"/>
      <c r="CT17" s="630"/>
      <c r="CU17" s="630"/>
      <c r="CV17" s="630"/>
      <c r="CW17" s="630"/>
      <c r="CX17" s="630"/>
      <c r="CY17" s="631"/>
      <c r="CZ17" s="632">
        <v>5.6</v>
      </c>
      <c r="DA17" s="632"/>
      <c r="DB17" s="632"/>
      <c r="DC17" s="632"/>
      <c r="DD17" s="638" t="s">
        <v>128</v>
      </c>
      <c r="DE17" s="630"/>
      <c r="DF17" s="630"/>
      <c r="DG17" s="630"/>
      <c r="DH17" s="630"/>
      <c r="DI17" s="630"/>
      <c r="DJ17" s="630"/>
      <c r="DK17" s="630"/>
      <c r="DL17" s="630"/>
      <c r="DM17" s="630"/>
      <c r="DN17" s="630"/>
      <c r="DO17" s="630"/>
      <c r="DP17" s="631"/>
      <c r="DQ17" s="638">
        <v>3008108</v>
      </c>
      <c r="DR17" s="630"/>
      <c r="DS17" s="630"/>
      <c r="DT17" s="630"/>
      <c r="DU17" s="630"/>
      <c r="DV17" s="630"/>
      <c r="DW17" s="630"/>
      <c r="DX17" s="630"/>
      <c r="DY17" s="630"/>
      <c r="DZ17" s="630"/>
      <c r="EA17" s="630"/>
      <c r="EB17" s="630"/>
      <c r="EC17" s="639"/>
    </row>
    <row r="18" spans="2:133" ht="11.25" customHeight="1" x14ac:dyDescent="0.2">
      <c r="B18" s="626" t="s">
        <v>268</v>
      </c>
      <c r="C18" s="627"/>
      <c r="D18" s="627"/>
      <c r="E18" s="627"/>
      <c r="F18" s="627"/>
      <c r="G18" s="627"/>
      <c r="H18" s="627"/>
      <c r="I18" s="627"/>
      <c r="J18" s="627"/>
      <c r="K18" s="627"/>
      <c r="L18" s="627"/>
      <c r="M18" s="627"/>
      <c r="N18" s="627"/>
      <c r="O18" s="627"/>
      <c r="P18" s="627"/>
      <c r="Q18" s="628"/>
      <c r="R18" s="629">
        <v>351816</v>
      </c>
      <c r="S18" s="630"/>
      <c r="T18" s="630"/>
      <c r="U18" s="630"/>
      <c r="V18" s="630"/>
      <c r="W18" s="630"/>
      <c r="X18" s="630"/>
      <c r="Y18" s="631"/>
      <c r="Z18" s="632">
        <v>0.6</v>
      </c>
      <c r="AA18" s="632"/>
      <c r="AB18" s="632"/>
      <c r="AC18" s="632"/>
      <c r="AD18" s="633">
        <v>346720</v>
      </c>
      <c r="AE18" s="633"/>
      <c r="AF18" s="633"/>
      <c r="AG18" s="633"/>
      <c r="AH18" s="633"/>
      <c r="AI18" s="633"/>
      <c r="AJ18" s="633"/>
      <c r="AK18" s="633"/>
      <c r="AL18" s="634">
        <v>1.1000000238418579</v>
      </c>
      <c r="AM18" s="635"/>
      <c r="AN18" s="635"/>
      <c r="AO18" s="636"/>
      <c r="AP18" s="626" t="s">
        <v>269</v>
      </c>
      <c r="AQ18" s="627"/>
      <c r="AR18" s="627"/>
      <c r="AS18" s="627"/>
      <c r="AT18" s="627"/>
      <c r="AU18" s="627"/>
      <c r="AV18" s="627"/>
      <c r="AW18" s="627"/>
      <c r="AX18" s="627"/>
      <c r="AY18" s="627"/>
      <c r="AZ18" s="627"/>
      <c r="BA18" s="627"/>
      <c r="BB18" s="627"/>
      <c r="BC18" s="627"/>
      <c r="BD18" s="627"/>
      <c r="BE18" s="627"/>
      <c r="BF18" s="628"/>
      <c r="BG18" s="629" t="s">
        <v>128</v>
      </c>
      <c r="BH18" s="630"/>
      <c r="BI18" s="630"/>
      <c r="BJ18" s="630"/>
      <c r="BK18" s="630"/>
      <c r="BL18" s="630"/>
      <c r="BM18" s="630"/>
      <c r="BN18" s="631"/>
      <c r="BO18" s="632" t="s">
        <v>128</v>
      </c>
      <c r="BP18" s="632"/>
      <c r="BQ18" s="632"/>
      <c r="BR18" s="632"/>
      <c r="BS18" s="633" t="s">
        <v>128</v>
      </c>
      <c r="BT18" s="633"/>
      <c r="BU18" s="633"/>
      <c r="BV18" s="633"/>
      <c r="BW18" s="633"/>
      <c r="BX18" s="633"/>
      <c r="BY18" s="633"/>
      <c r="BZ18" s="633"/>
      <c r="CA18" s="633"/>
      <c r="CB18" s="637"/>
      <c r="CD18" s="644" t="s">
        <v>270</v>
      </c>
      <c r="CE18" s="645"/>
      <c r="CF18" s="645"/>
      <c r="CG18" s="645"/>
      <c r="CH18" s="645"/>
      <c r="CI18" s="645"/>
      <c r="CJ18" s="645"/>
      <c r="CK18" s="645"/>
      <c r="CL18" s="645"/>
      <c r="CM18" s="645"/>
      <c r="CN18" s="645"/>
      <c r="CO18" s="645"/>
      <c r="CP18" s="645"/>
      <c r="CQ18" s="646"/>
      <c r="CR18" s="629" t="s">
        <v>128</v>
      </c>
      <c r="CS18" s="630"/>
      <c r="CT18" s="630"/>
      <c r="CU18" s="630"/>
      <c r="CV18" s="630"/>
      <c r="CW18" s="630"/>
      <c r="CX18" s="630"/>
      <c r="CY18" s="631"/>
      <c r="CZ18" s="632" t="s">
        <v>128</v>
      </c>
      <c r="DA18" s="632"/>
      <c r="DB18" s="632"/>
      <c r="DC18" s="632"/>
      <c r="DD18" s="638" t="s">
        <v>128</v>
      </c>
      <c r="DE18" s="630"/>
      <c r="DF18" s="630"/>
      <c r="DG18" s="630"/>
      <c r="DH18" s="630"/>
      <c r="DI18" s="630"/>
      <c r="DJ18" s="630"/>
      <c r="DK18" s="630"/>
      <c r="DL18" s="630"/>
      <c r="DM18" s="630"/>
      <c r="DN18" s="630"/>
      <c r="DO18" s="630"/>
      <c r="DP18" s="631"/>
      <c r="DQ18" s="638" t="s">
        <v>128</v>
      </c>
      <c r="DR18" s="630"/>
      <c r="DS18" s="630"/>
      <c r="DT18" s="630"/>
      <c r="DU18" s="630"/>
      <c r="DV18" s="630"/>
      <c r="DW18" s="630"/>
      <c r="DX18" s="630"/>
      <c r="DY18" s="630"/>
      <c r="DZ18" s="630"/>
      <c r="EA18" s="630"/>
      <c r="EB18" s="630"/>
      <c r="EC18" s="639"/>
    </row>
    <row r="19" spans="2:133" ht="11.25" customHeight="1" x14ac:dyDescent="0.2">
      <c r="B19" s="626" t="s">
        <v>271</v>
      </c>
      <c r="C19" s="627"/>
      <c r="D19" s="627"/>
      <c r="E19" s="627"/>
      <c r="F19" s="627"/>
      <c r="G19" s="627"/>
      <c r="H19" s="627"/>
      <c r="I19" s="627"/>
      <c r="J19" s="627"/>
      <c r="K19" s="627"/>
      <c r="L19" s="627"/>
      <c r="M19" s="627"/>
      <c r="N19" s="627"/>
      <c r="O19" s="627"/>
      <c r="P19" s="627"/>
      <c r="Q19" s="628"/>
      <c r="R19" s="629">
        <v>141207</v>
      </c>
      <c r="S19" s="630"/>
      <c r="T19" s="630"/>
      <c r="U19" s="630"/>
      <c r="V19" s="630"/>
      <c r="W19" s="630"/>
      <c r="X19" s="630"/>
      <c r="Y19" s="631"/>
      <c r="Z19" s="632">
        <v>0.2</v>
      </c>
      <c r="AA19" s="632"/>
      <c r="AB19" s="632"/>
      <c r="AC19" s="632"/>
      <c r="AD19" s="633">
        <v>141207</v>
      </c>
      <c r="AE19" s="633"/>
      <c r="AF19" s="633"/>
      <c r="AG19" s="633"/>
      <c r="AH19" s="633"/>
      <c r="AI19" s="633"/>
      <c r="AJ19" s="633"/>
      <c r="AK19" s="633"/>
      <c r="AL19" s="634">
        <v>0.5</v>
      </c>
      <c r="AM19" s="635"/>
      <c r="AN19" s="635"/>
      <c r="AO19" s="636"/>
      <c r="AP19" s="626" t="s">
        <v>272</v>
      </c>
      <c r="AQ19" s="627"/>
      <c r="AR19" s="627"/>
      <c r="AS19" s="627"/>
      <c r="AT19" s="627"/>
      <c r="AU19" s="627"/>
      <c r="AV19" s="627"/>
      <c r="AW19" s="627"/>
      <c r="AX19" s="627"/>
      <c r="AY19" s="627"/>
      <c r="AZ19" s="627"/>
      <c r="BA19" s="627"/>
      <c r="BB19" s="627"/>
      <c r="BC19" s="627"/>
      <c r="BD19" s="627"/>
      <c r="BE19" s="627"/>
      <c r="BF19" s="628"/>
      <c r="BG19" s="629">
        <v>536772</v>
      </c>
      <c r="BH19" s="630"/>
      <c r="BI19" s="630"/>
      <c r="BJ19" s="630"/>
      <c r="BK19" s="630"/>
      <c r="BL19" s="630"/>
      <c r="BM19" s="630"/>
      <c r="BN19" s="631"/>
      <c r="BO19" s="632">
        <v>2.8</v>
      </c>
      <c r="BP19" s="632"/>
      <c r="BQ19" s="632"/>
      <c r="BR19" s="632"/>
      <c r="BS19" s="633" t="s">
        <v>128</v>
      </c>
      <c r="BT19" s="633"/>
      <c r="BU19" s="633"/>
      <c r="BV19" s="633"/>
      <c r="BW19" s="633"/>
      <c r="BX19" s="633"/>
      <c r="BY19" s="633"/>
      <c r="BZ19" s="633"/>
      <c r="CA19" s="633"/>
      <c r="CB19" s="637"/>
      <c r="CD19" s="644" t="s">
        <v>273</v>
      </c>
      <c r="CE19" s="645"/>
      <c r="CF19" s="645"/>
      <c r="CG19" s="645"/>
      <c r="CH19" s="645"/>
      <c r="CI19" s="645"/>
      <c r="CJ19" s="645"/>
      <c r="CK19" s="645"/>
      <c r="CL19" s="645"/>
      <c r="CM19" s="645"/>
      <c r="CN19" s="645"/>
      <c r="CO19" s="645"/>
      <c r="CP19" s="645"/>
      <c r="CQ19" s="646"/>
      <c r="CR19" s="629" t="s">
        <v>128</v>
      </c>
      <c r="CS19" s="630"/>
      <c r="CT19" s="630"/>
      <c r="CU19" s="630"/>
      <c r="CV19" s="630"/>
      <c r="CW19" s="630"/>
      <c r="CX19" s="630"/>
      <c r="CY19" s="631"/>
      <c r="CZ19" s="632" t="s">
        <v>128</v>
      </c>
      <c r="DA19" s="632"/>
      <c r="DB19" s="632"/>
      <c r="DC19" s="632"/>
      <c r="DD19" s="638" t="s">
        <v>128</v>
      </c>
      <c r="DE19" s="630"/>
      <c r="DF19" s="630"/>
      <c r="DG19" s="630"/>
      <c r="DH19" s="630"/>
      <c r="DI19" s="630"/>
      <c r="DJ19" s="630"/>
      <c r="DK19" s="630"/>
      <c r="DL19" s="630"/>
      <c r="DM19" s="630"/>
      <c r="DN19" s="630"/>
      <c r="DO19" s="630"/>
      <c r="DP19" s="631"/>
      <c r="DQ19" s="638" t="s">
        <v>128</v>
      </c>
      <c r="DR19" s="630"/>
      <c r="DS19" s="630"/>
      <c r="DT19" s="630"/>
      <c r="DU19" s="630"/>
      <c r="DV19" s="630"/>
      <c r="DW19" s="630"/>
      <c r="DX19" s="630"/>
      <c r="DY19" s="630"/>
      <c r="DZ19" s="630"/>
      <c r="EA19" s="630"/>
      <c r="EB19" s="630"/>
      <c r="EC19" s="639"/>
    </row>
    <row r="20" spans="2:133" ht="11.25" customHeight="1" x14ac:dyDescent="0.2">
      <c r="B20" s="626" t="s">
        <v>274</v>
      </c>
      <c r="C20" s="627"/>
      <c r="D20" s="627"/>
      <c r="E20" s="627"/>
      <c r="F20" s="627"/>
      <c r="G20" s="627"/>
      <c r="H20" s="627"/>
      <c r="I20" s="627"/>
      <c r="J20" s="627"/>
      <c r="K20" s="627"/>
      <c r="L20" s="627"/>
      <c r="M20" s="627"/>
      <c r="N20" s="627"/>
      <c r="O20" s="627"/>
      <c r="P20" s="627"/>
      <c r="Q20" s="628"/>
      <c r="R20" s="629">
        <v>28223</v>
      </c>
      <c r="S20" s="630"/>
      <c r="T20" s="630"/>
      <c r="U20" s="630"/>
      <c r="V20" s="630"/>
      <c r="W20" s="630"/>
      <c r="X20" s="630"/>
      <c r="Y20" s="631"/>
      <c r="Z20" s="632">
        <v>0</v>
      </c>
      <c r="AA20" s="632"/>
      <c r="AB20" s="632"/>
      <c r="AC20" s="632"/>
      <c r="AD20" s="633">
        <v>28223</v>
      </c>
      <c r="AE20" s="633"/>
      <c r="AF20" s="633"/>
      <c r="AG20" s="633"/>
      <c r="AH20" s="633"/>
      <c r="AI20" s="633"/>
      <c r="AJ20" s="633"/>
      <c r="AK20" s="633"/>
      <c r="AL20" s="634">
        <v>0.1</v>
      </c>
      <c r="AM20" s="635"/>
      <c r="AN20" s="635"/>
      <c r="AO20" s="636"/>
      <c r="AP20" s="626" t="s">
        <v>275</v>
      </c>
      <c r="AQ20" s="627"/>
      <c r="AR20" s="627"/>
      <c r="AS20" s="627"/>
      <c r="AT20" s="627"/>
      <c r="AU20" s="627"/>
      <c r="AV20" s="627"/>
      <c r="AW20" s="627"/>
      <c r="AX20" s="627"/>
      <c r="AY20" s="627"/>
      <c r="AZ20" s="627"/>
      <c r="BA20" s="627"/>
      <c r="BB20" s="627"/>
      <c r="BC20" s="627"/>
      <c r="BD20" s="627"/>
      <c r="BE20" s="627"/>
      <c r="BF20" s="628"/>
      <c r="BG20" s="629">
        <v>536772</v>
      </c>
      <c r="BH20" s="630"/>
      <c r="BI20" s="630"/>
      <c r="BJ20" s="630"/>
      <c r="BK20" s="630"/>
      <c r="BL20" s="630"/>
      <c r="BM20" s="630"/>
      <c r="BN20" s="631"/>
      <c r="BO20" s="632">
        <v>2.8</v>
      </c>
      <c r="BP20" s="632"/>
      <c r="BQ20" s="632"/>
      <c r="BR20" s="632"/>
      <c r="BS20" s="633" t="s">
        <v>128</v>
      </c>
      <c r="BT20" s="633"/>
      <c r="BU20" s="633"/>
      <c r="BV20" s="633"/>
      <c r="BW20" s="633"/>
      <c r="BX20" s="633"/>
      <c r="BY20" s="633"/>
      <c r="BZ20" s="633"/>
      <c r="CA20" s="633"/>
      <c r="CB20" s="637"/>
      <c r="CD20" s="644" t="s">
        <v>276</v>
      </c>
      <c r="CE20" s="645"/>
      <c r="CF20" s="645"/>
      <c r="CG20" s="645"/>
      <c r="CH20" s="645"/>
      <c r="CI20" s="645"/>
      <c r="CJ20" s="645"/>
      <c r="CK20" s="645"/>
      <c r="CL20" s="645"/>
      <c r="CM20" s="645"/>
      <c r="CN20" s="645"/>
      <c r="CO20" s="645"/>
      <c r="CP20" s="645"/>
      <c r="CQ20" s="646"/>
      <c r="CR20" s="629">
        <v>55172334</v>
      </c>
      <c r="CS20" s="630"/>
      <c r="CT20" s="630"/>
      <c r="CU20" s="630"/>
      <c r="CV20" s="630"/>
      <c r="CW20" s="630"/>
      <c r="CX20" s="630"/>
      <c r="CY20" s="631"/>
      <c r="CZ20" s="632">
        <v>100</v>
      </c>
      <c r="DA20" s="632"/>
      <c r="DB20" s="632"/>
      <c r="DC20" s="632"/>
      <c r="DD20" s="638">
        <v>5918249</v>
      </c>
      <c r="DE20" s="630"/>
      <c r="DF20" s="630"/>
      <c r="DG20" s="630"/>
      <c r="DH20" s="630"/>
      <c r="DI20" s="630"/>
      <c r="DJ20" s="630"/>
      <c r="DK20" s="630"/>
      <c r="DL20" s="630"/>
      <c r="DM20" s="630"/>
      <c r="DN20" s="630"/>
      <c r="DO20" s="630"/>
      <c r="DP20" s="631"/>
      <c r="DQ20" s="638">
        <v>33386196</v>
      </c>
      <c r="DR20" s="630"/>
      <c r="DS20" s="630"/>
      <c r="DT20" s="630"/>
      <c r="DU20" s="630"/>
      <c r="DV20" s="630"/>
      <c r="DW20" s="630"/>
      <c r="DX20" s="630"/>
      <c r="DY20" s="630"/>
      <c r="DZ20" s="630"/>
      <c r="EA20" s="630"/>
      <c r="EB20" s="630"/>
      <c r="EC20" s="639"/>
    </row>
    <row r="21" spans="2:133" ht="11.25" customHeight="1" x14ac:dyDescent="0.2">
      <c r="B21" s="626" t="s">
        <v>277</v>
      </c>
      <c r="C21" s="627"/>
      <c r="D21" s="627"/>
      <c r="E21" s="627"/>
      <c r="F21" s="627"/>
      <c r="G21" s="627"/>
      <c r="H21" s="627"/>
      <c r="I21" s="627"/>
      <c r="J21" s="627"/>
      <c r="K21" s="627"/>
      <c r="L21" s="627"/>
      <c r="M21" s="627"/>
      <c r="N21" s="627"/>
      <c r="O21" s="627"/>
      <c r="P21" s="627"/>
      <c r="Q21" s="628"/>
      <c r="R21" s="629">
        <v>11636</v>
      </c>
      <c r="S21" s="630"/>
      <c r="T21" s="630"/>
      <c r="U21" s="630"/>
      <c r="V21" s="630"/>
      <c r="W21" s="630"/>
      <c r="X21" s="630"/>
      <c r="Y21" s="631"/>
      <c r="Z21" s="632">
        <v>0</v>
      </c>
      <c r="AA21" s="632"/>
      <c r="AB21" s="632"/>
      <c r="AC21" s="632"/>
      <c r="AD21" s="633">
        <v>11636</v>
      </c>
      <c r="AE21" s="633"/>
      <c r="AF21" s="633"/>
      <c r="AG21" s="633"/>
      <c r="AH21" s="633"/>
      <c r="AI21" s="633"/>
      <c r="AJ21" s="633"/>
      <c r="AK21" s="633"/>
      <c r="AL21" s="634">
        <v>0</v>
      </c>
      <c r="AM21" s="635"/>
      <c r="AN21" s="635"/>
      <c r="AO21" s="636"/>
      <c r="AP21" s="648" t="s">
        <v>278</v>
      </c>
      <c r="AQ21" s="649"/>
      <c r="AR21" s="649"/>
      <c r="AS21" s="649"/>
      <c r="AT21" s="649"/>
      <c r="AU21" s="649"/>
      <c r="AV21" s="649"/>
      <c r="AW21" s="649"/>
      <c r="AX21" s="649"/>
      <c r="AY21" s="649"/>
      <c r="AZ21" s="649"/>
      <c r="BA21" s="649"/>
      <c r="BB21" s="649"/>
      <c r="BC21" s="649"/>
      <c r="BD21" s="649"/>
      <c r="BE21" s="649"/>
      <c r="BF21" s="650"/>
      <c r="BG21" s="629">
        <v>3685</v>
      </c>
      <c r="BH21" s="630"/>
      <c r="BI21" s="630"/>
      <c r="BJ21" s="630"/>
      <c r="BK21" s="630"/>
      <c r="BL21" s="630"/>
      <c r="BM21" s="630"/>
      <c r="BN21" s="631"/>
      <c r="BO21" s="632">
        <v>0</v>
      </c>
      <c r="BP21" s="632"/>
      <c r="BQ21" s="632"/>
      <c r="BR21" s="632"/>
      <c r="BS21" s="633" t="s">
        <v>128</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2">
      <c r="B22" s="654" t="s">
        <v>279</v>
      </c>
      <c r="C22" s="655"/>
      <c r="D22" s="655"/>
      <c r="E22" s="655"/>
      <c r="F22" s="655"/>
      <c r="G22" s="655"/>
      <c r="H22" s="655"/>
      <c r="I22" s="655"/>
      <c r="J22" s="655"/>
      <c r="K22" s="655"/>
      <c r="L22" s="655"/>
      <c r="M22" s="655"/>
      <c r="N22" s="655"/>
      <c r="O22" s="655"/>
      <c r="P22" s="655"/>
      <c r="Q22" s="656"/>
      <c r="R22" s="629">
        <v>170750</v>
      </c>
      <c r="S22" s="630"/>
      <c r="T22" s="630"/>
      <c r="U22" s="630"/>
      <c r="V22" s="630"/>
      <c r="W22" s="630"/>
      <c r="X22" s="630"/>
      <c r="Y22" s="631"/>
      <c r="Z22" s="632">
        <v>0.3</v>
      </c>
      <c r="AA22" s="632"/>
      <c r="AB22" s="632"/>
      <c r="AC22" s="632"/>
      <c r="AD22" s="633">
        <v>165654</v>
      </c>
      <c r="AE22" s="633"/>
      <c r="AF22" s="633"/>
      <c r="AG22" s="633"/>
      <c r="AH22" s="633"/>
      <c r="AI22" s="633"/>
      <c r="AJ22" s="633"/>
      <c r="AK22" s="633"/>
      <c r="AL22" s="634">
        <v>0.5</v>
      </c>
      <c r="AM22" s="635"/>
      <c r="AN22" s="635"/>
      <c r="AO22" s="636"/>
      <c r="AP22" s="648" t="s">
        <v>280</v>
      </c>
      <c r="AQ22" s="649"/>
      <c r="AR22" s="649"/>
      <c r="AS22" s="649"/>
      <c r="AT22" s="649"/>
      <c r="AU22" s="649"/>
      <c r="AV22" s="649"/>
      <c r="AW22" s="649"/>
      <c r="AX22" s="649"/>
      <c r="AY22" s="649"/>
      <c r="AZ22" s="649"/>
      <c r="BA22" s="649"/>
      <c r="BB22" s="649"/>
      <c r="BC22" s="649"/>
      <c r="BD22" s="649"/>
      <c r="BE22" s="649"/>
      <c r="BF22" s="650"/>
      <c r="BG22" s="629" t="s">
        <v>128</v>
      </c>
      <c r="BH22" s="630"/>
      <c r="BI22" s="630"/>
      <c r="BJ22" s="630"/>
      <c r="BK22" s="630"/>
      <c r="BL22" s="630"/>
      <c r="BM22" s="630"/>
      <c r="BN22" s="631"/>
      <c r="BO22" s="632" t="s">
        <v>128</v>
      </c>
      <c r="BP22" s="632"/>
      <c r="BQ22" s="632"/>
      <c r="BR22" s="632"/>
      <c r="BS22" s="633" t="s">
        <v>128</v>
      </c>
      <c r="BT22" s="633"/>
      <c r="BU22" s="633"/>
      <c r="BV22" s="633"/>
      <c r="BW22" s="633"/>
      <c r="BX22" s="633"/>
      <c r="BY22" s="633"/>
      <c r="BZ22" s="633"/>
      <c r="CA22" s="633"/>
      <c r="CB22" s="637"/>
      <c r="CD22" s="611" t="s">
        <v>281</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2">
      <c r="B23" s="626" t="s">
        <v>282</v>
      </c>
      <c r="C23" s="627"/>
      <c r="D23" s="627"/>
      <c r="E23" s="627"/>
      <c r="F23" s="627"/>
      <c r="G23" s="627"/>
      <c r="H23" s="627"/>
      <c r="I23" s="627"/>
      <c r="J23" s="627"/>
      <c r="K23" s="627"/>
      <c r="L23" s="627"/>
      <c r="M23" s="627"/>
      <c r="N23" s="627"/>
      <c r="O23" s="627"/>
      <c r="P23" s="627"/>
      <c r="Q23" s="628"/>
      <c r="R23" s="629">
        <v>7620368</v>
      </c>
      <c r="S23" s="630"/>
      <c r="T23" s="630"/>
      <c r="U23" s="630"/>
      <c r="V23" s="630"/>
      <c r="W23" s="630"/>
      <c r="X23" s="630"/>
      <c r="Y23" s="631"/>
      <c r="Z23" s="632">
        <v>12.2</v>
      </c>
      <c r="AA23" s="632"/>
      <c r="AB23" s="632"/>
      <c r="AC23" s="632"/>
      <c r="AD23" s="633">
        <v>6911902</v>
      </c>
      <c r="AE23" s="633"/>
      <c r="AF23" s="633"/>
      <c r="AG23" s="633"/>
      <c r="AH23" s="633"/>
      <c r="AI23" s="633"/>
      <c r="AJ23" s="633"/>
      <c r="AK23" s="633"/>
      <c r="AL23" s="634">
        <v>22.5</v>
      </c>
      <c r="AM23" s="635"/>
      <c r="AN23" s="635"/>
      <c r="AO23" s="636"/>
      <c r="AP23" s="648" t="s">
        <v>283</v>
      </c>
      <c r="AQ23" s="649"/>
      <c r="AR23" s="649"/>
      <c r="AS23" s="649"/>
      <c r="AT23" s="649"/>
      <c r="AU23" s="649"/>
      <c r="AV23" s="649"/>
      <c r="AW23" s="649"/>
      <c r="AX23" s="649"/>
      <c r="AY23" s="649"/>
      <c r="AZ23" s="649"/>
      <c r="BA23" s="649"/>
      <c r="BB23" s="649"/>
      <c r="BC23" s="649"/>
      <c r="BD23" s="649"/>
      <c r="BE23" s="649"/>
      <c r="BF23" s="650"/>
      <c r="BG23" s="629">
        <v>533087</v>
      </c>
      <c r="BH23" s="630"/>
      <c r="BI23" s="630"/>
      <c r="BJ23" s="630"/>
      <c r="BK23" s="630"/>
      <c r="BL23" s="630"/>
      <c r="BM23" s="630"/>
      <c r="BN23" s="631"/>
      <c r="BO23" s="632">
        <v>2.8</v>
      </c>
      <c r="BP23" s="632"/>
      <c r="BQ23" s="632"/>
      <c r="BR23" s="632"/>
      <c r="BS23" s="633" t="s">
        <v>128</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284</v>
      </c>
      <c r="CS23" s="612"/>
      <c r="CT23" s="612"/>
      <c r="CU23" s="612"/>
      <c r="CV23" s="612"/>
      <c r="CW23" s="612"/>
      <c r="CX23" s="612"/>
      <c r="CY23" s="613"/>
      <c r="CZ23" s="611" t="s">
        <v>285</v>
      </c>
      <c r="DA23" s="612"/>
      <c r="DB23" s="612"/>
      <c r="DC23" s="613"/>
      <c r="DD23" s="611" t="s">
        <v>286</v>
      </c>
      <c r="DE23" s="612"/>
      <c r="DF23" s="612"/>
      <c r="DG23" s="612"/>
      <c r="DH23" s="612"/>
      <c r="DI23" s="612"/>
      <c r="DJ23" s="612"/>
      <c r="DK23" s="613"/>
      <c r="DL23" s="663" t="s">
        <v>287</v>
      </c>
      <c r="DM23" s="664"/>
      <c r="DN23" s="664"/>
      <c r="DO23" s="664"/>
      <c r="DP23" s="664"/>
      <c r="DQ23" s="664"/>
      <c r="DR23" s="664"/>
      <c r="DS23" s="664"/>
      <c r="DT23" s="664"/>
      <c r="DU23" s="664"/>
      <c r="DV23" s="665"/>
      <c r="DW23" s="611" t="s">
        <v>288</v>
      </c>
      <c r="DX23" s="612"/>
      <c r="DY23" s="612"/>
      <c r="DZ23" s="612"/>
      <c r="EA23" s="612"/>
      <c r="EB23" s="612"/>
      <c r="EC23" s="613"/>
    </row>
    <row r="24" spans="2:133" ht="11.25" customHeight="1" x14ac:dyDescent="0.2">
      <c r="B24" s="626" t="s">
        <v>289</v>
      </c>
      <c r="C24" s="627"/>
      <c r="D24" s="627"/>
      <c r="E24" s="627"/>
      <c r="F24" s="627"/>
      <c r="G24" s="627"/>
      <c r="H24" s="627"/>
      <c r="I24" s="627"/>
      <c r="J24" s="627"/>
      <c r="K24" s="627"/>
      <c r="L24" s="627"/>
      <c r="M24" s="627"/>
      <c r="N24" s="627"/>
      <c r="O24" s="627"/>
      <c r="P24" s="627"/>
      <c r="Q24" s="628"/>
      <c r="R24" s="629">
        <v>6911902</v>
      </c>
      <c r="S24" s="630"/>
      <c r="T24" s="630"/>
      <c r="U24" s="630"/>
      <c r="V24" s="630"/>
      <c r="W24" s="630"/>
      <c r="X24" s="630"/>
      <c r="Y24" s="631"/>
      <c r="Z24" s="632">
        <v>11</v>
      </c>
      <c r="AA24" s="632"/>
      <c r="AB24" s="632"/>
      <c r="AC24" s="632"/>
      <c r="AD24" s="633">
        <v>6911902</v>
      </c>
      <c r="AE24" s="633"/>
      <c r="AF24" s="633"/>
      <c r="AG24" s="633"/>
      <c r="AH24" s="633"/>
      <c r="AI24" s="633"/>
      <c r="AJ24" s="633"/>
      <c r="AK24" s="633"/>
      <c r="AL24" s="634">
        <v>22.5</v>
      </c>
      <c r="AM24" s="635"/>
      <c r="AN24" s="635"/>
      <c r="AO24" s="636"/>
      <c r="AP24" s="648" t="s">
        <v>290</v>
      </c>
      <c r="AQ24" s="649"/>
      <c r="AR24" s="649"/>
      <c r="AS24" s="649"/>
      <c r="AT24" s="649"/>
      <c r="AU24" s="649"/>
      <c r="AV24" s="649"/>
      <c r="AW24" s="649"/>
      <c r="AX24" s="649"/>
      <c r="AY24" s="649"/>
      <c r="AZ24" s="649"/>
      <c r="BA24" s="649"/>
      <c r="BB24" s="649"/>
      <c r="BC24" s="649"/>
      <c r="BD24" s="649"/>
      <c r="BE24" s="649"/>
      <c r="BF24" s="650"/>
      <c r="BG24" s="629" t="s">
        <v>128</v>
      </c>
      <c r="BH24" s="630"/>
      <c r="BI24" s="630"/>
      <c r="BJ24" s="630"/>
      <c r="BK24" s="630"/>
      <c r="BL24" s="630"/>
      <c r="BM24" s="630"/>
      <c r="BN24" s="631"/>
      <c r="BO24" s="632" t="s">
        <v>128</v>
      </c>
      <c r="BP24" s="632"/>
      <c r="BQ24" s="632"/>
      <c r="BR24" s="632"/>
      <c r="BS24" s="633" t="s">
        <v>128</v>
      </c>
      <c r="BT24" s="633"/>
      <c r="BU24" s="633"/>
      <c r="BV24" s="633"/>
      <c r="BW24" s="633"/>
      <c r="BX24" s="633"/>
      <c r="BY24" s="633"/>
      <c r="BZ24" s="633"/>
      <c r="CA24" s="633"/>
      <c r="CB24" s="637"/>
      <c r="CD24" s="640" t="s">
        <v>291</v>
      </c>
      <c r="CE24" s="641"/>
      <c r="CF24" s="641"/>
      <c r="CG24" s="641"/>
      <c r="CH24" s="641"/>
      <c r="CI24" s="641"/>
      <c r="CJ24" s="641"/>
      <c r="CK24" s="641"/>
      <c r="CL24" s="641"/>
      <c r="CM24" s="641"/>
      <c r="CN24" s="641"/>
      <c r="CO24" s="641"/>
      <c r="CP24" s="641"/>
      <c r="CQ24" s="642"/>
      <c r="CR24" s="618">
        <v>29819105</v>
      </c>
      <c r="CS24" s="619"/>
      <c r="CT24" s="619"/>
      <c r="CU24" s="619"/>
      <c r="CV24" s="619"/>
      <c r="CW24" s="619"/>
      <c r="CX24" s="619"/>
      <c r="CY24" s="620"/>
      <c r="CZ24" s="623">
        <v>54</v>
      </c>
      <c r="DA24" s="624"/>
      <c r="DB24" s="624"/>
      <c r="DC24" s="643"/>
      <c r="DD24" s="666">
        <v>15659287</v>
      </c>
      <c r="DE24" s="619"/>
      <c r="DF24" s="619"/>
      <c r="DG24" s="619"/>
      <c r="DH24" s="619"/>
      <c r="DI24" s="619"/>
      <c r="DJ24" s="619"/>
      <c r="DK24" s="620"/>
      <c r="DL24" s="666">
        <v>15642185</v>
      </c>
      <c r="DM24" s="619"/>
      <c r="DN24" s="619"/>
      <c r="DO24" s="619"/>
      <c r="DP24" s="619"/>
      <c r="DQ24" s="619"/>
      <c r="DR24" s="619"/>
      <c r="DS24" s="619"/>
      <c r="DT24" s="619"/>
      <c r="DU24" s="619"/>
      <c r="DV24" s="620"/>
      <c r="DW24" s="623">
        <v>48.2</v>
      </c>
      <c r="DX24" s="624"/>
      <c r="DY24" s="624"/>
      <c r="DZ24" s="624"/>
      <c r="EA24" s="624"/>
      <c r="EB24" s="624"/>
      <c r="EC24" s="625"/>
    </row>
    <row r="25" spans="2:133" ht="11.25" customHeight="1" x14ac:dyDescent="0.2">
      <c r="B25" s="626" t="s">
        <v>292</v>
      </c>
      <c r="C25" s="627"/>
      <c r="D25" s="627"/>
      <c r="E25" s="627"/>
      <c r="F25" s="627"/>
      <c r="G25" s="627"/>
      <c r="H25" s="627"/>
      <c r="I25" s="627"/>
      <c r="J25" s="627"/>
      <c r="K25" s="627"/>
      <c r="L25" s="627"/>
      <c r="M25" s="627"/>
      <c r="N25" s="627"/>
      <c r="O25" s="627"/>
      <c r="P25" s="627"/>
      <c r="Q25" s="628"/>
      <c r="R25" s="629">
        <v>708343</v>
      </c>
      <c r="S25" s="630"/>
      <c r="T25" s="630"/>
      <c r="U25" s="630"/>
      <c r="V25" s="630"/>
      <c r="W25" s="630"/>
      <c r="X25" s="630"/>
      <c r="Y25" s="631"/>
      <c r="Z25" s="632">
        <v>1.1000000000000001</v>
      </c>
      <c r="AA25" s="632"/>
      <c r="AB25" s="632"/>
      <c r="AC25" s="632"/>
      <c r="AD25" s="633" t="s">
        <v>128</v>
      </c>
      <c r="AE25" s="633"/>
      <c r="AF25" s="633"/>
      <c r="AG25" s="633"/>
      <c r="AH25" s="633"/>
      <c r="AI25" s="633"/>
      <c r="AJ25" s="633"/>
      <c r="AK25" s="633"/>
      <c r="AL25" s="634" t="s">
        <v>128</v>
      </c>
      <c r="AM25" s="635"/>
      <c r="AN25" s="635"/>
      <c r="AO25" s="636"/>
      <c r="AP25" s="648" t="s">
        <v>293</v>
      </c>
      <c r="AQ25" s="649"/>
      <c r="AR25" s="649"/>
      <c r="AS25" s="649"/>
      <c r="AT25" s="649"/>
      <c r="AU25" s="649"/>
      <c r="AV25" s="649"/>
      <c r="AW25" s="649"/>
      <c r="AX25" s="649"/>
      <c r="AY25" s="649"/>
      <c r="AZ25" s="649"/>
      <c r="BA25" s="649"/>
      <c r="BB25" s="649"/>
      <c r="BC25" s="649"/>
      <c r="BD25" s="649"/>
      <c r="BE25" s="649"/>
      <c r="BF25" s="650"/>
      <c r="BG25" s="629" t="s">
        <v>128</v>
      </c>
      <c r="BH25" s="630"/>
      <c r="BI25" s="630"/>
      <c r="BJ25" s="630"/>
      <c r="BK25" s="630"/>
      <c r="BL25" s="630"/>
      <c r="BM25" s="630"/>
      <c r="BN25" s="631"/>
      <c r="BO25" s="632" t="s">
        <v>128</v>
      </c>
      <c r="BP25" s="632"/>
      <c r="BQ25" s="632"/>
      <c r="BR25" s="632"/>
      <c r="BS25" s="633" t="s">
        <v>128</v>
      </c>
      <c r="BT25" s="633"/>
      <c r="BU25" s="633"/>
      <c r="BV25" s="633"/>
      <c r="BW25" s="633"/>
      <c r="BX25" s="633"/>
      <c r="BY25" s="633"/>
      <c r="BZ25" s="633"/>
      <c r="CA25" s="633"/>
      <c r="CB25" s="637"/>
      <c r="CD25" s="644" t="s">
        <v>294</v>
      </c>
      <c r="CE25" s="645"/>
      <c r="CF25" s="645"/>
      <c r="CG25" s="645"/>
      <c r="CH25" s="645"/>
      <c r="CI25" s="645"/>
      <c r="CJ25" s="645"/>
      <c r="CK25" s="645"/>
      <c r="CL25" s="645"/>
      <c r="CM25" s="645"/>
      <c r="CN25" s="645"/>
      <c r="CO25" s="645"/>
      <c r="CP25" s="645"/>
      <c r="CQ25" s="646"/>
      <c r="CR25" s="629">
        <v>9269853</v>
      </c>
      <c r="CS25" s="667"/>
      <c r="CT25" s="667"/>
      <c r="CU25" s="667"/>
      <c r="CV25" s="667"/>
      <c r="CW25" s="667"/>
      <c r="CX25" s="667"/>
      <c r="CY25" s="668"/>
      <c r="CZ25" s="634">
        <v>16.8</v>
      </c>
      <c r="DA25" s="669"/>
      <c r="DB25" s="669"/>
      <c r="DC25" s="672"/>
      <c r="DD25" s="638">
        <v>8412325</v>
      </c>
      <c r="DE25" s="667"/>
      <c r="DF25" s="667"/>
      <c r="DG25" s="667"/>
      <c r="DH25" s="667"/>
      <c r="DI25" s="667"/>
      <c r="DJ25" s="667"/>
      <c r="DK25" s="668"/>
      <c r="DL25" s="638">
        <v>8395223</v>
      </c>
      <c r="DM25" s="667"/>
      <c r="DN25" s="667"/>
      <c r="DO25" s="667"/>
      <c r="DP25" s="667"/>
      <c r="DQ25" s="667"/>
      <c r="DR25" s="667"/>
      <c r="DS25" s="667"/>
      <c r="DT25" s="667"/>
      <c r="DU25" s="667"/>
      <c r="DV25" s="668"/>
      <c r="DW25" s="634">
        <v>25.9</v>
      </c>
      <c r="DX25" s="669"/>
      <c r="DY25" s="669"/>
      <c r="DZ25" s="669"/>
      <c r="EA25" s="669"/>
      <c r="EB25" s="669"/>
      <c r="EC25" s="670"/>
    </row>
    <row r="26" spans="2:133" ht="11.25" customHeight="1" x14ac:dyDescent="0.2">
      <c r="B26" s="626" t="s">
        <v>295</v>
      </c>
      <c r="C26" s="627"/>
      <c r="D26" s="627"/>
      <c r="E26" s="627"/>
      <c r="F26" s="627"/>
      <c r="G26" s="627"/>
      <c r="H26" s="627"/>
      <c r="I26" s="627"/>
      <c r="J26" s="627"/>
      <c r="K26" s="627"/>
      <c r="L26" s="627"/>
      <c r="M26" s="627"/>
      <c r="N26" s="627"/>
      <c r="O26" s="627"/>
      <c r="P26" s="627"/>
      <c r="Q26" s="628"/>
      <c r="R26" s="629">
        <v>123</v>
      </c>
      <c r="S26" s="630"/>
      <c r="T26" s="630"/>
      <c r="U26" s="630"/>
      <c r="V26" s="630"/>
      <c r="W26" s="630"/>
      <c r="X26" s="630"/>
      <c r="Y26" s="631"/>
      <c r="Z26" s="632">
        <v>0</v>
      </c>
      <c r="AA26" s="632"/>
      <c r="AB26" s="632"/>
      <c r="AC26" s="632"/>
      <c r="AD26" s="633" t="s">
        <v>128</v>
      </c>
      <c r="AE26" s="633"/>
      <c r="AF26" s="633"/>
      <c r="AG26" s="633"/>
      <c r="AH26" s="633"/>
      <c r="AI26" s="633"/>
      <c r="AJ26" s="633"/>
      <c r="AK26" s="633"/>
      <c r="AL26" s="634" t="s">
        <v>128</v>
      </c>
      <c r="AM26" s="635"/>
      <c r="AN26" s="635"/>
      <c r="AO26" s="636"/>
      <c r="AP26" s="648" t="s">
        <v>296</v>
      </c>
      <c r="AQ26" s="671"/>
      <c r="AR26" s="671"/>
      <c r="AS26" s="671"/>
      <c r="AT26" s="671"/>
      <c r="AU26" s="671"/>
      <c r="AV26" s="671"/>
      <c r="AW26" s="671"/>
      <c r="AX26" s="671"/>
      <c r="AY26" s="671"/>
      <c r="AZ26" s="671"/>
      <c r="BA26" s="671"/>
      <c r="BB26" s="671"/>
      <c r="BC26" s="671"/>
      <c r="BD26" s="671"/>
      <c r="BE26" s="671"/>
      <c r="BF26" s="650"/>
      <c r="BG26" s="629" t="s">
        <v>128</v>
      </c>
      <c r="BH26" s="630"/>
      <c r="BI26" s="630"/>
      <c r="BJ26" s="630"/>
      <c r="BK26" s="630"/>
      <c r="BL26" s="630"/>
      <c r="BM26" s="630"/>
      <c r="BN26" s="631"/>
      <c r="BO26" s="632" t="s">
        <v>128</v>
      </c>
      <c r="BP26" s="632"/>
      <c r="BQ26" s="632"/>
      <c r="BR26" s="632"/>
      <c r="BS26" s="633" t="s">
        <v>128</v>
      </c>
      <c r="BT26" s="633"/>
      <c r="BU26" s="633"/>
      <c r="BV26" s="633"/>
      <c r="BW26" s="633"/>
      <c r="BX26" s="633"/>
      <c r="BY26" s="633"/>
      <c r="BZ26" s="633"/>
      <c r="CA26" s="633"/>
      <c r="CB26" s="637"/>
      <c r="CD26" s="644" t="s">
        <v>297</v>
      </c>
      <c r="CE26" s="645"/>
      <c r="CF26" s="645"/>
      <c r="CG26" s="645"/>
      <c r="CH26" s="645"/>
      <c r="CI26" s="645"/>
      <c r="CJ26" s="645"/>
      <c r="CK26" s="645"/>
      <c r="CL26" s="645"/>
      <c r="CM26" s="645"/>
      <c r="CN26" s="645"/>
      <c r="CO26" s="645"/>
      <c r="CP26" s="645"/>
      <c r="CQ26" s="646"/>
      <c r="CR26" s="629">
        <v>6134697</v>
      </c>
      <c r="CS26" s="630"/>
      <c r="CT26" s="630"/>
      <c r="CU26" s="630"/>
      <c r="CV26" s="630"/>
      <c r="CW26" s="630"/>
      <c r="CX26" s="630"/>
      <c r="CY26" s="631"/>
      <c r="CZ26" s="634">
        <v>11.1</v>
      </c>
      <c r="DA26" s="669"/>
      <c r="DB26" s="669"/>
      <c r="DC26" s="672"/>
      <c r="DD26" s="638">
        <v>5446718</v>
      </c>
      <c r="DE26" s="630"/>
      <c r="DF26" s="630"/>
      <c r="DG26" s="630"/>
      <c r="DH26" s="630"/>
      <c r="DI26" s="630"/>
      <c r="DJ26" s="630"/>
      <c r="DK26" s="631"/>
      <c r="DL26" s="638" t="s">
        <v>128</v>
      </c>
      <c r="DM26" s="630"/>
      <c r="DN26" s="630"/>
      <c r="DO26" s="630"/>
      <c r="DP26" s="630"/>
      <c r="DQ26" s="630"/>
      <c r="DR26" s="630"/>
      <c r="DS26" s="630"/>
      <c r="DT26" s="630"/>
      <c r="DU26" s="630"/>
      <c r="DV26" s="631"/>
      <c r="DW26" s="634" t="s">
        <v>128</v>
      </c>
      <c r="DX26" s="669"/>
      <c r="DY26" s="669"/>
      <c r="DZ26" s="669"/>
      <c r="EA26" s="669"/>
      <c r="EB26" s="669"/>
      <c r="EC26" s="670"/>
    </row>
    <row r="27" spans="2:133" ht="11.25" customHeight="1" x14ac:dyDescent="0.2">
      <c r="B27" s="626" t="s">
        <v>298</v>
      </c>
      <c r="C27" s="627"/>
      <c r="D27" s="627"/>
      <c r="E27" s="627"/>
      <c r="F27" s="627"/>
      <c r="G27" s="627"/>
      <c r="H27" s="627"/>
      <c r="I27" s="627"/>
      <c r="J27" s="627"/>
      <c r="K27" s="627"/>
      <c r="L27" s="627"/>
      <c r="M27" s="627"/>
      <c r="N27" s="627"/>
      <c r="O27" s="627"/>
      <c r="P27" s="627"/>
      <c r="Q27" s="628"/>
      <c r="R27" s="629">
        <v>31707897</v>
      </c>
      <c r="S27" s="630"/>
      <c r="T27" s="630"/>
      <c r="U27" s="630"/>
      <c r="V27" s="630"/>
      <c r="W27" s="630"/>
      <c r="X27" s="630"/>
      <c r="Y27" s="631"/>
      <c r="Z27" s="632">
        <v>50.6</v>
      </c>
      <c r="AA27" s="632"/>
      <c r="AB27" s="632"/>
      <c r="AC27" s="632"/>
      <c r="AD27" s="633">
        <v>30461248</v>
      </c>
      <c r="AE27" s="633"/>
      <c r="AF27" s="633"/>
      <c r="AG27" s="633"/>
      <c r="AH27" s="633"/>
      <c r="AI27" s="633"/>
      <c r="AJ27" s="633"/>
      <c r="AK27" s="633"/>
      <c r="AL27" s="634">
        <v>99.300003051757813</v>
      </c>
      <c r="AM27" s="635"/>
      <c r="AN27" s="635"/>
      <c r="AO27" s="636"/>
      <c r="AP27" s="626" t="s">
        <v>299</v>
      </c>
      <c r="AQ27" s="627"/>
      <c r="AR27" s="627"/>
      <c r="AS27" s="627"/>
      <c r="AT27" s="627"/>
      <c r="AU27" s="627"/>
      <c r="AV27" s="627"/>
      <c r="AW27" s="627"/>
      <c r="AX27" s="627"/>
      <c r="AY27" s="627"/>
      <c r="AZ27" s="627"/>
      <c r="BA27" s="627"/>
      <c r="BB27" s="627"/>
      <c r="BC27" s="627"/>
      <c r="BD27" s="627"/>
      <c r="BE27" s="627"/>
      <c r="BF27" s="628"/>
      <c r="BG27" s="629">
        <v>19245724</v>
      </c>
      <c r="BH27" s="630"/>
      <c r="BI27" s="630"/>
      <c r="BJ27" s="630"/>
      <c r="BK27" s="630"/>
      <c r="BL27" s="630"/>
      <c r="BM27" s="630"/>
      <c r="BN27" s="631"/>
      <c r="BO27" s="632">
        <v>100</v>
      </c>
      <c r="BP27" s="632"/>
      <c r="BQ27" s="632"/>
      <c r="BR27" s="632"/>
      <c r="BS27" s="633">
        <v>206141</v>
      </c>
      <c r="BT27" s="633"/>
      <c r="BU27" s="633"/>
      <c r="BV27" s="633"/>
      <c r="BW27" s="633"/>
      <c r="BX27" s="633"/>
      <c r="BY27" s="633"/>
      <c r="BZ27" s="633"/>
      <c r="CA27" s="633"/>
      <c r="CB27" s="637"/>
      <c r="CD27" s="644" t="s">
        <v>300</v>
      </c>
      <c r="CE27" s="645"/>
      <c r="CF27" s="645"/>
      <c r="CG27" s="645"/>
      <c r="CH27" s="645"/>
      <c r="CI27" s="645"/>
      <c r="CJ27" s="645"/>
      <c r="CK27" s="645"/>
      <c r="CL27" s="645"/>
      <c r="CM27" s="645"/>
      <c r="CN27" s="645"/>
      <c r="CO27" s="645"/>
      <c r="CP27" s="645"/>
      <c r="CQ27" s="646"/>
      <c r="CR27" s="629">
        <v>17455305</v>
      </c>
      <c r="CS27" s="667"/>
      <c r="CT27" s="667"/>
      <c r="CU27" s="667"/>
      <c r="CV27" s="667"/>
      <c r="CW27" s="667"/>
      <c r="CX27" s="667"/>
      <c r="CY27" s="668"/>
      <c r="CZ27" s="634">
        <v>31.6</v>
      </c>
      <c r="DA27" s="669"/>
      <c r="DB27" s="669"/>
      <c r="DC27" s="672"/>
      <c r="DD27" s="638">
        <v>4238854</v>
      </c>
      <c r="DE27" s="667"/>
      <c r="DF27" s="667"/>
      <c r="DG27" s="667"/>
      <c r="DH27" s="667"/>
      <c r="DI27" s="667"/>
      <c r="DJ27" s="667"/>
      <c r="DK27" s="668"/>
      <c r="DL27" s="638">
        <v>4238854</v>
      </c>
      <c r="DM27" s="667"/>
      <c r="DN27" s="667"/>
      <c r="DO27" s="667"/>
      <c r="DP27" s="667"/>
      <c r="DQ27" s="667"/>
      <c r="DR27" s="667"/>
      <c r="DS27" s="667"/>
      <c r="DT27" s="667"/>
      <c r="DU27" s="667"/>
      <c r="DV27" s="668"/>
      <c r="DW27" s="634">
        <v>13.1</v>
      </c>
      <c r="DX27" s="669"/>
      <c r="DY27" s="669"/>
      <c r="DZ27" s="669"/>
      <c r="EA27" s="669"/>
      <c r="EB27" s="669"/>
      <c r="EC27" s="670"/>
    </row>
    <row r="28" spans="2:133" ht="11.25" customHeight="1" x14ac:dyDescent="0.2">
      <c r="B28" s="626" t="s">
        <v>301</v>
      </c>
      <c r="C28" s="627"/>
      <c r="D28" s="627"/>
      <c r="E28" s="627"/>
      <c r="F28" s="627"/>
      <c r="G28" s="627"/>
      <c r="H28" s="627"/>
      <c r="I28" s="627"/>
      <c r="J28" s="627"/>
      <c r="K28" s="627"/>
      <c r="L28" s="627"/>
      <c r="M28" s="627"/>
      <c r="N28" s="627"/>
      <c r="O28" s="627"/>
      <c r="P28" s="627"/>
      <c r="Q28" s="628"/>
      <c r="R28" s="629">
        <v>22420</v>
      </c>
      <c r="S28" s="630"/>
      <c r="T28" s="630"/>
      <c r="U28" s="630"/>
      <c r="V28" s="630"/>
      <c r="W28" s="630"/>
      <c r="X28" s="630"/>
      <c r="Y28" s="631"/>
      <c r="Z28" s="632">
        <v>0</v>
      </c>
      <c r="AA28" s="632"/>
      <c r="AB28" s="632"/>
      <c r="AC28" s="632"/>
      <c r="AD28" s="633">
        <v>22420</v>
      </c>
      <c r="AE28" s="633"/>
      <c r="AF28" s="633"/>
      <c r="AG28" s="633"/>
      <c r="AH28" s="633"/>
      <c r="AI28" s="633"/>
      <c r="AJ28" s="633"/>
      <c r="AK28" s="633"/>
      <c r="AL28" s="634">
        <v>0.1</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302</v>
      </c>
      <c r="CE28" s="645"/>
      <c r="CF28" s="645"/>
      <c r="CG28" s="645"/>
      <c r="CH28" s="645"/>
      <c r="CI28" s="645"/>
      <c r="CJ28" s="645"/>
      <c r="CK28" s="645"/>
      <c r="CL28" s="645"/>
      <c r="CM28" s="645"/>
      <c r="CN28" s="645"/>
      <c r="CO28" s="645"/>
      <c r="CP28" s="645"/>
      <c r="CQ28" s="646"/>
      <c r="CR28" s="629">
        <v>3093947</v>
      </c>
      <c r="CS28" s="630"/>
      <c r="CT28" s="630"/>
      <c r="CU28" s="630"/>
      <c r="CV28" s="630"/>
      <c r="CW28" s="630"/>
      <c r="CX28" s="630"/>
      <c r="CY28" s="631"/>
      <c r="CZ28" s="634">
        <v>5.6</v>
      </c>
      <c r="DA28" s="669"/>
      <c r="DB28" s="669"/>
      <c r="DC28" s="672"/>
      <c r="DD28" s="638">
        <v>3008108</v>
      </c>
      <c r="DE28" s="630"/>
      <c r="DF28" s="630"/>
      <c r="DG28" s="630"/>
      <c r="DH28" s="630"/>
      <c r="DI28" s="630"/>
      <c r="DJ28" s="630"/>
      <c r="DK28" s="631"/>
      <c r="DL28" s="638">
        <v>3008108</v>
      </c>
      <c r="DM28" s="630"/>
      <c r="DN28" s="630"/>
      <c r="DO28" s="630"/>
      <c r="DP28" s="630"/>
      <c r="DQ28" s="630"/>
      <c r="DR28" s="630"/>
      <c r="DS28" s="630"/>
      <c r="DT28" s="630"/>
      <c r="DU28" s="630"/>
      <c r="DV28" s="631"/>
      <c r="DW28" s="634">
        <v>9.3000000000000007</v>
      </c>
      <c r="DX28" s="669"/>
      <c r="DY28" s="669"/>
      <c r="DZ28" s="669"/>
      <c r="EA28" s="669"/>
      <c r="EB28" s="669"/>
      <c r="EC28" s="670"/>
    </row>
    <row r="29" spans="2:133" ht="11.25" customHeight="1" x14ac:dyDescent="0.2">
      <c r="B29" s="626" t="s">
        <v>303</v>
      </c>
      <c r="C29" s="627"/>
      <c r="D29" s="627"/>
      <c r="E29" s="627"/>
      <c r="F29" s="627"/>
      <c r="G29" s="627"/>
      <c r="H29" s="627"/>
      <c r="I29" s="627"/>
      <c r="J29" s="627"/>
      <c r="K29" s="627"/>
      <c r="L29" s="627"/>
      <c r="M29" s="627"/>
      <c r="N29" s="627"/>
      <c r="O29" s="627"/>
      <c r="P29" s="627"/>
      <c r="Q29" s="628"/>
      <c r="R29" s="629">
        <v>861443</v>
      </c>
      <c r="S29" s="630"/>
      <c r="T29" s="630"/>
      <c r="U29" s="630"/>
      <c r="V29" s="630"/>
      <c r="W29" s="630"/>
      <c r="X29" s="630"/>
      <c r="Y29" s="631"/>
      <c r="Z29" s="632">
        <v>1.4</v>
      </c>
      <c r="AA29" s="632"/>
      <c r="AB29" s="632"/>
      <c r="AC29" s="632"/>
      <c r="AD29" s="633" t="s">
        <v>128</v>
      </c>
      <c r="AE29" s="633"/>
      <c r="AF29" s="633"/>
      <c r="AG29" s="633"/>
      <c r="AH29" s="633"/>
      <c r="AI29" s="633"/>
      <c r="AJ29" s="633"/>
      <c r="AK29" s="633"/>
      <c r="AL29" s="634" t="s">
        <v>128</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304</v>
      </c>
      <c r="CE29" s="679"/>
      <c r="CF29" s="644" t="s">
        <v>70</v>
      </c>
      <c r="CG29" s="645"/>
      <c r="CH29" s="645"/>
      <c r="CI29" s="645"/>
      <c r="CJ29" s="645"/>
      <c r="CK29" s="645"/>
      <c r="CL29" s="645"/>
      <c r="CM29" s="645"/>
      <c r="CN29" s="645"/>
      <c r="CO29" s="645"/>
      <c r="CP29" s="645"/>
      <c r="CQ29" s="646"/>
      <c r="CR29" s="629">
        <v>3093947</v>
      </c>
      <c r="CS29" s="667"/>
      <c r="CT29" s="667"/>
      <c r="CU29" s="667"/>
      <c r="CV29" s="667"/>
      <c r="CW29" s="667"/>
      <c r="CX29" s="667"/>
      <c r="CY29" s="668"/>
      <c r="CZ29" s="634">
        <v>5.6</v>
      </c>
      <c r="DA29" s="669"/>
      <c r="DB29" s="669"/>
      <c r="DC29" s="672"/>
      <c r="DD29" s="638">
        <v>3008108</v>
      </c>
      <c r="DE29" s="667"/>
      <c r="DF29" s="667"/>
      <c r="DG29" s="667"/>
      <c r="DH29" s="667"/>
      <c r="DI29" s="667"/>
      <c r="DJ29" s="667"/>
      <c r="DK29" s="668"/>
      <c r="DL29" s="638">
        <v>3008108</v>
      </c>
      <c r="DM29" s="667"/>
      <c r="DN29" s="667"/>
      <c r="DO29" s="667"/>
      <c r="DP29" s="667"/>
      <c r="DQ29" s="667"/>
      <c r="DR29" s="667"/>
      <c r="DS29" s="667"/>
      <c r="DT29" s="667"/>
      <c r="DU29" s="667"/>
      <c r="DV29" s="668"/>
      <c r="DW29" s="634">
        <v>9.3000000000000007</v>
      </c>
      <c r="DX29" s="669"/>
      <c r="DY29" s="669"/>
      <c r="DZ29" s="669"/>
      <c r="EA29" s="669"/>
      <c r="EB29" s="669"/>
      <c r="EC29" s="670"/>
    </row>
    <row r="30" spans="2:133" ht="11.25" customHeight="1" x14ac:dyDescent="0.2">
      <c r="B30" s="626" t="s">
        <v>305</v>
      </c>
      <c r="C30" s="627"/>
      <c r="D30" s="627"/>
      <c r="E30" s="627"/>
      <c r="F30" s="627"/>
      <c r="G30" s="627"/>
      <c r="H30" s="627"/>
      <c r="I30" s="627"/>
      <c r="J30" s="627"/>
      <c r="K30" s="627"/>
      <c r="L30" s="627"/>
      <c r="M30" s="627"/>
      <c r="N30" s="627"/>
      <c r="O30" s="627"/>
      <c r="P30" s="627"/>
      <c r="Q30" s="628"/>
      <c r="R30" s="629">
        <v>451235</v>
      </c>
      <c r="S30" s="630"/>
      <c r="T30" s="630"/>
      <c r="U30" s="630"/>
      <c r="V30" s="630"/>
      <c r="W30" s="630"/>
      <c r="X30" s="630"/>
      <c r="Y30" s="631"/>
      <c r="Z30" s="632">
        <v>0.7</v>
      </c>
      <c r="AA30" s="632"/>
      <c r="AB30" s="632"/>
      <c r="AC30" s="632"/>
      <c r="AD30" s="633" t="s">
        <v>128</v>
      </c>
      <c r="AE30" s="633"/>
      <c r="AF30" s="633"/>
      <c r="AG30" s="633"/>
      <c r="AH30" s="633"/>
      <c r="AI30" s="633"/>
      <c r="AJ30" s="633"/>
      <c r="AK30" s="633"/>
      <c r="AL30" s="634" t="s">
        <v>128</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306</v>
      </c>
      <c r="BH30" s="676"/>
      <c r="BI30" s="676"/>
      <c r="BJ30" s="676"/>
      <c r="BK30" s="676"/>
      <c r="BL30" s="676"/>
      <c r="BM30" s="676"/>
      <c r="BN30" s="676"/>
      <c r="BO30" s="676"/>
      <c r="BP30" s="676"/>
      <c r="BQ30" s="677"/>
      <c r="BR30" s="608" t="s">
        <v>307</v>
      </c>
      <c r="BS30" s="676"/>
      <c r="BT30" s="676"/>
      <c r="BU30" s="676"/>
      <c r="BV30" s="676"/>
      <c r="BW30" s="676"/>
      <c r="BX30" s="676"/>
      <c r="BY30" s="676"/>
      <c r="BZ30" s="676"/>
      <c r="CA30" s="676"/>
      <c r="CB30" s="677"/>
      <c r="CD30" s="680"/>
      <c r="CE30" s="681"/>
      <c r="CF30" s="644" t="s">
        <v>308</v>
      </c>
      <c r="CG30" s="645"/>
      <c r="CH30" s="645"/>
      <c r="CI30" s="645"/>
      <c r="CJ30" s="645"/>
      <c r="CK30" s="645"/>
      <c r="CL30" s="645"/>
      <c r="CM30" s="645"/>
      <c r="CN30" s="645"/>
      <c r="CO30" s="645"/>
      <c r="CP30" s="645"/>
      <c r="CQ30" s="646"/>
      <c r="CR30" s="629">
        <v>2851391</v>
      </c>
      <c r="CS30" s="630"/>
      <c r="CT30" s="630"/>
      <c r="CU30" s="630"/>
      <c r="CV30" s="630"/>
      <c r="CW30" s="630"/>
      <c r="CX30" s="630"/>
      <c r="CY30" s="631"/>
      <c r="CZ30" s="634">
        <v>5.2</v>
      </c>
      <c r="DA30" s="669"/>
      <c r="DB30" s="669"/>
      <c r="DC30" s="672"/>
      <c r="DD30" s="638">
        <v>2768234</v>
      </c>
      <c r="DE30" s="630"/>
      <c r="DF30" s="630"/>
      <c r="DG30" s="630"/>
      <c r="DH30" s="630"/>
      <c r="DI30" s="630"/>
      <c r="DJ30" s="630"/>
      <c r="DK30" s="631"/>
      <c r="DL30" s="638">
        <v>2768234</v>
      </c>
      <c r="DM30" s="630"/>
      <c r="DN30" s="630"/>
      <c r="DO30" s="630"/>
      <c r="DP30" s="630"/>
      <c r="DQ30" s="630"/>
      <c r="DR30" s="630"/>
      <c r="DS30" s="630"/>
      <c r="DT30" s="630"/>
      <c r="DU30" s="630"/>
      <c r="DV30" s="631"/>
      <c r="DW30" s="634">
        <v>8.5</v>
      </c>
      <c r="DX30" s="669"/>
      <c r="DY30" s="669"/>
      <c r="DZ30" s="669"/>
      <c r="EA30" s="669"/>
      <c r="EB30" s="669"/>
      <c r="EC30" s="670"/>
    </row>
    <row r="31" spans="2:133" ht="11.25" customHeight="1" x14ac:dyDescent="0.2">
      <c r="B31" s="626" t="s">
        <v>309</v>
      </c>
      <c r="C31" s="627"/>
      <c r="D31" s="627"/>
      <c r="E31" s="627"/>
      <c r="F31" s="627"/>
      <c r="G31" s="627"/>
      <c r="H31" s="627"/>
      <c r="I31" s="627"/>
      <c r="J31" s="627"/>
      <c r="K31" s="627"/>
      <c r="L31" s="627"/>
      <c r="M31" s="627"/>
      <c r="N31" s="627"/>
      <c r="O31" s="627"/>
      <c r="P31" s="627"/>
      <c r="Q31" s="628"/>
      <c r="R31" s="629">
        <v>70199</v>
      </c>
      <c r="S31" s="630"/>
      <c r="T31" s="630"/>
      <c r="U31" s="630"/>
      <c r="V31" s="630"/>
      <c r="W31" s="630"/>
      <c r="X31" s="630"/>
      <c r="Y31" s="631"/>
      <c r="Z31" s="632">
        <v>0.1</v>
      </c>
      <c r="AA31" s="632"/>
      <c r="AB31" s="632"/>
      <c r="AC31" s="632"/>
      <c r="AD31" s="633" t="s">
        <v>128</v>
      </c>
      <c r="AE31" s="633"/>
      <c r="AF31" s="633"/>
      <c r="AG31" s="633"/>
      <c r="AH31" s="633"/>
      <c r="AI31" s="633"/>
      <c r="AJ31" s="633"/>
      <c r="AK31" s="633"/>
      <c r="AL31" s="634" t="s">
        <v>128</v>
      </c>
      <c r="AM31" s="635"/>
      <c r="AN31" s="635"/>
      <c r="AO31" s="636"/>
      <c r="AP31" s="684" t="s">
        <v>310</v>
      </c>
      <c r="AQ31" s="685"/>
      <c r="AR31" s="685"/>
      <c r="AS31" s="685"/>
      <c r="AT31" s="690" t="s">
        <v>311</v>
      </c>
      <c r="AU31" s="366"/>
      <c r="AV31" s="366"/>
      <c r="AW31" s="366"/>
      <c r="AX31" s="615" t="s">
        <v>187</v>
      </c>
      <c r="AY31" s="616"/>
      <c r="AZ31" s="616"/>
      <c r="BA31" s="616"/>
      <c r="BB31" s="616"/>
      <c r="BC31" s="616"/>
      <c r="BD31" s="616"/>
      <c r="BE31" s="616"/>
      <c r="BF31" s="617"/>
      <c r="BG31" s="693">
        <v>99.4</v>
      </c>
      <c r="BH31" s="694"/>
      <c r="BI31" s="694"/>
      <c r="BJ31" s="694"/>
      <c r="BK31" s="694"/>
      <c r="BL31" s="694"/>
      <c r="BM31" s="624">
        <v>98.4</v>
      </c>
      <c r="BN31" s="694"/>
      <c r="BO31" s="694"/>
      <c r="BP31" s="694"/>
      <c r="BQ31" s="695"/>
      <c r="BR31" s="693">
        <v>99</v>
      </c>
      <c r="BS31" s="694"/>
      <c r="BT31" s="694"/>
      <c r="BU31" s="694"/>
      <c r="BV31" s="694"/>
      <c r="BW31" s="694"/>
      <c r="BX31" s="624">
        <v>97.5</v>
      </c>
      <c r="BY31" s="694"/>
      <c r="BZ31" s="694"/>
      <c r="CA31" s="694"/>
      <c r="CB31" s="695"/>
      <c r="CD31" s="680"/>
      <c r="CE31" s="681"/>
      <c r="CF31" s="644" t="s">
        <v>312</v>
      </c>
      <c r="CG31" s="645"/>
      <c r="CH31" s="645"/>
      <c r="CI31" s="645"/>
      <c r="CJ31" s="645"/>
      <c r="CK31" s="645"/>
      <c r="CL31" s="645"/>
      <c r="CM31" s="645"/>
      <c r="CN31" s="645"/>
      <c r="CO31" s="645"/>
      <c r="CP31" s="645"/>
      <c r="CQ31" s="646"/>
      <c r="CR31" s="629">
        <v>242556</v>
      </c>
      <c r="CS31" s="667"/>
      <c r="CT31" s="667"/>
      <c r="CU31" s="667"/>
      <c r="CV31" s="667"/>
      <c r="CW31" s="667"/>
      <c r="CX31" s="667"/>
      <c r="CY31" s="668"/>
      <c r="CZ31" s="634">
        <v>0.4</v>
      </c>
      <c r="DA31" s="669"/>
      <c r="DB31" s="669"/>
      <c r="DC31" s="672"/>
      <c r="DD31" s="638">
        <v>239874</v>
      </c>
      <c r="DE31" s="667"/>
      <c r="DF31" s="667"/>
      <c r="DG31" s="667"/>
      <c r="DH31" s="667"/>
      <c r="DI31" s="667"/>
      <c r="DJ31" s="667"/>
      <c r="DK31" s="668"/>
      <c r="DL31" s="638">
        <v>239874</v>
      </c>
      <c r="DM31" s="667"/>
      <c r="DN31" s="667"/>
      <c r="DO31" s="667"/>
      <c r="DP31" s="667"/>
      <c r="DQ31" s="667"/>
      <c r="DR31" s="667"/>
      <c r="DS31" s="667"/>
      <c r="DT31" s="667"/>
      <c r="DU31" s="667"/>
      <c r="DV31" s="668"/>
      <c r="DW31" s="634">
        <v>0.7</v>
      </c>
      <c r="DX31" s="669"/>
      <c r="DY31" s="669"/>
      <c r="DZ31" s="669"/>
      <c r="EA31" s="669"/>
      <c r="EB31" s="669"/>
      <c r="EC31" s="670"/>
    </row>
    <row r="32" spans="2:133" ht="11.25" customHeight="1" x14ac:dyDescent="0.2">
      <c r="B32" s="626" t="s">
        <v>313</v>
      </c>
      <c r="C32" s="627"/>
      <c r="D32" s="627"/>
      <c r="E32" s="627"/>
      <c r="F32" s="627"/>
      <c r="G32" s="627"/>
      <c r="H32" s="627"/>
      <c r="I32" s="627"/>
      <c r="J32" s="627"/>
      <c r="K32" s="627"/>
      <c r="L32" s="627"/>
      <c r="M32" s="627"/>
      <c r="N32" s="627"/>
      <c r="O32" s="627"/>
      <c r="P32" s="627"/>
      <c r="Q32" s="628"/>
      <c r="R32" s="629">
        <v>14124443</v>
      </c>
      <c r="S32" s="630"/>
      <c r="T32" s="630"/>
      <c r="U32" s="630"/>
      <c r="V32" s="630"/>
      <c r="W32" s="630"/>
      <c r="X32" s="630"/>
      <c r="Y32" s="631"/>
      <c r="Z32" s="632">
        <v>22.5</v>
      </c>
      <c r="AA32" s="632"/>
      <c r="AB32" s="632"/>
      <c r="AC32" s="632"/>
      <c r="AD32" s="633" t="s">
        <v>128</v>
      </c>
      <c r="AE32" s="633"/>
      <c r="AF32" s="633"/>
      <c r="AG32" s="633"/>
      <c r="AH32" s="633"/>
      <c r="AI32" s="633"/>
      <c r="AJ32" s="633"/>
      <c r="AK32" s="633"/>
      <c r="AL32" s="634" t="s">
        <v>128</v>
      </c>
      <c r="AM32" s="635"/>
      <c r="AN32" s="635"/>
      <c r="AO32" s="636"/>
      <c r="AP32" s="686"/>
      <c r="AQ32" s="687"/>
      <c r="AR32" s="687"/>
      <c r="AS32" s="687"/>
      <c r="AT32" s="691"/>
      <c r="AU32" s="362" t="s">
        <v>314</v>
      </c>
      <c r="AV32" s="362"/>
      <c r="AW32" s="362"/>
      <c r="AX32" s="626" t="s">
        <v>315</v>
      </c>
      <c r="AY32" s="627"/>
      <c r="AZ32" s="627"/>
      <c r="BA32" s="627"/>
      <c r="BB32" s="627"/>
      <c r="BC32" s="627"/>
      <c r="BD32" s="627"/>
      <c r="BE32" s="627"/>
      <c r="BF32" s="628"/>
      <c r="BG32" s="696">
        <v>99.3</v>
      </c>
      <c r="BH32" s="667"/>
      <c r="BI32" s="667"/>
      <c r="BJ32" s="667"/>
      <c r="BK32" s="667"/>
      <c r="BL32" s="667"/>
      <c r="BM32" s="635">
        <v>98.4</v>
      </c>
      <c r="BN32" s="697"/>
      <c r="BO32" s="697"/>
      <c r="BP32" s="697"/>
      <c r="BQ32" s="698"/>
      <c r="BR32" s="696">
        <v>99.1</v>
      </c>
      <c r="BS32" s="667"/>
      <c r="BT32" s="667"/>
      <c r="BU32" s="667"/>
      <c r="BV32" s="667"/>
      <c r="BW32" s="667"/>
      <c r="BX32" s="635">
        <v>97.5</v>
      </c>
      <c r="BY32" s="697"/>
      <c r="BZ32" s="697"/>
      <c r="CA32" s="697"/>
      <c r="CB32" s="698"/>
      <c r="CD32" s="682"/>
      <c r="CE32" s="683"/>
      <c r="CF32" s="644" t="s">
        <v>316</v>
      </c>
      <c r="CG32" s="645"/>
      <c r="CH32" s="645"/>
      <c r="CI32" s="645"/>
      <c r="CJ32" s="645"/>
      <c r="CK32" s="645"/>
      <c r="CL32" s="645"/>
      <c r="CM32" s="645"/>
      <c r="CN32" s="645"/>
      <c r="CO32" s="645"/>
      <c r="CP32" s="645"/>
      <c r="CQ32" s="646"/>
      <c r="CR32" s="629" t="s">
        <v>128</v>
      </c>
      <c r="CS32" s="630"/>
      <c r="CT32" s="630"/>
      <c r="CU32" s="630"/>
      <c r="CV32" s="630"/>
      <c r="CW32" s="630"/>
      <c r="CX32" s="630"/>
      <c r="CY32" s="631"/>
      <c r="CZ32" s="634" t="s">
        <v>128</v>
      </c>
      <c r="DA32" s="669"/>
      <c r="DB32" s="669"/>
      <c r="DC32" s="672"/>
      <c r="DD32" s="638" t="s">
        <v>128</v>
      </c>
      <c r="DE32" s="630"/>
      <c r="DF32" s="630"/>
      <c r="DG32" s="630"/>
      <c r="DH32" s="630"/>
      <c r="DI32" s="630"/>
      <c r="DJ32" s="630"/>
      <c r="DK32" s="631"/>
      <c r="DL32" s="638" t="s">
        <v>128</v>
      </c>
      <c r="DM32" s="630"/>
      <c r="DN32" s="630"/>
      <c r="DO32" s="630"/>
      <c r="DP32" s="630"/>
      <c r="DQ32" s="630"/>
      <c r="DR32" s="630"/>
      <c r="DS32" s="630"/>
      <c r="DT32" s="630"/>
      <c r="DU32" s="630"/>
      <c r="DV32" s="631"/>
      <c r="DW32" s="634" t="s">
        <v>128</v>
      </c>
      <c r="DX32" s="669"/>
      <c r="DY32" s="669"/>
      <c r="DZ32" s="669"/>
      <c r="EA32" s="669"/>
      <c r="EB32" s="669"/>
      <c r="EC32" s="670"/>
    </row>
    <row r="33" spans="2:133" ht="11.25" customHeight="1" x14ac:dyDescent="0.2">
      <c r="B33" s="654" t="s">
        <v>317</v>
      </c>
      <c r="C33" s="655"/>
      <c r="D33" s="655"/>
      <c r="E33" s="655"/>
      <c r="F33" s="655"/>
      <c r="G33" s="655"/>
      <c r="H33" s="655"/>
      <c r="I33" s="655"/>
      <c r="J33" s="655"/>
      <c r="K33" s="655"/>
      <c r="L33" s="655"/>
      <c r="M33" s="655"/>
      <c r="N33" s="655"/>
      <c r="O33" s="655"/>
      <c r="P33" s="655"/>
      <c r="Q33" s="656"/>
      <c r="R33" s="629" t="s">
        <v>128</v>
      </c>
      <c r="S33" s="630"/>
      <c r="T33" s="630"/>
      <c r="U33" s="630"/>
      <c r="V33" s="630"/>
      <c r="W33" s="630"/>
      <c r="X33" s="630"/>
      <c r="Y33" s="631"/>
      <c r="Z33" s="632" t="s">
        <v>128</v>
      </c>
      <c r="AA33" s="632"/>
      <c r="AB33" s="632"/>
      <c r="AC33" s="632"/>
      <c r="AD33" s="633" t="s">
        <v>128</v>
      </c>
      <c r="AE33" s="633"/>
      <c r="AF33" s="633"/>
      <c r="AG33" s="633"/>
      <c r="AH33" s="633"/>
      <c r="AI33" s="633"/>
      <c r="AJ33" s="633"/>
      <c r="AK33" s="633"/>
      <c r="AL33" s="634" t="s">
        <v>128</v>
      </c>
      <c r="AM33" s="635"/>
      <c r="AN33" s="635"/>
      <c r="AO33" s="636"/>
      <c r="AP33" s="688"/>
      <c r="AQ33" s="689"/>
      <c r="AR33" s="689"/>
      <c r="AS33" s="689"/>
      <c r="AT33" s="692"/>
      <c r="AU33" s="360"/>
      <c r="AV33" s="360"/>
      <c r="AW33" s="360"/>
      <c r="AX33" s="673" t="s">
        <v>318</v>
      </c>
      <c r="AY33" s="674"/>
      <c r="AZ33" s="674"/>
      <c r="BA33" s="674"/>
      <c r="BB33" s="674"/>
      <c r="BC33" s="674"/>
      <c r="BD33" s="674"/>
      <c r="BE33" s="674"/>
      <c r="BF33" s="675"/>
      <c r="BG33" s="699">
        <v>99.5</v>
      </c>
      <c r="BH33" s="700"/>
      <c r="BI33" s="700"/>
      <c r="BJ33" s="700"/>
      <c r="BK33" s="700"/>
      <c r="BL33" s="700"/>
      <c r="BM33" s="701">
        <v>98.4</v>
      </c>
      <c r="BN33" s="700"/>
      <c r="BO33" s="700"/>
      <c r="BP33" s="700"/>
      <c r="BQ33" s="702"/>
      <c r="BR33" s="699">
        <v>98.9</v>
      </c>
      <c r="BS33" s="700"/>
      <c r="BT33" s="700"/>
      <c r="BU33" s="700"/>
      <c r="BV33" s="700"/>
      <c r="BW33" s="700"/>
      <c r="BX33" s="701">
        <v>97.3</v>
      </c>
      <c r="BY33" s="700"/>
      <c r="BZ33" s="700"/>
      <c r="CA33" s="700"/>
      <c r="CB33" s="702"/>
      <c r="CD33" s="644" t="s">
        <v>319</v>
      </c>
      <c r="CE33" s="645"/>
      <c r="CF33" s="645"/>
      <c r="CG33" s="645"/>
      <c r="CH33" s="645"/>
      <c r="CI33" s="645"/>
      <c r="CJ33" s="645"/>
      <c r="CK33" s="645"/>
      <c r="CL33" s="645"/>
      <c r="CM33" s="645"/>
      <c r="CN33" s="645"/>
      <c r="CO33" s="645"/>
      <c r="CP33" s="645"/>
      <c r="CQ33" s="646"/>
      <c r="CR33" s="629">
        <v>19434980</v>
      </c>
      <c r="CS33" s="667"/>
      <c r="CT33" s="667"/>
      <c r="CU33" s="667"/>
      <c r="CV33" s="667"/>
      <c r="CW33" s="667"/>
      <c r="CX33" s="667"/>
      <c r="CY33" s="668"/>
      <c r="CZ33" s="634">
        <v>35.200000000000003</v>
      </c>
      <c r="DA33" s="669"/>
      <c r="DB33" s="669"/>
      <c r="DC33" s="672"/>
      <c r="DD33" s="638">
        <v>14280252</v>
      </c>
      <c r="DE33" s="667"/>
      <c r="DF33" s="667"/>
      <c r="DG33" s="667"/>
      <c r="DH33" s="667"/>
      <c r="DI33" s="667"/>
      <c r="DJ33" s="667"/>
      <c r="DK33" s="668"/>
      <c r="DL33" s="638">
        <v>11147536</v>
      </c>
      <c r="DM33" s="667"/>
      <c r="DN33" s="667"/>
      <c r="DO33" s="667"/>
      <c r="DP33" s="667"/>
      <c r="DQ33" s="667"/>
      <c r="DR33" s="667"/>
      <c r="DS33" s="667"/>
      <c r="DT33" s="667"/>
      <c r="DU33" s="667"/>
      <c r="DV33" s="668"/>
      <c r="DW33" s="634">
        <v>34.299999999999997</v>
      </c>
      <c r="DX33" s="669"/>
      <c r="DY33" s="669"/>
      <c r="DZ33" s="669"/>
      <c r="EA33" s="669"/>
      <c r="EB33" s="669"/>
      <c r="EC33" s="670"/>
    </row>
    <row r="34" spans="2:133" ht="11.25" customHeight="1" x14ac:dyDescent="0.2">
      <c r="B34" s="626" t="s">
        <v>320</v>
      </c>
      <c r="C34" s="627"/>
      <c r="D34" s="627"/>
      <c r="E34" s="627"/>
      <c r="F34" s="627"/>
      <c r="G34" s="627"/>
      <c r="H34" s="627"/>
      <c r="I34" s="627"/>
      <c r="J34" s="627"/>
      <c r="K34" s="627"/>
      <c r="L34" s="627"/>
      <c r="M34" s="627"/>
      <c r="N34" s="627"/>
      <c r="O34" s="627"/>
      <c r="P34" s="627"/>
      <c r="Q34" s="628"/>
      <c r="R34" s="629">
        <v>3775729</v>
      </c>
      <c r="S34" s="630"/>
      <c r="T34" s="630"/>
      <c r="U34" s="630"/>
      <c r="V34" s="630"/>
      <c r="W34" s="630"/>
      <c r="X34" s="630"/>
      <c r="Y34" s="631"/>
      <c r="Z34" s="632">
        <v>6</v>
      </c>
      <c r="AA34" s="632"/>
      <c r="AB34" s="632"/>
      <c r="AC34" s="632"/>
      <c r="AD34" s="633" t="s">
        <v>128</v>
      </c>
      <c r="AE34" s="633"/>
      <c r="AF34" s="633"/>
      <c r="AG34" s="633"/>
      <c r="AH34" s="633"/>
      <c r="AI34" s="633"/>
      <c r="AJ34" s="633"/>
      <c r="AK34" s="633"/>
      <c r="AL34" s="634" t="s">
        <v>128</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321</v>
      </c>
      <c r="CE34" s="645"/>
      <c r="CF34" s="645"/>
      <c r="CG34" s="645"/>
      <c r="CH34" s="645"/>
      <c r="CI34" s="645"/>
      <c r="CJ34" s="645"/>
      <c r="CK34" s="645"/>
      <c r="CL34" s="645"/>
      <c r="CM34" s="645"/>
      <c r="CN34" s="645"/>
      <c r="CO34" s="645"/>
      <c r="CP34" s="645"/>
      <c r="CQ34" s="646"/>
      <c r="CR34" s="629">
        <v>8476543</v>
      </c>
      <c r="CS34" s="630"/>
      <c r="CT34" s="630"/>
      <c r="CU34" s="630"/>
      <c r="CV34" s="630"/>
      <c r="CW34" s="630"/>
      <c r="CX34" s="630"/>
      <c r="CY34" s="631"/>
      <c r="CZ34" s="634">
        <v>15.4</v>
      </c>
      <c r="DA34" s="669"/>
      <c r="DB34" s="669"/>
      <c r="DC34" s="672"/>
      <c r="DD34" s="638">
        <v>5793515</v>
      </c>
      <c r="DE34" s="630"/>
      <c r="DF34" s="630"/>
      <c r="DG34" s="630"/>
      <c r="DH34" s="630"/>
      <c r="DI34" s="630"/>
      <c r="DJ34" s="630"/>
      <c r="DK34" s="631"/>
      <c r="DL34" s="638">
        <v>5652838</v>
      </c>
      <c r="DM34" s="630"/>
      <c r="DN34" s="630"/>
      <c r="DO34" s="630"/>
      <c r="DP34" s="630"/>
      <c r="DQ34" s="630"/>
      <c r="DR34" s="630"/>
      <c r="DS34" s="630"/>
      <c r="DT34" s="630"/>
      <c r="DU34" s="630"/>
      <c r="DV34" s="631"/>
      <c r="DW34" s="634">
        <v>17.399999999999999</v>
      </c>
      <c r="DX34" s="669"/>
      <c r="DY34" s="669"/>
      <c r="DZ34" s="669"/>
      <c r="EA34" s="669"/>
      <c r="EB34" s="669"/>
      <c r="EC34" s="670"/>
    </row>
    <row r="35" spans="2:133" ht="11.25" customHeight="1" x14ac:dyDescent="0.2">
      <c r="B35" s="626" t="s">
        <v>322</v>
      </c>
      <c r="C35" s="627"/>
      <c r="D35" s="627"/>
      <c r="E35" s="627"/>
      <c r="F35" s="627"/>
      <c r="G35" s="627"/>
      <c r="H35" s="627"/>
      <c r="I35" s="627"/>
      <c r="J35" s="627"/>
      <c r="K35" s="627"/>
      <c r="L35" s="627"/>
      <c r="M35" s="627"/>
      <c r="N35" s="627"/>
      <c r="O35" s="627"/>
      <c r="P35" s="627"/>
      <c r="Q35" s="628"/>
      <c r="R35" s="629">
        <v>362833</v>
      </c>
      <c r="S35" s="630"/>
      <c r="T35" s="630"/>
      <c r="U35" s="630"/>
      <c r="V35" s="630"/>
      <c r="W35" s="630"/>
      <c r="X35" s="630"/>
      <c r="Y35" s="631"/>
      <c r="Z35" s="632">
        <v>0.6</v>
      </c>
      <c r="AA35" s="632"/>
      <c r="AB35" s="632"/>
      <c r="AC35" s="632"/>
      <c r="AD35" s="633">
        <v>161739</v>
      </c>
      <c r="AE35" s="633"/>
      <c r="AF35" s="633"/>
      <c r="AG35" s="633"/>
      <c r="AH35" s="633"/>
      <c r="AI35" s="633"/>
      <c r="AJ35" s="633"/>
      <c r="AK35" s="633"/>
      <c r="AL35" s="634">
        <v>0.5</v>
      </c>
      <c r="AM35" s="635"/>
      <c r="AN35" s="635"/>
      <c r="AO35" s="636"/>
      <c r="AP35" s="218"/>
      <c r="AQ35" s="608" t="s">
        <v>323</v>
      </c>
      <c r="AR35" s="609"/>
      <c r="AS35" s="609"/>
      <c r="AT35" s="609"/>
      <c r="AU35" s="609"/>
      <c r="AV35" s="609"/>
      <c r="AW35" s="609"/>
      <c r="AX35" s="609"/>
      <c r="AY35" s="609"/>
      <c r="AZ35" s="609"/>
      <c r="BA35" s="609"/>
      <c r="BB35" s="609"/>
      <c r="BC35" s="609"/>
      <c r="BD35" s="609"/>
      <c r="BE35" s="609"/>
      <c r="BF35" s="610"/>
      <c r="BG35" s="608" t="s">
        <v>324</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325</v>
      </c>
      <c r="CE35" s="645"/>
      <c r="CF35" s="645"/>
      <c r="CG35" s="645"/>
      <c r="CH35" s="645"/>
      <c r="CI35" s="645"/>
      <c r="CJ35" s="645"/>
      <c r="CK35" s="645"/>
      <c r="CL35" s="645"/>
      <c r="CM35" s="645"/>
      <c r="CN35" s="645"/>
      <c r="CO35" s="645"/>
      <c r="CP35" s="645"/>
      <c r="CQ35" s="646"/>
      <c r="CR35" s="629">
        <v>96310</v>
      </c>
      <c r="CS35" s="667"/>
      <c r="CT35" s="667"/>
      <c r="CU35" s="667"/>
      <c r="CV35" s="667"/>
      <c r="CW35" s="667"/>
      <c r="CX35" s="667"/>
      <c r="CY35" s="668"/>
      <c r="CZ35" s="634">
        <v>0.2</v>
      </c>
      <c r="DA35" s="669"/>
      <c r="DB35" s="669"/>
      <c r="DC35" s="672"/>
      <c r="DD35" s="638">
        <v>73890</v>
      </c>
      <c r="DE35" s="667"/>
      <c r="DF35" s="667"/>
      <c r="DG35" s="667"/>
      <c r="DH35" s="667"/>
      <c r="DI35" s="667"/>
      <c r="DJ35" s="667"/>
      <c r="DK35" s="668"/>
      <c r="DL35" s="638">
        <v>73890</v>
      </c>
      <c r="DM35" s="667"/>
      <c r="DN35" s="667"/>
      <c r="DO35" s="667"/>
      <c r="DP35" s="667"/>
      <c r="DQ35" s="667"/>
      <c r="DR35" s="667"/>
      <c r="DS35" s="667"/>
      <c r="DT35" s="667"/>
      <c r="DU35" s="667"/>
      <c r="DV35" s="668"/>
      <c r="DW35" s="634">
        <v>0.2</v>
      </c>
      <c r="DX35" s="669"/>
      <c r="DY35" s="669"/>
      <c r="DZ35" s="669"/>
      <c r="EA35" s="669"/>
      <c r="EB35" s="669"/>
      <c r="EC35" s="670"/>
    </row>
    <row r="36" spans="2:133" ht="11.25" customHeight="1" x14ac:dyDescent="0.2">
      <c r="B36" s="626" t="s">
        <v>326</v>
      </c>
      <c r="C36" s="627"/>
      <c r="D36" s="627"/>
      <c r="E36" s="627"/>
      <c r="F36" s="627"/>
      <c r="G36" s="627"/>
      <c r="H36" s="627"/>
      <c r="I36" s="627"/>
      <c r="J36" s="627"/>
      <c r="K36" s="627"/>
      <c r="L36" s="627"/>
      <c r="M36" s="627"/>
      <c r="N36" s="627"/>
      <c r="O36" s="627"/>
      <c r="P36" s="627"/>
      <c r="Q36" s="628"/>
      <c r="R36" s="629">
        <v>421092</v>
      </c>
      <c r="S36" s="630"/>
      <c r="T36" s="630"/>
      <c r="U36" s="630"/>
      <c r="V36" s="630"/>
      <c r="W36" s="630"/>
      <c r="X36" s="630"/>
      <c r="Y36" s="631"/>
      <c r="Z36" s="632">
        <v>0.7</v>
      </c>
      <c r="AA36" s="632"/>
      <c r="AB36" s="632"/>
      <c r="AC36" s="632"/>
      <c r="AD36" s="633" t="s">
        <v>128</v>
      </c>
      <c r="AE36" s="633"/>
      <c r="AF36" s="633"/>
      <c r="AG36" s="633"/>
      <c r="AH36" s="633"/>
      <c r="AI36" s="633"/>
      <c r="AJ36" s="633"/>
      <c r="AK36" s="633"/>
      <c r="AL36" s="634" t="s">
        <v>128</v>
      </c>
      <c r="AM36" s="635"/>
      <c r="AN36" s="635"/>
      <c r="AO36" s="636"/>
      <c r="AP36" s="218"/>
      <c r="AQ36" s="703" t="s">
        <v>327</v>
      </c>
      <c r="AR36" s="704"/>
      <c r="AS36" s="704"/>
      <c r="AT36" s="704"/>
      <c r="AU36" s="704"/>
      <c r="AV36" s="704"/>
      <c r="AW36" s="704"/>
      <c r="AX36" s="704"/>
      <c r="AY36" s="705"/>
      <c r="AZ36" s="618">
        <v>5699176</v>
      </c>
      <c r="BA36" s="619"/>
      <c r="BB36" s="619"/>
      <c r="BC36" s="619"/>
      <c r="BD36" s="619"/>
      <c r="BE36" s="619"/>
      <c r="BF36" s="706"/>
      <c r="BG36" s="640" t="s">
        <v>328</v>
      </c>
      <c r="BH36" s="641"/>
      <c r="BI36" s="641"/>
      <c r="BJ36" s="641"/>
      <c r="BK36" s="641"/>
      <c r="BL36" s="641"/>
      <c r="BM36" s="641"/>
      <c r="BN36" s="641"/>
      <c r="BO36" s="641"/>
      <c r="BP36" s="641"/>
      <c r="BQ36" s="641"/>
      <c r="BR36" s="641"/>
      <c r="BS36" s="641"/>
      <c r="BT36" s="641"/>
      <c r="BU36" s="642"/>
      <c r="BV36" s="618">
        <v>774927</v>
      </c>
      <c r="BW36" s="619"/>
      <c r="BX36" s="619"/>
      <c r="BY36" s="619"/>
      <c r="BZ36" s="619"/>
      <c r="CA36" s="619"/>
      <c r="CB36" s="706"/>
      <c r="CD36" s="644" t="s">
        <v>329</v>
      </c>
      <c r="CE36" s="645"/>
      <c r="CF36" s="645"/>
      <c r="CG36" s="645"/>
      <c r="CH36" s="645"/>
      <c r="CI36" s="645"/>
      <c r="CJ36" s="645"/>
      <c r="CK36" s="645"/>
      <c r="CL36" s="645"/>
      <c r="CM36" s="645"/>
      <c r="CN36" s="645"/>
      <c r="CO36" s="645"/>
      <c r="CP36" s="645"/>
      <c r="CQ36" s="646"/>
      <c r="CR36" s="629">
        <v>3629573</v>
      </c>
      <c r="CS36" s="630"/>
      <c r="CT36" s="630"/>
      <c r="CU36" s="630"/>
      <c r="CV36" s="630"/>
      <c r="CW36" s="630"/>
      <c r="CX36" s="630"/>
      <c r="CY36" s="631"/>
      <c r="CZ36" s="634">
        <v>6.6</v>
      </c>
      <c r="DA36" s="669"/>
      <c r="DB36" s="669"/>
      <c r="DC36" s="672"/>
      <c r="DD36" s="638">
        <v>2673449</v>
      </c>
      <c r="DE36" s="630"/>
      <c r="DF36" s="630"/>
      <c r="DG36" s="630"/>
      <c r="DH36" s="630"/>
      <c r="DI36" s="630"/>
      <c r="DJ36" s="630"/>
      <c r="DK36" s="631"/>
      <c r="DL36" s="638">
        <v>2240454</v>
      </c>
      <c r="DM36" s="630"/>
      <c r="DN36" s="630"/>
      <c r="DO36" s="630"/>
      <c r="DP36" s="630"/>
      <c r="DQ36" s="630"/>
      <c r="DR36" s="630"/>
      <c r="DS36" s="630"/>
      <c r="DT36" s="630"/>
      <c r="DU36" s="630"/>
      <c r="DV36" s="631"/>
      <c r="DW36" s="634">
        <v>6.9</v>
      </c>
      <c r="DX36" s="669"/>
      <c r="DY36" s="669"/>
      <c r="DZ36" s="669"/>
      <c r="EA36" s="669"/>
      <c r="EB36" s="669"/>
      <c r="EC36" s="670"/>
    </row>
    <row r="37" spans="2:133" ht="11.25" customHeight="1" x14ac:dyDescent="0.2">
      <c r="B37" s="626" t="s">
        <v>330</v>
      </c>
      <c r="C37" s="627"/>
      <c r="D37" s="627"/>
      <c r="E37" s="627"/>
      <c r="F37" s="627"/>
      <c r="G37" s="627"/>
      <c r="H37" s="627"/>
      <c r="I37" s="627"/>
      <c r="J37" s="627"/>
      <c r="K37" s="627"/>
      <c r="L37" s="627"/>
      <c r="M37" s="627"/>
      <c r="N37" s="627"/>
      <c r="O37" s="627"/>
      <c r="P37" s="627"/>
      <c r="Q37" s="628"/>
      <c r="R37" s="629">
        <v>1275513</v>
      </c>
      <c r="S37" s="630"/>
      <c r="T37" s="630"/>
      <c r="U37" s="630"/>
      <c r="V37" s="630"/>
      <c r="W37" s="630"/>
      <c r="X37" s="630"/>
      <c r="Y37" s="631"/>
      <c r="Z37" s="632">
        <v>2</v>
      </c>
      <c r="AA37" s="632"/>
      <c r="AB37" s="632"/>
      <c r="AC37" s="632"/>
      <c r="AD37" s="633" t="s">
        <v>128</v>
      </c>
      <c r="AE37" s="633"/>
      <c r="AF37" s="633"/>
      <c r="AG37" s="633"/>
      <c r="AH37" s="633"/>
      <c r="AI37" s="633"/>
      <c r="AJ37" s="633"/>
      <c r="AK37" s="633"/>
      <c r="AL37" s="634" t="s">
        <v>128</v>
      </c>
      <c r="AM37" s="635"/>
      <c r="AN37" s="635"/>
      <c r="AO37" s="636"/>
      <c r="AQ37" s="707" t="s">
        <v>331</v>
      </c>
      <c r="AR37" s="708"/>
      <c r="AS37" s="708"/>
      <c r="AT37" s="708"/>
      <c r="AU37" s="708"/>
      <c r="AV37" s="708"/>
      <c r="AW37" s="708"/>
      <c r="AX37" s="708"/>
      <c r="AY37" s="709"/>
      <c r="AZ37" s="629">
        <v>768051</v>
      </c>
      <c r="BA37" s="630"/>
      <c r="BB37" s="630"/>
      <c r="BC37" s="630"/>
      <c r="BD37" s="667"/>
      <c r="BE37" s="667"/>
      <c r="BF37" s="698"/>
      <c r="BG37" s="644" t="s">
        <v>332</v>
      </c>
      <c r="BH37" s="645"/>
      <c r="BI37" s="645"/>
      <c r="BJ37" s="645"/>
      <c r="BK37" s="645"/>
      <c r="BL37" s="645"/>
      <c r="BM37" s="645"/>
      <c r="BN37" s="645"/>
      <c r="BO37" s="645"/>
      <c r="BP37" s="645"/>
      <c r="BQ37" s="645"/>
      <c r="BR37" s="645"/>
      <c r="BS37" s="645"/>
      <c r="BT37" s="645"/>
      <c r="BU37" s="646"/>
      <c r="BV37" s="629">
        <v>89899</v>
      </c>
      <c r="BW37" s="630"/>
      <c r="BX37" s="630"/>
      <c r="BY37" s="630"/>
      <c r="BZ37" s="630"/>
      <c r="CA37" s="630"/>
      <c r="CB37" s="639"/>
      <c r="CD37" s="644" t="s">
        <v>333</v>
      </c>
      <c r="CE37" s="645"/>
      <c r="CF37" s="645"/>
      <c r="CG37" s="645"/>
      <c r="CH37" s="645"/>
      <c r="CI37" s="645"/>
      <c r="CJ37" s="645"/>
      <c r="CK37" s="645"/>
      <c r="CL37" s="645"/>
      <c r="CM37" s="645"/>
      <c r="CN37" s="645"/>
      <c r="CO37" s="645"/>
      <c r="CP37" s="645"/>
      <c r="CQ37" s="646"/>
      <c r="CR37" s="629">
        <v>1219674</v>
      </c>
      <c r="CS37" s="667"/>
      <c r="CT37" s="667"/>
      <c r="CU37" s="667"/>
      <c r="CV37" s="667"/>
      <c r="CW37" s="667"/>
      <c r="CX37" s="667"/>
      <c r="CY37" s="668"/>
      <c r="CZ37" s="634">
        <v>2.2000000000000002</v>
      </c>
      <c r="DA37" s="669"/>
      <c r="DB37" s="669"/>
      <c r="DC37" s="672"/>
      <c r="DD37" s="638">
        <v>1042680</v>
      </c>
      <c r="DE37" s="667"/>
      <c r="DF37" s="667"/>
      <c r="DG37" s="667"/>
      <c r="DH37" s="667"/>
      <c r="DI37" s="667"/>
      <c r="DJ37" s="667"/>
      <c r="DK37" s="668"/>
      <c r="DL37" s="638">
        <v>1042680</v>
      </c>
      <c r="DM37" s="667"/>
      <c r="DN37" s="667"/>
      <c r="DO37" s="667"/>
      <c r="DP37" s="667"/>
      <c r="DQ37" s="667"/>
      <c r="DR37" s="667"/>
      <c r="DS37" s="667"/>
      <c r="DT37" s="667"/>
      <c r="DU37" s="667"/>
      <c r="DV37" s="668"/>
      <c r="DW37" s="634">
        <v>3.2</v>
      </c>
      <c r="DX37" s="669"/>
      <c r="DY37" s="669"/>
      <c r="DZ37" s="669"/>
      <c r="EA37" s="669"/>
      <c r="EB37" s="669"/>
      <c r="EC37" s="670"/>
    </row>
    <row r="38" spans="2:133" ht="11.25" customHeight="1" x14ac:dyDescent="0.2">
      <c r="B38" s="626" t="s">
        <v>334</v>
      </c>
      <c r="C38" s="627"/>
      <c r="D38" s="627"/>
      <c r="E38" s="627"/>
      <c r="F38" s="627"/>
      <c r="G38" s="627"/>
      <c r="H38" s="627"/>
      <c r="I38" s="627"/>
      <c r="J38" s="627"/>
      <c r="K38" s="627"/>
      <c r="L38" s="627"/>
      <c r="M38" s="627"/>
      <c r="N38" s="627"/>
      <c r="O38" s="627"/>
      <c r="P38" s="627"/>
      <c r="Q38" s="628"/>
      <c r="R38" s="629">
        <v>4725788</v>
      </c>
      <c r="S38" s="630"/>
      <c r="T38" s="630"/>
      <c r="U38" s="630"/>
      <c r="V38" s="630"/>
      <c r="W38" s="630"/>
      <c r="X38" s="630"/>
      <c r="Y38" s="631"/>
      <c r="Z38" s="632">
        <v>7.5</v>
      </c>
      <c r="AA38" s="632"/>
      <c r="AB38" s="632"/>
      <c r="AC38" s="632"/>
      <c r="AD38" s="633" t="s">
        <v>128</v>
      </c>
      <c r="AE38" s="633"/>
      <c r="AF38" s="633"/>
      <c r="AG38" s="633"/>
      <c r="AH38" s="633"/>
      <c r="AI38" s="633"/>
      <c r="AJ38" s="633"/>
      <c r="AK38" s="633"/>
      <c r="AL38" s="634" t="s">
        <v>128</v>
      </c>
      <c r="AM38" s="635"/>
      <c r="AN38" s="635"/>
      <c r="AO38" s="636"/>
      <c r="AQ38" s="707" t="s">
        <v>335</v>
      </c>
      <c r="AR38" s="708"/>
      <c r="AS38" s="708"/>
      <c r="AT38" s="708"/>
      <c r="AU38" s="708"/>
      <c r="AV38" s="708"/>
      <c r="AW38" s="708"/>
      <c r="AX38" s="708"/>
      <c r="AY38" s="709"/>
      <c r="AZ38" s="629">
        <v>112030</v>
      </c>
      <c r="BA38" s="630"/>
      <c r="BB38" s="630"/>
      <c r="BC38" s="630"/>
      <c r="BD38" s="667"/>
      <c r="BE38" s="667"/>
      <c r="BF38" s="698"/>
      <c r="BG38" s="644" t="s">
        <v>336</v>
      </c>
      <c r="BH38" s="645"/>
      <c r="BI38" s="645"/>
      <c r="BJ38" s="645"/>
      <c r="BK38" s="645"/>
      <c r="BL38" s="645"/>
      <c r="BM38" s="645"/>
      <c r="BN38" s="645"/>
      <c r="BO38" s="645"/>
      <c r="BP38" s="645"/>
      <c r="BQ38" s="645"/>
      <c r="BR38" s="645"/>
      <c r="BS38" s="645"/>
      <c r="BT38" s="645"/>
      <c r="BU38" s="646"/>
      <c r="BV38" s="629">
        <v>20485</v>
      </c>
      <c r="BW38" s="630"/>
      <c r="BX38" s="630"/>
      <c r="BY38" s="630"/>
      <c r="BZ38" s="630"/>
      <c r="CA38" s="630"/>
      <c r="CB38" s="639"/>
      <c r="CD38" s="644" t="s">
        <v>337</v>
      </c>
      <c r="CE38" s="645"/>
      <c r="CF38" s="645"/>
      <c r="CG38" s="645"/>
      <c r="CH38" s="645"/>
      <c r="CI38" s="645"/>
      <c r="CJ38" s="645"/>
      <c r="CK38" s="645"/>
      <c r="CL38" s="645"/>
      <c r="CM38" s="645"/>
      <c r="CN38" s="645"/>
      <c r="CO38" s="645"/>
      <c r="CP38" s="645"/>
      <c r="CQ38" s="646"/>
      <c r="CR38" s="629">
        <v>4819095</v>
      </c>
      <c r="CS38" s="630"/>
      <c r="CT38" s="630"/>
      <c r="CU38" s="630"/>
      <c r="CV38" s="630"/>
      <c r="CW38" s="630"/>
      <c r="CX38" s="630"/>
      <c r="CY38" s="631"/>
      <c r="CZ38" s="634">
        <v>8.6999999999999993</v>
      </c>
      <c r="DA38" s="669"/>
      <c r="DB38" s="669"/>
      <c r="DC38" s="672"/>
      <c r="DD38" s="638">
        <v>3997945</v>
      </c>
      <c r="DE38" s="630"/>
      <c r="DF38" s="630"/>
      <c r="DG38" s="630"/>
      <c r="DH38" s="630"/>
      <c r="DI38" s="630"/>
      <c r="DJ38" s="630"/>
      <c r="DK38" s="631"/>
      <c r="DL38" s="638">
        <v>3098328</v>
      </c>
      <c r="DM38" s="630"/>
      <c r="DN38" s="630"/>
      <c r="DO38" s="630"/>
      <c r="DP38" s="630"/>
      <c r="DQ38" s="630"/>
      <c r="DR38" s="630"/>
      <c r="DS38" s="630"/>
      <c r="DT38" s="630"/>
      <c r="DU38" s="630"/>
      <c r="DV38" s="631"/>
      <c r="DW38" s="634">
        <v>9.5</v>
      </c>
      <c r="DX38" s="669"/>
      <c r="DY38" s="669"/>
      <c r="DZ38" s="669"/>
      <c r="EA38" s="669"/>
      <c r="EB38" s="669"/>
      <c r="EC38" s="670"/>
    </row>
    <row r="39" spans="2:133" ht="11.25" customHeight="1" x14ac:dyDescent="0.2">
      <c r="B39" s="626" t="s">
        <v>338</v>
      </c>
      <c r="C39" s="627"/>
      <c r="D39" s="627"/>
      <c r="E39" s="627"/>
      <c r="F39" s="627"/>
      <c r="G39" s="627"/>
      <c r="H39" s="627"/>
      <c r="I39" s="627"/>
      <c r="J39" s="627"/>
      <c r="K39" s="627"/>
      <c r="L39" s="627"/>
      <c r="M39" s="627"/>
      <c r="N39" s="627"/>
      <c r="O39" s="627"/>
      <c r="P39" s="627"/>
      <c r="Q39" s="628"/>
      <c r="R39" s="629">
        <v>1353352</v>
      </c>
      <c r="S39" s="630"/>
      <c r="T39" s="630"/>
      <c r="U39" s="630"/>
      <c r="V39" s="630"/>
      <c r="W39" s="630"/>
      <c r="X39" s="630"/>
      <c r="Y39" s="631"/>
      <c r="Z39" s="632">
        <v>2.2000000000000002</v>
      </c>
      <c r="AA39" s="632"/>
      <c r="AB39" s="632"/>
      <c r="AC39" s="632"/>
      <c r="AD39" s="633">
        <v>34754</v>
      </c>
      <c r="AE39" s="633"/>
      <c r="AF39" s="633"/>
      <c r="AG39" s="633"/>
      <c r="AH39" s="633"/>
      <c r="AI39" s="633"/>
      <c r="AJ39" s="633"/>
      <c r="AK39" s="633"/>
      <c r="AL39" s="634">
        <v>0.1</v>
      </c>
      <c r="AM39" s="635"/>
      <c r="AN39" s="635"/>
      <c r="AO39" s="636"/>
      <c r="AQ39" s="707" t="s">
        <v>339</v>
      </c>
      <c r="AR39" s="708"/>
      <c r="AS39" s="708"/>
      <c r="AT39" s="708"/>
      <c r="AU39" s="708"/>
      <c r="AV39" s="708"/>
      <c r="AW39" s="708"/>
      <c r="AX39" s="708"/>
      <c r="AY39" s="709"/>
      <c r="AZ39" s="629" t="s">
        <v>128</v>
      </c>
      <c r="BA39" s="630"/>
      <c r="BB39" s="630"/>
      <c r="BC39" s="630"/>
      <c r="BD39" s="667"/>
      <c r="BE39" s="667"/>
      <c r="BF39" s="698"/>
      <c r="BG39" s="644" t="s">
        <v>340</v>
      </c>
      <c r="BH39" s="645"/>
      <c r="BI39" s="645"/>
      <c r="BJ39" s="645"/>
      <c r="BK39" s="645"/>
      <c r="BL39" s="645"/>
      <c r="BM39" s="645"/>
      <c r="BN39" s="645"/>
      <c r="BO39" s="645"/>
      <c r="BP39" s="645"/>
      <c r="BQ39" s="645"/>
      <c r="BR39" s="645"/>
      <c r="BS39" s="645"/>
      <c r="BT39" s="645"/>
      <c r="BU39" s="646"/>
      <c r="BV39" s="629">
        <v>32624</v>
      </c>
      <c r="BW39" s="630"/>
      <c r="BX39" s="630"/>
      <c r="BY39" s="630"/>
      <c r="BZ39" s="630"/>
      <c r="CA39" s="630"/>
      <c r="CB39" s="639"/>
      <c r="CD39" s="644" t="s">
        <v>341</v>
      </c>
      <c r="CE39" s="645"/>
      <c r="CF39" s="645"/>
      <c r="CG39" s="645"/>
      <c r="CH39" s="645"/>
      <c r="CI39" s="645"/>
      <c r="CJ39" s="645"/>
      <c r="CK39" s="645"/>
      <c r="CL39" s="645"/>
      <c r="CM39" s="645"/>
      <c r="CN39" s="645"/>
      <c r="CO39" s="645"/>
      <c r="CP39" s="645"/>
      <c r="CQ39" s="646"/>
      <c r="CR39" s="629">
        <v>2095444</v>
      </c>
      <c r="CS39" s="667"/>
      <c r="CT39" s="667"/>
      <c r="CU39" s="667"/>
      <c r="CV39" s="667"/>
      <c r="CW39" s="667"/>
      <c r="CX39" s="667"/>
      <c r="CY39" s="668"/>
      <c r="CZ39" s="634">
        <v>3.8</v>
      </c>
      <c r="DA39" s="669"/>
      <c r="DB39" s="669"/>
      <c r="DC39" s="672"/>
      <c r="DD39" s="638">
        <v>1599167</v>
      </c>
      <c r="DE39" s="667"/>
      <c r="DF39" s="667"/>
      <c r="DG39" s="667"/>
      <c r="DH39" s="667"/>
      <c r="DI39" s="667"/>
      <c r="DJ39" s="667"/>
      <c r="DK39" s="668"/>
      <c r="DL39" s="638" t="s">
        <v>128</v>
      </c>
      <c r="DM39" s="667"/>
      <c r="DN39" s="667"/>
      <c r="DO39" s="667"/>
      <c r="DP39" s="667"/>
      <c r="DQ39" s="667"/>
      <c r="DR39" s="667"/>
      <c r="DS39" s="667"/>
      <c r="DT39" s="667"/>
      <c r="DU39" s="667"/>
      <c r="DV39" s="668"/>
      <c r="DW39" s="634" t="s">
        <v>128</v>
      </c>
      <c r="DX39" s="669"/>
      <c r="DY39" s="669"/>
      <c r="DZ39" s="669"/>
      <c r="EA39" s="669"/>
      <c r="EB39" s="669"/>
      <c r="EC39" s="670"/>
    </row>
    <row r="40" spans="2:133" ht="11.25" customHeight="1" x14ac:dyDescent="0.2">
      <c r="B40" s="626" t="s">
        <v>342</v>
      </c>
      <c r="C40" s="627"/>
      <c r="D40" s="627"/>
      <c r="E40" s="627"/>
      <c r="F40" s="627"/>
      <c r="G40" s="627"/>
      <c r="H40" s="627"/>
      <c r="I40" s="627"/>
      <c r="J40" s="627"/>
      <c r="K40" s="627"/>
      <c r="L40" s="627"/>
      <c r="M40" s="627"/>
      <c r="N40" s="627"/>
      <c r="O40" s="627"/>
      <c r="P40" s="627"/>
      <c r="Q40" s="628"/>
      <c r="R40" s="629">
        <v>3488600</v>
      </c>
      <c r="S40" s="630"/>
      <c r="T40" s="630"/>
      <c r="U40" s="630"/>
      <c r="V40" s="630"/>
      <c r="W40" s="630"/>
      <c r="X40" s="630"/>
      <c r="Y40" s="631"/>
      <c r="Z40" s="632">
        <v>5.6</v>
      </c>
      <c r="AA40" s="632"/>
      <c r="AB40" s="632"/>
      <c r="AC40" s="632"/>
      <c r="AD40" s="633" t="s">
        <v>128</v>
      </c>
      <c r="AE40" s="633"/>
      <c r="AF40" s="633"/>
      <c r="AG40" s="633"/>
      <c r="AH40" s="633"/>
      <c r="AI40" s="633"/>
      <c r="AJ40" s="633"/>
      <c r="AK40" s="633"/>
      <c r="AL40" s="634" t="s">
        <v>128</v>
      </c>
      <c r="AM40" s="635"/>
      <c r="AN40" s="635"/>
      <c r="AO40" s="636"/>
      <c r="AQ40" s="707" t="s">
        <v>343</v>
      </c>
      <c r="AR40" s="708"/>
      <c r="AS40" s="708"/>
      <c r="AT40" s="708"/>
      <c r="AU40" s="708"/>
      <c r="AV40" s="708"/>
      <c r="AW40" s="708"/>
      <c r="AX40" s="708"/>
      <c r="AY40" s="709"/>
      <c r="AZ40" s="629" t="s">
        <v>128</v>
      </c>
      <c r="BA40" s="630"/>
      <c r="BB40" s="630"/>
      <c r="BC40" s="630"/>
      <c r="BD40" s="667"/>
      <c r="BE40" s="667"/>
      <c r="BF40" s="698"/>
      <c r="BG40" s="710" t="s">
        <v>344</v>
      </c>
      <c r="BH40" s="711"/>
      <c r="BI40" s="711"/>
      <c r="BJ40" s="711"/>
      <c r="BK40" s="711"/>
      <c r="BL40" s="364"/>
      <c r="BM40" s="645" t="s">
        <v>345</v>
      </c>
      <c r="BN40" s="645"/>
      <c r="BO40" s="645"/>
      <c r="BP40" s="645"/>
      <c r="BQ40" s="645"/>
      <c r="BR40" s="645"/>
      <c r="BS40" s="645"/>
      <c r="BT40" s="645"/>
      <c r="BU40" s="646"/>
      <c r="BV40" s="629">
        <v>92</v>
      </c>
      <c r="BW40" s="630"/>
      <c r="BX40" s="630"/>
      <c r="BY40" s="630"/>
      <c r="BZ40" s="630"/>
      <c r="CA40" s="630"/>
      <c r="CB40" s="639"/>
      <c r="CD40" s="644" t="s">
        <v>346</v>
      </c>
      <c r="CE40" s="645"/>
      <c r="CF40" s="645"/>
      <c r="CG40" s="645"/>
      <c r="CH40" s="645"/>
      <c r="CI40" s="645"/>
      <c r="CJ40" s="645"/>
      <c r="CK40" s="645"/>
      <c r="CL40" s="645"/>
      <c r="CM40" s="645"/>
      <c r="CN40" s="645"/>
      <c r="CO40" s="645"/>
      <c r="CP40" s="645"/>
      <c r="CQ40" s="646"/>
      <c r="CR40" s="629">
        <v>318015</v>
      </c>
      <c r="CS40" s="630"/>
      <c r="CT40" s="630"/>
      <c r="CU40" s="630"/>
      <c r="CV40" s="630"/>
      <c r="CW40" s="630"/>
      <c r="CX40" s="630"/>
      <c r="CY40" s="631"/>
      <c r="CZ40" s="634">
        <v>0.6</v>
      </c>
      <c r="DA40" s="669"/>
      <c r="DB40" s="669"/>
      <c r="DC40" s="672"/>
      <c r="DD40" s="638">
        <v>142286</v>
      </c>
      <c r="DE40" s="630"/>
      <c r="DF40" s="630"/>
      <c r="DG40" s="630"/>
      <c r="DH40" s="630"/>
      <c r="DI40" s="630"/>
      <c r="DJ40" s="630"/>
      <c r="DK40" s="631"/>
      <c r="DL40" s="638">
        <v>82026</v>
      </c>
      <c r="DM40" s="630"/>
      <c r="DN40" s="630"/>
      <c r="DO40" s="630"/>
      <c r="DP40" s="630"/>
      <c r="DQ40" s="630"/>
      <c r="DR40" s="630"/>
      <c r="DS40" s="630"/>
      <c r="DT40" s="630"/>
      <c r="DU40" s="630"/>
      <c r="DV40" s="631"/>
      <c r="DW40" s="634">
        <v>0.3</v>
      </c>
      <c r="DX40" s="669"/>
      <c r="DY40" s="669"/>
      <c r="DZ40" s="669"/>
      <c r="EA40" s="669"/>
      <c r="EB40" s="669"/>
      <c r="EC40" s="670"/>
    </row>
    <row r="41" spans="2:133" ht="11.25" customHeight="1" x14ac:dyDescent="0.2">
      <c r="B41" s="626" t="s">
        <v>347</v>
      </c>
      <c r="C41" s="627"/>
      <c r="D41" s="627"/>
      <c r="E41" s="627"/>
      <c r="F41" s="627"/>
      <c r="G41" s="627"/>
      <c r="H41" s="627"/>
      <c r="I41" s="627"/>
      <c r="J41" s="627"/>
      <c r="K41" s="627"/>
      <c r="L41" s="627"/>
      <c r="M41" s="627"/>
      <c r="N41" s="627"/>
      <c r="O41" s="627"/>
      <c r="P41" s="627"/>
      <c r="Q41" s="628"/>
      <c r="R41" s="629" t="s">
        <v>128</v>
      </c>
      <c r="S41" s="630"/>
      <c r="T41" s="630"/>
      <c r="U41" s="630"/>
      <c r="V41" s="630"/>
      <c r="W41" s="630"/>
      <c r="X41" s="630"/>
      <c r="Y41" s="631"/>
      <c r="Z41" s="632" t="s">
        <v>128</v>
      </c>
      <c r="AA41" s="632"/>
      <c r="AB41" s="632"/>
      <c r="AC41" s="632"/>
      <c r="AD41" s="633" t="s">
        <v>128</v>
      </c>
      <c r="AE41" s="633"/>
      <c r="AF41" s="633"/>
      <c r="AG41" s="633"/>
      <c r="AH41" s="633"/>
      <c r="AI41" s="633"/>
      <c r="AJ41" s="633"/>
      <c r="AK41" s="633"/>
      <c r="AL41" s="634" t="s">
        <v>128</v>
      </c>
      <c r="AM41" s="635"/>
      <c r="AN41" s="635"/>
      <c r="AO41" s="636"/>
      <c r="AQ41" s="707" t="s">
        <v>348</v>
      </c>
      <c r="AR41" s="708"/>
      <c r="AS41" s="708"/>
      <c r="AT41" s="708"/>
      <c r="AU41" s="708"/>
      <c r="AV41" s="708"/>
      <c r="AW41" s="708"/>
      <c r="AX41" s="708"/>
      <c r="AY41" s="709"/>
      <c r="AZ41" s="629">
        <v>1449997</v>
      </c>
      <c r="BA41" s="630"/>
      <c r="BB41" s="630"/>
      <c r="BC41" s="630"/>
      <c r="BD41" s="667"/>
      <c r="BE41" s="667"/>
      <c r="BF41" s="698"/>
      <c r="BG41" s="710"/>
      <c r="BH41" s="711"/>
      <c r="BI41" s="711"/>
      <c r="BJ41" s="711"/>
      <c r="BK41" s="711"/>
      <c r="BL41" s="364"/>
      <c r="BM41" s="645" t="s">
        <v>349</v>
      </c>
      <c r="BN41" s="645"/>
      <c r="BO41" s="645"/>
      <c r="BP41" s="645"/>
      <c r="BQ41" s="645"/>
      <c r="BR41" s="645"/>
      <c r="BS41" s="645"/>
      <c r="BT41" s="645"/>
      <c r="BU41" s="646"/>
      <c r="BV41" s="629" t="s">
        <v>128</v>
      </c>
      <c r="BW41" s="630"/>
      <c r="BX41" s="630"/>
      <c r="BY41" s="630"/>
      <c r="BZ41" s="630"/>
      <c r="CA41" s="630"/>
      <c r="CB41" s="639"/>
      <c r="CD41" s="644" t="s">
        <v>350</v>
      </c>
      <c r="CE41" s="645"/>
      <c r="CF41" s="645"/>
      <c r="CG41" s="645"/>
      <c r="CH41" s="645"/>
      <c r="CI41" s="645"/>
      <c r="CJ41" s="645"/>
      <c r="CK41" s="645"/>
      <c r="CL41" s="645"/>
      <c r="CM41" s="645"/>
      <c r="CN41" s="645"/>
      <c r="CO41" s="645"/>
      <c r="CP41" s="645"/>
      <c r="CQ41" s="646"/>
      <c r="CR41" s="629" t="s">
        <v>128</v>
      </c>
      <c r="CS41" s="667"/>
      <c r="CT41" s="667"/>
      <c r="CU41" s="667"/>
      <c r="CV41" s="667"/>
      <c r="CW41" s="667"/>
      <c r="CX41" s="667"/>
      <c r="CY41" s="668"/>
      <c r="CZ41" s="634" t="s">
        <v>128</v>
      </c>
      <c r="DA41" s="669"/>
      <c r="DB41" s="669"/>
      <c r="DC41" s="672"/>
      <c r="DD41" s="638" t="s">
        <v>128</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2">
      <c r="B42" s="626" t="s">
        <v>351</v>
      </c>
      <c r="C42" s="627"/>
      <c r="D42" s="627"/>
      <c r="E42" s="627"/>
      <c r="F42" s="627"/>
      <c r="G42" s="627"/>
      <c r="H42" s="627"/>
      <c r="I42" s="627"/>
      <c r="J42" s="627"/>
      <c r="K42" s="627"/>
      <c r="L42" s="627"/>
      <c r="M42" s="627"/>
      <c r="N42" s="627"/>
      <c r="O42" s="627"/>
      <c r="P42" s="627"/>
      <c r="Q42" s="628"/>
      <c r="R42" s="629" t="s">
        <v>128</v>
      </c>
      <c r="S42" s="630"/>
      <c r="T42" s="630"/>
      <c r="U42" s="630"/>
      <c r="V42" s="630"/>
      <c r="W42" s="630"/>
      <c r="X42" s="630"/>
      <c r="Y42" s="631"/>
      <c r="Z42" s="632" t="s">
        <v>128</v>
      </c>
      <c r="AA42" s="632"/>
      <c r="AB42" s="632"/>
      <c r="AC42" s="632"/>
      <c r="AD42" s="633" t="s">
        <v>128</v>
      </c>
      <c r="AE42" s="633"/>
      <c r="AF42" s="633"/>
      <c r="AG42" s="633"/>
      <c r="AH42" s="633"/>
      <c r="AI42" s="633"/>
      <c r="AJ42" s="633"/>
      <c r="AK42" s="633"/>
      <c r="AL42" s="634" t="s">
        <v>128</v>
      </c>
      <c r="AM42" s="635"/>
      <c r="AN42" s="635"/>
      <c r="AO42" s="636"/>
      <c r="AQ42" s="717" t="s">
        <v>352</v>
      </c>
      <c r="AR42" s="718"/>
      <c r="AS42" s="718"/>
      <c r="AT42" s="718"/>
      <c r="AU42" s="718"/>
      <c r="AV42" s="718"/>
      <c r="AW42" s="718"/>
      <c r="AX42" s="718"/>
      <c r="AY42" s="719"/>
      <c r="AZ42" s="723">
        <v>3369098</v>
      </c>
      <c r="BA42" s="724"/>
      <c r="BB42" s="724"/>
      <c r="BC42" s="724"/>
      <c r="BD42" s="700"/>
      <c r="BE42" s="700"/>
      <c r="BF42" s="702"/>
      <c r="BG42" s="712"/>
      <c r="BH42" s="713"/>
      <c r="BI42" s="713"/>
      <c r="BJ42" s="713"/>
      <c r="BK42" s="713"/>
      <c r="BL42" s="365"/>
      <c r="BM42" s="658" t="s">
        <v>353</v>
      </c>
      <c r="BN42" s="658"/>
      <c r="BO42" s="658"/>
      <c r="BP42" s="658"/>
      <c r="BQ42" s="658"/>
      <c r="BR42" s="658"/>
      <c r="BS42" s="658"/>
      <c r="BT42" s="658"/>
      <c r="BU42" s="659"/>
      <c r="BV42" s="723">
        <v>323</v>
      </c>
      <c r="BW42" s="724"/>
      <c r="BX42" s="724"/>
      <c r="BY42" s="724"/>
      <c r="BZ42" s="724"/>
      <c r="CA42" s="724"/>
      <c r="CB42" s="736"/>
      <c r="CD42" s="626" t="s">
        <v>354</v>
      </c>
      <c r="CE42" s="627"/>
      <c r="CF42" s="627"/>
      <c r="CG42" s="627"/>
      <c r="CH42" s="627"/>
      <c r="CI42" s="627"/>
      <c r="CJ42" s="627"/>
      <c r="CK42" s="627"/>
      <c r="CL42" s="627"/>
      <c r="CM42" s="627"/>
      <c r="CN42" s="627"/>
      <c r="CO42" s="627"/>
      <c r="CP42" s="627"/>
      <c r="CQ42" s="628"/>
      <c r="CR42" s="629">
        <v>5918249</v>
      </c>
      <c r="CS42" s="667"/>
      <c r="CT42" s="667"/>
      <c r="CU42" s="667"/>
      <c r="CV42" s="667"/>
      <c r="CW42" s="667"/>
      <c r="CX42" s="667"/>
      <c r="CY42" s="668"/>
      <c r="CZ42" s="634">
        <v>10.7</v>
      </c>
      <c r="DA42" s="669"/>
      <c r="DB42" s="669"/>
      <c r="DC42" s="672"/>
      <c r="DD42" s="638">
        <v>3446657</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2">
      <c r="B43" s="626" t="s">
        <v>355</v>
      </c>
      <c r="C43" s="627"/>
      <c r="D43" s="627"/>
      <c r="E43" s="627"/>
      <c r="F43" s="627"/>
      <c r="G43" s="627"/>
      <c r="H43" s="627"/>
      <c r="I43" s="627"/>
      <c r="J43" s="627"/>
      <c r="K43" s="627"/>
      <c r="L43" s="627"/>
      <c r="M43" s="627"/>
      <c r="N43" s="627"/>
      <c r="O43" s="627"/>
      <c r="P43" s="627"/>
      <c r="Q43" s="628"/>
      <c r="R43" s="629">
        <v>1793000</v>
      </c>
      <c r="S43" s="630"/>
      <c r="T43" s="630"/>
      <c r="U43" s="630"/>
      <c r="V43" s="630"/>
      <c r="W43" s="630"/>
      <c r="X43" s="630"/>
      <c r="Y43" s="631"/>
      <c r="Z43" s="632">
        <v>2.9</v>
      </c>
      <c r="AA43" s="632"/>
      <c r="AB43" s="632"/>
      <c r="AC43" s="632"/>
      <c r="AD43" s="633" t="s">
        <v>128</v>
      </c>
      <c r="AE43" s="633"/>
      <c r="AF43" s="633"/>
      <c r="AG43" s="633"/>
      <c r="AH43" s="633"/>
      <c r="AI43" s="633"/>
      <c r="AJ43" s="633"/>
      <c r="AK43" s="633"/>
      <c r="AL43" s="634" t="s">
        <v>128</v>
      </c>
      <c r="AM43" s="635"/>
      <c r="AN43" s="635"/>
      <c r="AO43" s="636"/>
      <c r="BV43" s="219"/>
      <c r="BW43" s="219"/>
      <c r="BX43" s="219"/>
      <c r="BY43" s="219"/>
      <c r="BZ43" s="219"/>
      <c r="CA43" s="219"/>
      <c r="CB43" s="219"/>
      <c r="CD43" s="626" t="s">
        <v>356</v>
      </c>
      <c r="CE43" s="627"/>
      <c r="CF43" s="627"/>
      <c r="CG43" s="627"/>
      <c r="CH43" s="627"/>
      <c r="CI43" s="627"/>
      <c r="CJ43" s="627"/>
      <c r="CK43" s="627"/>
      <c r="CL43" s="627"/>
      <c r="CM43" s="627"/>
      <c r="CN43" s="627"/>
      <c r="CO43" s="627"/>
      <c r="CP43" s="627"/>
      <c r="CQ43" s="628"/>
      <c r="CR43" s="629">
        <v>168092</v>
      </c>
      <c r="CS43" s="667"/>
      <c r="CT43" s="667"/>
      <c r="CU43" s="667"/>
      <c r="CV43" s="667"/>
      <c r="CW43" s="667"/>
      <c r="CX43" s="667"/>
      <c r="CY43" s="668"/>
      <c r="CZ43" s="634">
        <v>0.3</v>
      </c>
      <c r="DA43" s="669"/>
      <c r="DB43" s="669"/>
      <c r="DC43" s="672"/>
      <c r="DD43" s="638">
        <v>168092</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2">
      <c r="B44" s="673" t="s">
        <v>357</v>
      </c>
      <c r="C44" s="674"/>
      <c r="D44" s="674"/>
      <c r="E44" s="674"/>
      <c r="F44" s="674"/>
      <c r="G44" s="674"/>
      <c r="H44" s="674"/>
      <c r="I44" s="674"/>
      <c r="J44" s="674"/>
      <c r="K44" s="674"/>
      <c r="L44" s="674"/>
      <c r="M44" s="674"/>
      <c r="N44" s="674"/>
      <c r="O44" s="674"/>
      <c r="P44" s="674"/>
      <c r="Q44" s="675"/>
      <c r="R44" s="723">
        <v>62640544</v>
      </c>
      <c r="S44" s="724"/>
      <c r="T44" s="724"/>
      <c r="U44" s="724"/>
      <c r="V44" s="724"/>
      <c r="W44" s="724"/>
      <c r="X44" s="724"/>
      <c r="Y44" s="725"/>
      <c r="Z44" s="726">
        <v>100</v>
      </c>
      <c r="AA44" s="726"/>
      <c r="AB44" s="726"/>
      <c r="AC44" s="726"/>
      <c r="AD44" s="727">
        <v>30680161</v>
      </c>
      <c r="AE44" s="727"/>
      <c r="AF44" s="727"/>
      <c r="AG44" s="727"/>
      <c r="AH44" s="727"/>
      <c r="AI44" s="727"/>
      <c r="AJ44" s="727"/>
      <c r="AK44" s="727"/>
      <c r="AL44" s="728">
        <v>100</v>
      </c>
      <c r="AM44" s="701"/>
      <c r="AN44" s="701"/>
      <c r="AO44" s="729"/>
      <c r="CD44" s="730" t="s">
        <v>304</v>
      </c>
      <c r="CE44" s="731"/>
      <c r="CF44" s="626" t="s">
        <v>358</v>
      </c>
      <c r="CG44" s="627"/>
      <c r="CH44" s="627"/>
      <c r="CI44" s="627"/>
      <c r="CJ44" s="627"/>
      <c r="CK44" s="627"/>
      <c r="CL44" s="627"/>
      <c r="CM44" s="627"/>
      <c r="CN44" s="627"/>
      <c r="CO44" s="627"/>
      <c r="CP44" s="627"/>
      <c r="CQ44" s="628"/>
      <c r="CR44" s="629">
        <v>5918249</v>
      </c>
      <c r="CS44" s="630"/>
      <c r="CT44" s="630"/>
      <c r="CU44" s="630"/>
      <c r="CV44" s="630"/>
      <c r="CW44" s="630"/>
      <c r="CX44" s="630"/>
      <c r="CY44" s="631"/>
      <c r="CZ44" s="634">
        <v>10.7</v>
      </c>
      <c r="DA44" s="635"/>
      <c r="DB44" s="635"/>
      <c r="DC44" s="647"/>
      <c r="DD44" s="638">
        <v>3446657</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359</v>
      </c>
      <c r="CG45" s="627"/>
      <c r="CH45" s="627"/>
      <c r="CI45" s="627"/>
      <c r="CJ45" s="627"/>
      <c r="CK45" s="627"/>
      <c r="CL45" s="627"/>
      <c r="CM45" s="627"/>
      <c r="CN45" s="627"/>
      <c r="CO45" s="627"/>
      <c r="CP45" s="627"/>
      <c r="CQ45" s="628"/>
      <c r="CR45" s="629">
        <v>1158137</v>
      </c>
      <c r="CS45" s="667"/>
      <c r="CT45" s="667"/>
      <c r="CU45" s="667"/>
      <c r="CV45" s="667"/>
      <c r="CW45" s="667"/>
      <c r="CX45" s="667"/>
      <c r="CY45" s="668"/>
      <c r="CZ45" s="634">
        <v>2.1</v>
      </c>
      <c r="DA45" s="669"/>
      <c r="DB45" s="669"/>
      <c r="DC45" s="672"/>
      <c r="DD45" s="638">
        <v>290796</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361</v>
      </c>
      <c r="CG46" s="627"/>
      <c r="CH46" s="627"/>
      <c r="CI46" s="627"/>
      <c r="CJ46" s="627"/>
      <c r="CK46" s="627"/>
      <c r="CL46" s="627"/>
      <c r="CM46" s="627"/>
      <c r="CN46" s="627"/>
      <c r="CO46" s="627"/>
      <c r="CP46" s="627"/>
      <c r="CQ46" s="628"/>
      <c r="CR46" s="629">
        <v>4760112</v>
      </c>
      <c r="CS46" s="630"/>
      <c r="CT46" s="630"/>
      <c r="CU46" s="630"/>
      <c r="CV46" s="630"/>
      <c r="CW46" s="630"/>
      <c r="CX46" s="630"/>
      <c r="CY46" s="631"/>
      <c r="CZ46" s="634">
        <v>8.6</v>
      </c>
      <c r="DA46" s="635"/>
      <c r="DB46" s="635"/>
      <c r="DC46" s="647"/>
      <c r="DD46" s="638">
        <v>3155861</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2">
      <c r="B47" s="748" t="s">
        <v>362</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363</v>
      </c>
      <c r="CG47" s="627"/>
      <c r="CH47" s="627"/>
      <c r="CI47" s="627"/>
      <c r="CJ47" s="627"/>
      <c r="CK47" s="627"/>
      <c r="CL47" s="627"/>
      <c r="CM47" s="627"/>
      <c r="CN47" s="627"/>
      <c r="CO47" s="627"/>
      <c r="CP47" s="627"/>
      <c r="CQ47" s="628"/>
      <c r="CR47" s="629" t="s">
        <v>128</v>
      </c>
      <c r="CS47" s="667"/>
      <c r="CT47" s="667"/>
      <c r="CU47" s="667"/>
      <c r="CV47" s="667"/>
      <c r="CW47" s="667"/>
      <c r="CX47" s="667"/>
      <c r="CY47" s="668"/>
      <c r="CZ47" s="634" t="s">
        <v>128</v>
      </c>
      <c r="DA47" s="669"/>
      <c r="DB47" s="669"/>
      <c r="DC47" s="672"/>
      <c r="DD47" s="638" t="s">
        <v>128</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ht="11" x14ac:dyDescent="0.2">
      <c r="B48" s="747" t="s">
        <v>364</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365</v>
      </c>
      <c r="CG48" s="627"/>
      <c r="CH48" s="627"/>
      <c r="CI48" s="627"/>
      <c r="CJ48" s="627"/>
      <c r="CK48" s="627"/>
      <c r="CL48" s="627"/>
      <c r="CM48" s="627"/>
      <c r="CN48" s="627"/>
      <c r="CO48" s="627"/>
      <c r="CP48" s="627"/>
      <c r="CQ48" s="628"/>
      <c r="CR48" s="629" t="s">
        <v>128</v>
      </c>
      <c r="CS48" s="630"/>
      <c r="CT48" s="630"/>
      <c r="CU48" s="630"/>
      <c r="CV48" s="630"/>
      <c r="CW48" s="630"/>
      <c r="CX48" s="630"/>
      <c r="CY48" s="631"/>
      <c r="CZ48" s="634" t="s">
        <v>128</v>
      </c>
      <c r="DA48" s="635"/>
      <c r="DB48" s="635"/>
      <c r="DC48" s="647"/>
      <c r="DD48" s="638" t="s">
        <v>128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366</v>
      </c>
      <c r="CE49" s="674"/>
      <c r="CF49" s="674"/>
      <c r="CG49" s="674"/>
      <c r="CH49" s="674"/>
      <c r="CI49" s="674"/>
      <c r="CJ49" s="674"/>
      <c r="CK49" s="674"/>
      <c r="CL49" s="674"/>
      <c r="CM49" s="674"/>
      <c r="CN49" s="674"/>
      <c r="CO49" s="674"/>
      <c r="CP49" s="674"/>
      <c r="CQ49" s="675"/>
      <c r="CR49" s="723">
        <v>55172334</v>
      </c>
      <c r="CS49" s="700"/>
      <c r="CT49" s="700"/>
      <c r="CU49" s="700"/>
      <c r="CV49" s="700"/>
      <c r="CW49" s="700"/>
      <c r="CX49" s="700"/>
      <c r="CY49" s="737"/>
      <c r="CZ49" s="728">
        <v>100</v>
      </c>
      <c r="DA49" s="738"/>
      <c r="DB49" s="738"/>
      <c r="DC49" s="739"/>
      <c r="DD49" s="740">
        <v>33386196</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t="11"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quWCoviPSslM+KqkeVSmcFQbLG9kW4X3+aVQ5k6uSLCBl2VwqzAvXH7wSOEvAmjT2CJrrohjKgNkXLyMZPbHQ==" saltValue="6q/u4iNYtfQh5t5N/gORL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V70" sqref="V70:AE70"/>
    </sheetView>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49" t="s">
        <v>367</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368</v>
      </c>
      <c r="DK2" s="751"/>
      <c r="DL2" s="751"/>
      <c r="DM2" s="751"/>
      <c r="DN2" s="751"/>
      <c r="DO2" s="752"/>
      <c r="DP2" s="224"/>
      <c r="DQ2" s="750" t="s">
        <v>369</v>
      </c>
      <c r="DR2" s="751"/>
      <c r="DS2" s="751"/>
      <c r="DT2" s="751"/>
      <c r="DU2" s="751"/>
      <c r="DV2" s="751"/>
      <c r="DW2" s="751"/>
      <c r="DX2" s="751"/>
      <c r="DY2" s="751"/>
      <c r="DZ2" s="75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3" t="s">
        <v>370</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371</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2">
      <c r="A5" s="755" t="s">
        <v>372</v>
      </c>
      <c r="B5" s="756"/>
      <c r="C5" s="756"/>
      <c r="D5" s="756"/>
      <c r="E5" s="756"/>
      <c r="F5" s="756"/>
      <c r="G5" s="756"/>
      <c r="H5" s="756"/>
      <c r="I5" s="756"/>
      <c r="J5" s="756"/>
      <c r="K5" s="756"/>
      <c r="L5" s="756"/>
      <c r="M5" s="756"/>
      <c r="N5" s="756"/>
      <c r="O5" s="756"/>
      <c r="P5" s="757"/>
      <c r="Q5" s="761" t="s">
        <v>373</v>
      </c>
      <c r="R5" s="762"/>
      <c r="S5" s="762"/>
      <c r="T5" s="762"/>
      <c r="U5" s="763"/>
      <c r="V5" s="761" t="s">
        <v>374</v>
      </c>
      <c r="W5" s="762"/>
      <c r="X5" s="762"/>
      <c r="Y5" s="762"/>
      <c r="Z5" s="763"/>
      <c r="AA5" s="761" t="s">
        <v>375</v>
      </c>
      <c r="AB5" s="762"/>
      <c r="AC5" s="762"/>
      <c r="AD5" s="762"/>
      <c r="AE5" s="762"/>
      <c r="AF5" s="767" t="s">
        <v>376</v>
      </c>
      <c r="AG5" s="762"/>
      <c r="AH5" s="762"/>
      <c r="AI5" s="762"/>
      <c r="AJ5" s="768"/>
      <c r="AK5" s="762" t="s">
        <v>377</v>
      </c>
      <c r="AL5" s="762"/>
      <c r="AM5" s="762"/>
      <c r="AN5" s="762"/>
      <c r="AO5" s="763"/>
      <c r="AP5" s="761" t="s">
        <v>378</v>
      </c>
      <c r="AQ5" s="762"/>
      <c r="AR5" s="762"/>
      <c r="AS5" s="762"/>
      <c r="AT5" s="763"/>
      <c r="AU5" s="761" t="s">
        <v>379</v>
      </c>
      <c r="AV5" s="762"/>
      <c r="AW5" s="762"/>
      <c r="AX5" s="762"/>
      <c r="AY5" s="768"/>
      <c r="AZ5" s="228"/>
      <c r="BA5" s="228"/>
      <c r="BB5" s="228"/>
      <c r="BC5" s="228"/>
      <c r="BD5" s="228"/>
      <c r="BE5" s="229"/>
      <c r="BF5" s="229"/>
      <c r="BG5" s="229"/>
      <c r="BH5" s="229"/>
      <c r="BI5" s="229"/>
      <c r="BJ5" s="229"/>
      <c r="BK5" s="229"/>
      <c r="BL5" s="229"/>
      <c r="BM5" s="229"/>
      <c r="BN5" s="229"/>
      <c r="BO5" s="229"/>
      <c r="BP5" s="229"/>
      <c r="BQ5" s="755" t="s">
        <v>380</v>
      </c>
      <c r="BR5" s="756"/>
      <c r="BS5" s="756"/>
      <c r="BT5" s="756"/>
      <c r="BU5" s="756"/>
      <c r="BV5" s="756"/>
      <c r="BW5" s="756"/>
      <c r="BX5" s="756"/>
      <c r="BY5" s="756"/>
      <c r="BZ5" s="756"/>
      <c r="CA5" s="756"/>
      <c r="CB5" s="756"/>
      <c r="CC5" s="756"/>
      <c r="CD5" s="756"/>
      <c r="CE5" s="756"/>
      <c r="CF5" s="756"/>
      <c r="CG5" s="757"/>
      <c r="CH5" s="761" t="s">
        <v>381</v>
      </c>
      <c r="CI5" s="762"/>
      <c r="CJ5" s="762"/>
      <c r="CK5" s="762"/>
      <c r="CL5" s="763"/>
      <c r="CM5" s="761" t="s">
        <v>382</v>
      </c>
      <c r="CN5" s="762"/>
      <c r="CO5" s="762"/>
      <c r="CP5" s="762"/>
      <c r="CQ5" s="763"/>
      <c r="CR5" s="761" t="s">
        <v>383</v>
      </c>
      <c r="CS5" s="762"/>
      <c r="CT5" s="762"/>
      <c r="CU5" s="762"/>
      <c r="CV5" s="763"/>
      <c r="CW5" s="761" t="s">
        <v>384</v>
      </c>
      <c r="CX5" s="762"/>
      <c r="CY5" s="762"/>
      <c r="CZ5" s="762"/>
      <c r="DA5" s="763"/>
      <c r="DB5" s="761" t="s">
        <v>385</v>
      </c>
      <c r="DC5" s="762"/>
      <c r="DD5" s="762"/>
      <c r="DE5" s="762"/>
      <c r="DF5" s="763"/>
      <c r="DG5" s="791" t="s">
        <v>386</v>
      </c>
      <c r="DH5" s="792"/>
      <c r="DI5" s="792"/>
      <c r="DJ5" s="792"/>
      <c r="DK5" s="793"/>
      <c r="DL5" s="791" t="s">
        <v>387</v>
      </c>
      <c r="DM5" s="792"/>
      <c r="DN5" s="792"/>
      <c r="DO5" s="792"/>
      <c r="DP5" s="793"/>
      <c r="DQ5" s="761" t="s">
        <v>388</v>
      </c>
      <c r="DR5" s="762"/>
      <c r="DS5" s="762"/>
      <c r="DT5" s="762"/>
      <c r="DU5" s="763"/>
      <c r="DV5" s="761" t="s">
        <v>379</v>
      </c>
      <c r="DW5" s="762"/>
      <c r="DX5" s="762"/>
      <c r="DY5" s="762"/>
      <c r="DZ5" s="768"/>
      <c r="EA5" s="230"/>
    </row>
    <row r="6" spans="1:131" s="231"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2">
      <c r="A7" s="232">
        <v>1</v>
      </c>
      <c r="B7" s="777" t="s">
        <v>389</v>
      </c>
      <c r="C7" s="778"/>
      <c r="D7" s="778"/>
      <c r="E7" s="778"/>
      <c r="F7" s="778"/>
      <c r="G7" s="778"/>
      <c r="H7" s="778"/>
      <c r="I7" s="778"/>
      <c r="J7" s="778"/>
      <c r="K7" s="778"/>
      <c r="L7" s="778"/>
      <c r="M7" s="778"/>
      <c r="N7" s="778"/>
      <c r="O7" s="778"/>
      <c r="P7" s="779"/>
      <c r="Q7" s="780">
        <v>61605</v>
      </c>
      <c r="R7" s="781"/>
      <c r="S7" s="781"/>
      <c r="T7" s="781"/>
      <c r="U7" s="781"/>
      <c r="V7" s="781">
        <v>54529</v>
      </c>
      <c r="W7" s="781"/>
      <c r="X7" s="781"/>
      <c r="Y7" s="781"/>
      <c r="Z7" s="781"/>
      <c r="AA7" s="781">
        <v>7077</v>
      </c>
      <c r="AB7" s="781"/>
      <c r="AC7" s="781"/>
      <c r="AD7" s="781"/>
      <c r="AE7" s="782"/>
      <c r="AF7" s="783">
        <v>6224</v>
      </c>
      <c r="AG7" s="784"/>
      <c r="AH7" s="784"/>
      <c r="AI7" s="784"/>
      <c r="AJ7" s="785"/>
      <c r="AK7" s="786">
        <v>1276</v>
      </c>
      <c r="AL7" s="787"/>
      <c r="AM7" s="787"/>
      <c r="AN7" s="787"/>
      <c r="AO7" s="787"/>
      <c r="AP7" s="787">
        <v>45593</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592</v>
      </c>
      <c r="BT7" s="775"/>
      <c r="BU7" s="775"/>
      <c r="BV7" s="775"/>
      <c r="BW7" s="775"/>
      <c r="BX7" s="775"/>
      <c r="BY7" s="775"/>
      <c r="BZ7" s="775"/>
      <c r="CA7" s="775"/>
      <c r="CB7" s="775"/>
      <c r="CC7" s="775"/>
      <c r="CD7" s="775"/>
      <c r="CE7" s="775"/>
      <c r="CF7" s="775"/>
      <c r="CG7" s="790"/>
      <c r="CH7" s="771">
        <v>0</v>
      </c>
      <c r="CI7" s="772"/>
      <c r="CJ7" s="772"/>
      <c r="CK7" s="772"/>
      <c r="CL7" s="773"/>
      <c r="CM7" s="771">
        <v>641</v>
      </c>
      <c r="CN7" s="772"/>
      <c r="CO7" s="772"/>
      <c r="CP7" s="772"/>
      <c r="CQ7" s="773"/>
      <c r="CR7" s="771">
        <v>5</v>
      </c>
      <c r="CS7" s="772"/>
      <c r="CT7" s="772"/>
      <c r="CU7" s="772"/>
      <c r="CV7" s="773"/>
      <c r="CW7" s="771" t="s">
        <v>580</v>
      </c>
      <c r="CX7" s="772"/>
      <c r="CY7" s="772"/>
      <c r="CZ7" s="772"/>
      <c r="DA7" s="773"/>
      <c r="DB7" s="771">
        <v>15</v>
      </c>
      <c r="DC7" s="772"/>
      <c r="DD7" s="772"/>
      <c r="DE7" s="772"/>
      <c r="DF7" s="773"/>
      <c r="DG7" s="771" t="s">
        <v>580</v>
      </c>
      <c r="DH7" s="772"/>
      <c r="DI7" s="772"/>
      <c r="DJ7" s="772"/>
      <c r="DK7" s="773"/>
      <c r="DL7" s="771" t="s">
        <v>580</v>
      </c>
      <c r="DM7" s="772"/>
      <c r="DN7" s="772"/>
      <c r="DO7" s="772"/>
      <c r="DP7" s="773"/>
      <c r="DQ7" s="771" t="s">
        <v>580</v>
      </c>
      <c r="DR7" s="772"/>
      <c r="DS7" s="772"/>
      <c r="DT7" s="772"/>
      <c r="DU7" s="773"/>
      <c r="DV7" s="774"/>
      <c r="DW7" s="775"/>
      <c r="DX7" s="775"/>
      <c r="DY7" s="775"/>
      <c r="DZ7" s="776"/>
      <c r="EA7" s="230"/>
    </row>
    <row r="8" spans="1:131" s="231" customFormat="1" ht="26.25" customHeight="1" x14ac:dyDescent="0.2">
      <c r="A8" s="234">
        <v>2</v>
      </c>
      <c r="B8" s="808" t="s">
        <v>390</v>
      </c>
      <c r="C8" s="809"/>
      <c r="D8" s="809"/>
      <c r="E8" s="809"/>
      <c r="F8" s="809"/>
      <c r="G8" s="809"/>
      <c r="H8" s="809"/>
      <c r="I8" s="809"/>
      <c r="J8" s="809"/>
      <c r="K8" s="809"/>
      <c r="L8" s="809"/>
      <c r="M8" s="809"/>
      <c r="N8" s="809"/>
      <c r="O8" s="809"/>
      <c r="P8" s="810"/>
      <c r="Q8" s="811">
        <v>855</v>
      </c>
      <c r="R8" s="812"/>
      <c r="S8" s="812"/>
      <c r="T8" s="812"/>
      <c r="U8" s="812"/>
      <c r="V8" s="812">
        <v>624</v>
      </c>
      <c r="W8" s="812"/>
      <c r="X8" s="812"/>
      <c r="Y8" s="812"/>
      <c r="Z8" s="812"/>
      <c r="AA8" s="812">
        <v>231</v>
      </c>
      <c r="AB8" s="812"/>
      <c r="AC8" s="812"/>
      <c r="AD8" s="812"/>
      <c r="AE8" s="813"/>
      <c r="AF8" s="814">
        <v>36</v>
      </c>
      <c r="AG8" s="815"/>
      <c r="AH8" s="815"/>
      <c r="AI8" s="815"/>
      <c r="AJ8" s="816"/>
      <c r="AK8" s="797">
        <v>550</v>
      </c>
      <c r="AL8" s="798"/>
      <c r="AM8" s="798"/>
      <c r="AN8" s="798"/>
      <c r="AO8" s="798"/>
      <c r="AP8" s="798">
        <v>1226</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591</v>
      </c>
      <c r="BT8" s="802"/>
      <c r="BU8" s="802"/>
      <c r="BV8" s="802"/>
      <c r="BW8" s="802"/>
      <c r="BX8" s="802"/>
      <c r="BY8" s="802"/>
      <c r="BZ8" s="802"/>
      <c r="CA8" s="802"/>
      <c r="CB8" s="802"/>
      <c r="CC8" s="802"/>
      <c r="CD8" s="802"/>
      <c r="CE8" s="802"/>
      <c r="CF8" s="802"/>
      <c r="CG8" s="803"/>
      <c r="CH8" s="804">
        <v>9</v>
      </c>
      <c r="CI8" s="805"/>
      <c r="CJ8" s="805"/>
      <c r="CK8" s="805"/>
      <c r="CL8" s="806"/>
      <c r="CM8" s="804">
        <v>291</v>
      </c>
      <c r="CN8" s="805"/>
      <c r="CO8" s="805"/>
      <c r="CP8" s="805"/>
      <c r="CQ8" s="806"/>
      <c r="CR8" s="804">
        <v>150</v>
      </c>
      <c r="CS8" s="805"/>
      <c r="CT8" s="805"/>
      <c r="CU8" s="805"/>
      <c r="CV8" s="806"/>
      <c r="CW8" s="804">
        <v>3</v>
      </c>
      <c r="CX8" s="805"/>
      <c r="CY8" s="805"/>
      <c r="CZ8" s="805"/>
      <c r="DA8" s="806"/>
      <c r="DB8" s="804" t="s">
        <v>580</v>
      </c>
      <c r="DC8" s="805"/>
      <c r="DD8" s="805"/>
      <c r="DE8" s="805"/>
      <c r="DF8" s="806"/>
      <c r="DG8" s="804" t="s">
        <v>580</v>
      </c>
      <c r="DH8" s="805"/>
      <c r="DI8" s="805"/>
      <c r="DJ8" s="805"/>
      <c r="DK8" s="806"/>
      <c r="DL8" s="804" t="s">
        <v>580</v>
      </c>
      <c r="DM8" s="805"/>
      <c r="DN8" s="805"/>
      <c r="DO8" s="805"/>
      <c r="DP8" s="806"/>
      <c r="DQ8" s="804" t="s">
        <v>580</v>
      </c>
      <c r="DR8" s="805"/>
      <c r="DS8" s="805"/>
      <c r="DT8" s="805"/>
      <c r="DU8" s="806"/>
      <c r="DV8" s="801"/>
      <c r="DW8" s="802"/>
      <c r="DX8" s="802"/>
      <c r="DY8" s="802"/>
      <c r="DZ8" s="807"/>
      <c r="EA8" s="230"/>
    </row>
    <row r="9" spans="1:131" s="231" customFormat="1" ht="26.25" customHeight="1" x14ac:dyDescent="0.2">
      <c r="A9" s="234">
        <v>3</v>
      </c>
      <c r="B9" s="808" t="s">
        <v>391</v>
      </c>
      <c r="C9" s="809"/>
      <c r="D9" s="809"/>
      <c r="E9" s="809"/>
      <c r="F9" s="809"/>
      <c r="G9" s="809"/>
      <c r="H9" s="809"/>
      <c r="I9" s="809"/>
      <c r="J9" s="809"/>
      <c r="K9" s="809"/>
      <c r="L9" s="809"/>
      <c r="M9" s="809"/>
      <c r="N9" s="809"/>
      <c r="O9" s="809"/>
      <c r="P9" s="810"/>
      <c r="Q9" s="811">
        <v>1402</v>
      </c>
      <c r="R9" s="812"/>
      <c r="S9" s="812"/>
      <c r="T9" s="812"/>
      <c r="U9" s="812"/>
      <c r="V9" s="812">
        <v>945</v>
      </c>
      <c r="W9" s="812"/>
      <c r="X9" s="812"/>
      <c r="Y9" s="812"/>
      <c r="Z9" s="812"/>
      <c r="AA9" s="812">
        <v>457</v>
      </c>
      <c r="AB9" s="812"/>
      <c r="AC9" s="812"/>
      <c r="AD9" s="812"/>
      <c r="AE9" s="813"/>
      <c r="AF9" s="814">
        <v>4</v>
      </c>
      <c r="AG9" s="815"/>
      <c r="AH9" s="815"/>
      <c r="AI9" s="815"/>
      <c r="AJ9" s="816"/>
      <c r="AK9" s="797">
        <v>353</v>
      </c>
      <c r="AL9" s="798"/>
      <c r="AM9" s="798"/>
      <c r="AN9" s="798"/>
      <c r="AO9" s="798"/>
      <c r="AP9" s="798">
        <v>764</v>
      </c>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594</v>
      </c>
      <c r="BT9" s="802"/>
      <c r="BU9" s="802"/>
      <c r="BV9" s="802"/>
      <c r="BW9" s="802"/>
      <c r="BX9" s="802"/>
      <c r="BY9" s="802"/>
      <c r="BZ9" s="802"/>
      <c r="CA9" s="802"/>
      <c r="CB9" s="802"/>
      <c r="CC9" s="802"/>
      <c r="CD9" s="802"/>
      <c r="CE9" s="802"/>
      <c r="CF9" s="802"/>
      <c r="CG9" s="803"/>
      <c r="CH9" s="804">
        <v>22</v>
      </c>
      <c r="CI9" s="805"/>
      <c r="CJ9" s="805"/>
      <c r="CK9" s="805"/>
      <c r="CL9" s="806"/>
      <c r="CM9" s="804">
        <v>331</v>
      </c>
      <c r="CN9" s="805"/>
      <c r="CO9" s="805"/>
      <c r="CP9" s="805"/>
      <c r="CQ9" s="806"/>
      <c r="CR9" s="804">
        <v>42</v>
      </c>
      <c r="CS9" s="805"/>
      <c r="CT9" s="805"/>
      <c r="CU9" s="805"/>
      <c r="CV9" s="806"/>
      <c r="CW9" s="804" t="s">
        <v>580</v>
      </c>
      <c r="CX9" s="805"/>
      <c r="CY9" s="805"/>
      <c r="CZ9" s="805"/>
      <c r="DA9" s="806"/>
      <c r="DB9" s="804" t="s">
        <v>580</v>
      </c>
      <c r="DC9" s="805"/>
      <c r="DD9" s="805"/>
      <c r="DE9" s="805"/>
      <c r="DF9" s="806"/>
      <c r="DG9" s="804" t="s">
        <v>580</v>
      </c>
      <c r="DH9" s="805"/>
      <c r="DI9" s="805"/>
      <c r="DJ9" s="805"/>
      <c r="DK9" s="806"/>
      <c r="DL9" s="804" t="s">
        <v>580</v>
      </c>
      <c r="DM9" s="805"/>
      <c r="DN9" s="805"/>
      <c r="DO9" s="805"/>
      <c r="DP9" s="806"/>
      <c r="DQ9" s="804" t="s">
        <v>580</v>
      </c>
      <c r="DR9" s="805"/>
      <c r="DS9" s="805"/>
      <c r="DT9" s="805"/>
      <c r="DU9" s="806"/>
      <c r="DV9" s="801"/>
      <c r="DW9" s="802"/>
      <c r="DX9" s="802"/>
      <c r="DY9" s="802"/>
      <c r="DZ9" s="807"/>
      <c r="EA9" s="230"/>
    </row>
    <row r="10" spans="1:131" s="231" customFormat="1" ht="26.25" customHeight="1" x14ac:dyDescent="0.2">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593</v>
      </c>
      <c r="BT10" s="802"/>
      <c r="BU10" s="802"/>
      <c r="BV10" s="802"/>
      <c r="BW10" s="802"/>
      <c r="BX10" s="802"/>
      <c r="BY10" s="802"/>
      <c r="BZ10" s="802"/>
      <c r="CA10" s="802"/>
      <c r="CB10" s="802"/>
      <c r="CC10" s="802"/>
      <c r="CD10" s="802"/>
      <c r="CE10" s="802"/>
      <c r="CF10" s="802"/>
      <c r="CG10" s="803"/>
      <c r="CH10" s="804">
        <v>-35</v>
      </c>
      <c r="CI10" s="805"/>
      <c r="CJ10" s="805"/>
      <c r="CK10" s="805"/>
      <c r="CL10" s="806"/>
      <c r="CM10" s="804">
        <v>-53</v>
      </c>
      <c r="CN10" s="805"/>
      <c r="CO10" s="805"/>
      <c r="CP10" s="805"/>
      <c r="CQ10" s="806"/>
      <c r="CR10" s="804">
        <v>11</v>
      </c>
      <c r="CS10" s="805"/>
      <c r="CT10" s="805"/>
      <c r="CU10" s="805"/>
      <c r="CV10" s="806"/>
      <c r="CW10" s="804" t="s">
        <v>580</v>
      </c>
      <c r="CX10" s="805"/>
      <c r="CY10" s="805"/>
      <c r="CZ10" s="805"/>
      <c r="DA10" s="806"/>
      <c r="DB10" s="804" t="s">
        <v>580</v>
      </c>
      <c r="DC10" s="805"/>
      <c r="DD10" s="805"/>
      <c r="DE10" s="805"/>
      <c r="DF10" s="806"/>
      <c r="DG10" s="804" t="s">
        <v>580</v>
      </c>
      <c r="DH10" s="805"/>
      <c r="DI10" s="805"/>
      <c r="DJ10" s="805"/>
      <c r="DK10" s="806"/>
      <c r="DL10" s="804" t="s">
        <v>580</v>
      </c>
      <c r="DM10" s="805"/>
      <c r="DN10" s="805"/>
      <c r="DO10" s="805"/>
      <c r="DP10" s="806"/>
      <c r="DQ10" s="804" t="s">
        <v>580</v>
      </c>
      <c r="DR10" s="805"/>
      <c r="DS10" s="805"/>
      <c r="DT10" s="805"/>
      <c r="DU10" s="806"/>
      <c r="DV10" s="801"/>
      <c r="DW10" s="802"/>
      <c r="DX10" s="802"/>
      <c r="DY10" s="802"/>
      <c r="DZ10" s="807"/>
      <c r="EA10" s="230"/>
    </row>
    <row r="11" spans="1:131" s="231" customFormat="1" ht="26.25" customHeight="1" x14ac:dyDescent="0.2">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2">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2">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2">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2">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2">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2">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2">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2">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2">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5">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2">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392</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5">
      <c r="A23" s="236" t="s">
        <v>393</v>
      </c>
      <c r="B23" s="817" t="s">
        <v>394</v>
      </c>
      <c r="C23" s="818"/>
      <c r="D23" s="818"/>
      <c r="E23" s="818"/>
      <c r="F23" s="818"/>
      <c r="G23" s="818"/>
      <c r="H23" s="818"/>
      <c r="I23" s="818"/>
      <c r="J23" s="818"/>
      <c r="K23" s="818"/>
      <c r="L23" s="818"/>
      <c r="M23" s="818"/>
      <c r="N23" s="818"/>
      <c r="O23" s="818"/>
      <c r="P23" s="819"/>
      <c r="Q23" s="820">
        <v>74929</v>
      </c>
      <c r="R23" s="821"/>
      <c r="S23" s="821"/>
      <c r="T23" s="821"/>
      <c r="U23" s="821"/>
      <c r="V23" s="821">
        <v>70203</v>
      </c>
      <c r="W23" s="821"/>
      <c r="X23" s="821"/>
      <c r="Y23" s="821"/>
      <c r="Z23" s="821"/>
      <c r="AA23" s="821">
        <v>4726</v>
      </c>
      <c r="AB23" s="821"/>
      <c r="AC23" s="821"/>
      <c r="AD23" s="821"/>
      <c r="AE23" s="822"/>
      <c r="AF23" s="823">
        <v>6265</v>
      </c>
      <c r="AG23" s="821"/>
      <c r="AH23" s="821"/>
      <c r="AI23" s="821"/>
      <c r="AJ23" s="824"/>
      <c r="AK23" s="825"/>
      <c r="AL23" s="826"/>
      <c r="AM23" s="826"/>
      <c r="AN23" s="826"/>
      <c r="AO23" s="826"/>
      <c r="AP23" s="821">
        <v>47583</v>
      </c>
      <c r="AQ23" s="821"/>
      <c r="AR23" s="821"/>
      <c r="AS23" s="821"/>
      <c r="AT23" s="821"/>
      <c r="AU23" s="837"/>
      <c r="AV23" s="837"/>
      <c r="AW23" s="837"/>
      <c r="AX23" s="837"/>
      <c r="AY23" s="838"/>
      <c r="AZ23" s="839" t="s">
        <v>395</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2">
      <c r="A24" s="836" t="s">
        <v>396</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5">
      <c r="A25" s="753" t="s">
        <v>397</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2">
      <c r="A26" s="755" t="s">
        <v>372</v>
      </c>
      <c r="B26" s="756"/>
      <c r="C26" s="756"/>
      <c r="D26" s="756"/>
      <c r="E26" s="756"/>
      <c r="F26" s="756"/>
      <c r="G26" s="756"/>
      <c r="H26" s="756"/>
      <c r="I26" s="756"/>
      <c r="J26" s="756"/>
      <c r="K26" s="756"/>
      <c r="L26" s="756"/>
      <c r="M26" s="756"/>
      <c r="N26" s="756"/>
      <c r="O26" s="756"/>
      <c r="P26" s="757"/>
      <c r="Q26" s="761" t="s">
        <v>398</v>
      </c>
      <c r="R26" s="762"/>
      <c r="S26" s="762"/>
      <c r="T26" s="762"/>
      <c r="U26" s="763"/>
      <c r="V26" s="761" t="s">
        <v>399</v>
      </c>
      <c r="W26" s="762"/>
      <c r="X26" s="762"/>
      <c r="Y26" s="762"/>
      <c r="Z26" s="763"/>
      <c r="AA26" s="761" t="s">
        <v>400</v>
      </c>
      <c r="AB26" s="762"/>
      <c r="AC26" s="762"/>
      <c r="AD26" s="762"/>
      <c r="AE26" s="762"/>
      <c r="AF26" s="842" t="s">
        <v>401</v>
      </c>
      <c r="AG26" s="843"/>
      <c r="AH26" s="843"/>
      <c r="AI26" s="843"/>
      <c r="AJ26" s="844"/>
      <c r="AK26" s="762" t="s">
        <v>402</v>
      </c>
      <c r="AL26" s="762"/>
      <c r="AM26" s="762"/>
      <c r="AN26" s="762"/>
      <c r="AO26" s="763"/>
      <c r="AP26" s="761" t="s">
        <v>403</v>
      </c>
      <c r="AQ26" s="762"/>
      <c r="AR26" s="762"/>
      <c r="AS26" s="762"/>
      <c r="AT26" s="763"/>
      <c r="AU26" s="761" t="s">
        <v>404</v>
      </c>
      <c r="AV26" s="762"/>
      <c r="AW26" s="762"/>
      <c r="AX26" s="762"/>
      <c r="AY26" s="763"/>
      <c r="AZ26" s="761" t="s">
        <v>405</v>
      </c>
      <c r="BA26" s="762"/>
      <c r="BB26" s="762"/>
      <c r="BC26" s="762"/>
      <c r="BD26" s="763"/>
      <c r="BE26" s="761" t="s">
        <v>379</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2">
      <c r="A28" s="238">
        <v>1</v>
      </c>
      <c r="B28" s="777" t="s">
        <v>406</v>
      </c>
      <c r="C28" s="778"/>
      <c r="D28" s="778"/>
      <c r="E28" s="778"/>
      <c r="F28" s="778"/>
      <c r="G28" s="778"/>
      <c r="H28" s="778"/>
      <c r="I28" s="778"/>
      <c r="J28" s="778"/>
      <c r="K28" s="778"/>
      <c r="L28" s="778"/>
      <c r="M28" s="778"/>
      <c r="N28" s="778"/>
      <c r="O28" s="778"/>
      <c r="P28" s="779"/>
      <c r="Q28" s="850">
        <v>15624</v>
      </c>
      <c r="R28" s="851"/>
      <c r="S28" s="851"/>
      <c r="T28" s="851"/>
      <c r="U28" s="851"/>
      <c r="V28" s="851">
        <v>14850</v>
      </c>
      <c r="W28" s="851"/>
      <c r="X28" s="851"/>
      <c r="Y28" s="851"/>
      <c r="Z28" s="851"/>
      <c r="AA28" s="851">
        <v>775</v>
      </c>
      <c r="AB28" s="851"/>
      <c r="AC28" s="851"/>
      <c r="AD28" s="851"/>
      <c r="AE28" s="852"/>
      <c r="AF28" s="853">
        <v>775</v>
      </c>
      <c r="AG28" s="851"/>
      <c r="AH28" s="851"/>
      <c r="AI28" s="851"/>
      <c r="AJ28" s="854"/>
      <c r="AK28" s="855">
        <v>1450</v>
      </c>
      <c r="AL28" s="856"/>
      <c r="AM28" s="856"/>
      <c r="AN28" s="856"/>
      <c r="AO28" s="856"/>
      <c r="AP28" s="856">
        <v>0</v>
      </c>
      <c r="AQ28" s="856"/>
      <c r="AR28" s="856"/>
      <c r="AS28" s="856"/>
      <c r="AT28" s="856"/>
      <c r="AU28" s="856" t="s">
        <v>580</v>
      </c>
      <c r="AV28" s="856"/>
      <c r="AW28" s="856"/>
      <c r="AX28" s="856"/>
      <c r="AY28" s="856"/>
      <c r="AZ28" s="857" t="s">
        <v>580</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2">
      <c r="A29" s="238">
        <v>2</v>
      </c>
      <c r="B29" s="808" t="s">
        <v>407</v>
      </c>
      <c r="C29" s="809"/>
      <c r="D29" s="809"/>
      <c r="E29" s="809"/>
      <c r="F29" s="809"/>
      <c r="G29" s="809"/>
      <c r="H29" s="809"/>
      <c r="I29" s="809"/>
      <c r="J29" s="809"/>
      <c r="K29" s="809"/>
      <c r="L29" s="809"/>
      <c r="M29" s="809"/>
      <c r="N29" s="809"/>
      <c r="O29" s="809"/>
      <c r="P29" s="810"/>
      <c r="Q29" s="811">
        <v>2950</v>
      </c>
      <c r="R29" s="812"/>
      <c r="S29" s="812"/>
      <c r="T29" s="812"/>
      <c r="U29" s="812"/>
      <c r="V29" s="812">
        <v>2916</v>
      </c>
      <c r="W29" s="812"/>
      <c r="X29" s="812"/>
      <c r="Y29" s="812"/>
      <c r="Z29" s="812"/>
      <c r="AA29" s="812">
        <v>34</v>
      </c>
      <c r="AB29" s="812"/>
      <c r="AC29" s="812"/>
      <c r="AD29" s="812"/>
      <c r="AE29" s="813"/>
      <c r="AF29" s="814">
        <v>34</v>
      </c>
      <c r="AG29" s="815"/>
      <c r="AH29" s="815"/>
      <c r="AI29" s="815"/>
      <c r="AJ29" s="816"/>
      <c r="AK29" s="862">
        <v>1595</v>
      </c>
      <c r="AL29" s="858"/>
      <c r="AM29" s="858"/>
      <c r="AN29" s="858"/>
      <c r="AO29" s="858"/>
      <c r="AP29" s="858">
        <v>0</v>
      </c>
      <c r="AQ29" s="858"/>
      <c r="AR29" s="858"/>
      <c r="AS29" s="858"/>
      <c r="AT29" s="858"/>
      <c r="AU29" s="858" t="s">
        <v>580</v>
      </c>
      <c r="AV29" s="858"/>
      <c r="AW29" s="858"/>
      <c r="AX29" s="858"/>
      <c r="AY29" s="858"/>
      <c r="AZ29" s="859" t="s">
        <v>580</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2">
      <c r="A30" s="238">
        <v>3</v>
      </c>
      <c r="B30" s="808" t="s">
        <v>408</v>
      </c>
      <c r="C30" s="809"/>
      <c r="D30" s="809"/>
      <c r="E30" s="809"/>
      <c r="F30" s="809"/>
      <c r="G30" s="809"/>
      <c r="H30" s="809"/>
      <c r="I30" s="809"/>
      <c r="J30" s="809"/>
      <c r="K30" s="809"/>
      <c r="L30" s="809"/>
      <c r="M30" s="809"/>
      <c r="N30" s="809"/>
      <c r="O30" s="809"/>
      <c r="P30" s="810"/>
      <c r="Q30" s="811">
        <v>2826</v>
      </c>
      <c r="R30" s="812"/>
      <c r="S30" s="812"/>
      <c r="T30" s="812"/>
      <c r="U30" s="812"/>
      <c r="V30" s="812">
        <v>2642</v>
      </c>
      <c r="W30" s="812"/>
      <c r="X30" s="812"/>
      <c r="Y30" s="812"/>
      <c r="Z30" s="812"/>
      <c r="AA30" s="812">
        <v>184</v>
      </c>
      <c r="AB30" s="812"/>
      <c r="AC30" s="812"/>
      <c r="AD30" s="812"/>
      <c r="AE30" s="813"/>
      <c r="AF30" s="814">
        <v>2080</v>
      </c>
      <c r="AG30" s="815"/>
      <c r="AH30" s="815"/>
      <c r="AI30" s="815"/>
      <c r="AJ30" s="816"/>
      <c r="AK30" s="862">
        <v>160</v>
      </c>
      <c r="AL30" s="858"/>
      <c r="AM30" s="858"/>
      <c r="AN30" s="858"/>
      <c r="AO30" s="858"/>
      <c r="AP30" s="858">
        <v>10015</v>
      </c>
      <c r="AQ30" s="858"/>
      <c r="AR30" s="858"/>
      <c r="AS30" s="858"/>
      <c r="AT30" s="858"/>
      <c r="AU30" s="858">
        <v>70</v>
      </c>
      <c r="AV30" s="858"/>
      <c r="AW30" s="858"/>
      <c r="AX30" s="858"/>
      <c r="AY30" s="858"/>
      <c r="AZ30" s="859" t="s">
        <v>580</v>
      </c>
      <c r="BA30" s="859"/>
      <c r="BB30" s="859"/>
      <c r="BC30" s="859"/>
      <c r="BD30" s="859"/>
      <c r="BE30" s="860" t="s">
        <v>409</v>
      </c>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2">
      <c r="A31" s="238">
        <v>4</v>
      </c>
      <c r="B31" s="808" t="s">
        <v>410</v>
      </c>
      <c r="C31" s="809"/>
      <c r="D31" s="809"/>
      <c r="E31" s="809"/>
      <c r="F31" s="809"/>
      <c r="G31" s="809"/>
      <c r="H31" s="809"/>
      <c r="I31" s="809"/>
      <c r="J31" s="809"/>
      <c r="K31" s="809"/>
      <c r="L31" s="809"/>
      <c r="M31" s="809"/>
      <c r="N31" s="809"/>
      <c r="O31" s="809"/>
      <c r="P31" s="810"/>
      <c r="Q31" s="811">
        <v>3279</v>
      </c>
      <c r="R31" s="812"/>
      <c r="S31" s="812"/>
      <c r="T31" s="812"/>
      <c r="U31" s="812"/>
      <c r="V31" s="812">
        <v>3186</v>
      </c>
      <c r="W31" s="812"/>
      <c r="X31" s="812"/>
      <c r="Y31" s="812"/>
      <c r="Z31" s="812"/>
      <c r="AA31" s="812">
        <v>93</v>
      </c>
      <c r="AB31" s="812"/>
      <c r="AC31" s="812"/>
      <c r="AD31" s="812"/>
      <c r="AE31" s="813"/>
      <c r="AF31" s="814">
        <v>1408</v>
      </c>
      <c r="AG31" s="815"/>
      <c r="AH31" s="815"/>
      <c r="AI31" s="815"/>
      <c r="AJ31" s="816"/>
      <c r="AK31" s="862">
        <v>8258</v>
      </c>
      <c r="AL31" s="858"/>
      <c r="AM31" s="858"/>
      <c r="AN31" s="858"/>
      <c r="AO31" s="858"/>
      <c r="AP31" s="858">
        <v>18391</v>
      </c>
      <c r="AQ31" s="858"/>
      <c r="AR31" s="858"/>
      <c r="AS31" s="858"/>
      <c r="AT31" s="858"/>
      <c r="AU31" s="858">
        <v>8258</v>
      </c>
      <c r="AV31" s="858"/>
      <c r="AW31" s="858"/>
      <c r="AX31" s="858"/>
      <c r="AY31" s="858"/>
      <c r="AZ31" s="859" t="s">
        <v>580</v>
      </c>
      <c r="BA31" s="859"/>
      <c r="BB31" s="859"/>
      <c r="BC31" s="859"/>
      <c r="BD31" s="859"/>
      <c r="BE31" s="860" t="s">
        <v>409</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2">
      <c r="A32" s="238">
        <v>5</v>
      </c>
      <c r="B32" s="808"/>
      <c r="C32" s="809"/>
      <c r="D32" s="809"/>
      <c r="E32" s="809"/>
      <c r="F32" s="809"/>
      <c r="G32" s="809"/>
      <c r="H32" s="809"/>
      <c r="I32" s="809"/>
      <c r="J32" s="809"/>
      <c r="K32" s="809"/>
      <c r="L32" s="809"/>
      <c r="M32" s="809"/>
      <c r="N32" s="809"/>
      <c r="O32" s="809"/>
      <c r="P32" s="810"/>
      <c r="Q32" s="811"/>
      <c r="R32" s="812"/>
      <c r="S32" s="812"/>
      <c r="T32" s="812"/>
      <c r="U32" s="812"/>
      <c r="V32" s="812"/>
      <c r="W32" s="812"/>
      <c r="X32" s="812"/>
      <c r="Y32" s="812"/>
      <c r="Z32" s="812"/>
      <c r="AA32" s="812"/>
      <c r="AB32" s="812"/>
      <c r="AC32" s="812"/>
      <c r="AD32" s="812"/>
      <c r="AE32" s="813"/>
      <c r="AF32" s="814"/>
      <c r="AG32" s="815"/>
      <c r="AH32" s="815"/>
      <c r="AI32" s="815"/>
      <c r="AJ32" s="816"/>
      <c r="AK32" s="862"/>
      <c r="AL32" s="858"/>
      <c r="AM32" s="858"/>
      <c r="AN32" s="858"/>
      <c r="AO32" s="858"/>
      <c r="AP32" s="858"/>
      <c r="AQ32" s="858"/>
      <c r="AR32" s="858"/>
      <c r="AS32" s="858"/>
      <c r="AT32" s="858"/>
      <c r="AU32" s="858"/>
      <c r="AV32" s="858"/>
      <c r="AW32" s="858"/>
      <c r="AX32" s="858"/>
      <c r="AY32" s="858"/>
      <c r="AZ32" s="859"/>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2">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8"/>
      <c r="AM33" s="858"/>
      <c r="AN33" s="858"/>
      <c r="AO33" s="858"/>
      <c r="AP33" s="858"/>
      <c r="AQ33" s="858"/>
      <c r="AR33" s="858"/>
      <c r="AS33" s="858"/>
      <c r="AT33" s="858"/>
      <c r="AU33" s="858"/>
      <c r="AV33" s="858"/>
      <c r="AW33" s="858"/>
      <c r="AX33" s="858"/>
      <c r="AY33" s="858"/>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2">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2">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2">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2">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2">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2">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2">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2">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2">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2">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2">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2">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2">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2">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2">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2">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2">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2">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2">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2">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2">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2">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2">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2">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2">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2">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2">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5">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2">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411</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5">
      <c r="A63" s="236" t="s">
        <v>393</v>
      </c>
      <c r="B63" s="817" t="s">
        <v>412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4297</v>
      </c>
      <c r="AG63" s="872"/>
      <c r="AH63" s="872"/>
      <c r="AI63" s="872"/>
      <c r="AJ63" s="873"/>
      <c r="AK63" s="874"/>
      <c r="AL63" s="869"/>
      <c r="AM63" s="869"/>
      <c r="AN63" s="869"/>
      <c r="AO63" s="869"/>
      <c r="AP63" s="872">
        <v>28406</v>
      </c>
      <c r="AQ63" s="872"/>
      <c r="AR63" s="872"/>
      <c r="AS63" s="872"/>
      <c r="AT63" s="872"/>
      <c r="AU63" s="872">
        <v>8328</v>
      </c>
      <c r="AV63" s="872"/>
      <c r="AW63" s="872"/>
      <c r="AX63" s="872"/>
      <c r="AY63" s="872"/>
      <c r="AZ63" s="876"/>
      <c r="BA63" s="876"/>
      <c r="BB63" s="876"/>
      <c r="BC63" s="876"/>
      <c r="BD63" s="876"/>
      <c r="BE63" s="877"/>
      <c r="BF63" s="877"/>
      <c r="BG63" s="877"/>
      <c r="BH63" s="877"/>
      <c r="BI63" s="878"/>
      <c r="BJ63" s="879" t="s">
        <v>128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5">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2">
      <c r="A66" s="755" t="s">
        <v>414</v>
      </c>
      <c r="B66" s="756"/>
      <c r="C66" s="756"/>
      <c r="D66" s="756"/>
      <c r="E66" s="756"/>
      <c r="F66" s="756"/>
      <c r="G66" s="756"/>
      <c r="H66" s="756"/>
      <c r="I66" s="756"/>
      <c r="J66" s="756"/>
      <c r="K66" s="756"/>
      <c r="L66" s="756"/>
      <c r="M66" s="756"/>
      <c r="N66" s="756"/>
      <c r="O66" s="756"/>
      <c r="P66" s="757"/>
      <c r="Q66" s="761" t="s">
        <v>415</v>
      </c>
      <c r="R66" s="762"/>
      <c r="S66" s="762"/>
      <c r="T66" s="762"/>
      <c r="U66" s="763"/>
      <c r="V66" s="761" t="s">
        <v>399</v>
      </c>
      <c r="W66" s="762"/>
      <c r="X66" s="762"/>
      <c r="Y66" s="762"/>
      <c r="Z66" s="763"/>
      <c r="AA66" s="761" t="s">
        <v>400</v>
      </c>
      <c r="AB66" s="762"/>
      <c r="AC66" s="762"/>
      <c r="AD66" s="762"/>
      <c r="AE66" s="763"/>
      <c r="AF66" s="882" t="s">
        <v>416</v>
      </c>
      <c r="AG66" s="843"/>
      <c r="AH66" s="843"/>
      <c r="AI66" s="843"/>
      <c r="AJ66" s="883"/>
      <c r="AK66" s="761" t="s">
        <v>417</v>
      </c>
      <c r="AL66" s="756"/>
      <c r="AM66" s="756"/>
      <c r="AN66" s="756"/>
      <c r="AO66" s="757"/>
      <c r="AP66" s="761" t="s">
        <v>418</v>
      </c>
      <c r="AQ66" s="762"/>
      <c r="AR66" s="762"/>
      <c r="AS66" s="762"/>
      <c r="AT66" s="763"/>
      <c r="AU66" s="761" t="s">
        <v>419</v>
      </c>
      <c r="AV66" s="762"/>
      <c r="AW66" s="762"/>
      <c r="AX66" s="762"/>
      <c r="AY66" s="763"/>
      <c r="AZ66" s="761" t="s">
        <v>379</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2">
      <c r="A68" s="232">
        <v>1</v>
      </c>
      <c r="B68" s="897" t="s">
        <v>581</v>
      </c>
      <c r="C68" s="898"/>
      <c r="D68" s="898"/>
      <c r="E68" s="898"/>
      <c r="F68" s="898"/>
      <c r="G68" s="898"/>
      <c r="H68" s="898"/>
      <c r="I68" s="898"/>
      <c r="J68" s="898"/>
      <c r="K68" s="898"/>
      <c r="L68" s="898"/>
      <c r="M68" s="898"/>
      <c r="N68" s="898"/>
      <c r="O68" s="898"/>
      <c r="P68" s="899"/>
      <c r="Q68" s="900">
        <v>1730</v>
      </c>
      <c r="R68" s="894"/>
      <c r="S68" s="894"/>
      <c r="T68" s="894"/>
      <c r="U68" s="894"/>
      <c r="V68" s="894">
        <v>1694</v>
      </c>
      <c r="W68" s="894"/>
      <c r="X68" s="894"/>
      <c r="Y68" s="894"/>
      <c r="Z68" s="894"/>
      <c r="AA68" s="894">
        <v>36</v>
      </c>
      <c r="AB68" s="894"/>
      <c r="AC68" s="894"/>
      <c r="AD68" s="894"/>
      <c r="AE68" s="894"/>
      <c r="AF68" s="894">
        <v>36</v>
      </c>
      <c r="AG68" s="894"/>
      <c r="AH68" s="894"/>
      <c r="AI68" s="894"/>
      <c r="AJ68" s="894"/>
      <c r="AK68" s="894" t="s">
        <v>580</v>
      </c>
      <c r="AL68" s="894"/>
      <c r="AM68" s="894"/>
      <c r="AN68" s="894"/>
      <c r="AO68" s="894"/>
      <c r="AP68" s="894" t="s">
        <v>580</v>
      </c>
      <c r="AQ68" s="894"/>
      <c r="AR68" s="894"/>
      <c r="AS68" s="894"/>
      <c r="AT68" s="894"/>
      <c r="AU68" s="894" t="s">
        <v>580</v>
      </c>
      <c r="AV68" s="894"/>
      <c r="AW68" s="894"/>
      <c r="AX68" s="894"/>
      <c r="AY68" s="894"/>
      <c r="AZ68" s="895" t="s">
        <v>586</v>
      </c>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2">
      <c r="A69" s="234">
        <v>2</v>
      </c>
      <c r="B69" s="901" t="s">
        <v>581</v>
      </c>
      <c r="C69" s="902"/>
      <c r="D69" s="902"/>
      <c r="E69" s="902"/>
      <c r="F69" s="902"/>
      <c r="G69" s="902"/>
      <c r="H69" s="902"/>
      <c r="I69" s="902"/>
      <c r="J69" s="902"/>
      <c r="K69" s="902"/>
      <c r="L69" s="902"/>
      <c r="M69" s="902"/>
      <c r="N69" s="902"/>
      <c r="O69" s="902"/>
      <c r="P69" s="903"/>
      <c r="Q69" s="904">
        <v>824275</v>
      </c>
      <c r="R69" s="858"/>
      <c r="S69" s="858"/>
      <c r="T69" s="858"/>
      <c r="U69" s="858"/>
      <c r="V69" s="858">
        <v>793576</v>
      </c>
      <c r="W69" s="858"/>
      <c r="X69" s="858"/>
      <c r="Y69" s="858"/>
      <c r="Z69" s="858"/>
      <c r="AA69" s="858">
        <v>30699</v>
      </c>
      <c r="AB69" s="858"/>
      <c r="AC69" s="858"/>
      <c r="AD69" s="858"/>
      <c r="AE69" s="858"/>
      <c r="AF69" s="858">
        <v>30699</v>
      </c>
      <c r="AG69" s="858"/>
      <c r="AH69" s="858"/>
      <c r="AI69" s="858"/>
      <c r="AJ69" s="858"/>
      <c r="AK69" s="858">
        <v>9728</v>
      </c>
      <c r="AL69" s="858"/>
      <c r="AM69" s="858"/>
      <c r="AN69" s="858"/>
      <c r="AO69" s="858"/>
      <c r="AP69" s="858" t="s">
        <v>580</v>
      </c>
      <c r="AQ69" s="858"/>
      <c r="AR69" s="858"/>
      <c r="AS69" s="858"/>
      <c r="AT69" s="858"/>
      <c r="AU69" s="858" t="s">
        <v>580</v>
      </c>
      <c r="AV69" s="858"/>
      <c r="AW69" s="858"/>
      <c r="AX69" s="858"/>
      <c r="AY69" s="858"/>
      <c r="AZ69" s="860" t="s">
        <v>587</v>
      </c>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2">
      <c r="A70" s="234">
        <v>3</v>
      </c>
      <c r="B70" s="901" t="s">
        <v>582</v>
      </c>
      <c r="C70" s="902"/>
      <c r="D70" s="902"/>
      <c r="E70" s="902"/>
      <c r="F70" s="902"/>
      <c r="G70" s="902"/>
      <c r="H70" s="902"/>
      <c r="I70" s="902"/>
      <c r="J70" s="902"/>
      <c r="K70" s="902"/>
      <c r="L70" s="902"/>
      <c r="M70" s="902"/>
      <c r="N70" s="902"/>
      <c r="O70" s="902"/>
      <c r="P70" s="903"/>
      <c r="Q70" s="904">
        <v>23194</v>
      </c>
      <c r="R70" s="858"/>
      <c r="S70" s="858"/>
      <c r="T70" s="858"/>
      <c r="U70" s="858"/>
      <c r="V70" s="858">
        <v>22714</v>
      </c>
      <c r="W70" s="858"/>
      <c r="X70" s="858"/>
      <c r="Y70" s="858"/>
      <c r="Z70" s="858"/>
      <c r="AA70" s="858">
        <v>480</v>
      </c>
      <c r="AB70" s="858"/>
      <c r="AC70" s="858"/>
      <c r="AD70" s="858"/>
      <c r="AE70" s="858"/>
      <c r="AF70" s="858">
        <v>480</v>
      </c>
      <c r="AG70" s="858"/>
      <c r="AH70" s="858"/>
      <c r="AI70" s="858"/>
      <c r="AJ70" s="858"/>
      <c r="AK70" s="858">
        <v>23</v>
      </c>
      <c r="AL70" s="858"/>
      <c r="AM70" s="858"/>
      <c r="AN70" s="858"/>
      <c r="AO70" s="858"/>
      <c r="AP70" s="858" t="s">
        <v>580</v>
      </c>
      <c r="AQ70" s="858"/>
      <c r="AR70" s="858"/>
      <c r="AS70" s="858"/>
      <c r="AT70" s="858"/>
      <c r="AU70" s="858" t="s">
        <v>580</v>
      </c>
      <c r="AV70" s="858"/>
      <c r="AW70" s="858"/>
      <c r="AX70" s="858"/>
      <c r="AY70" s="858"/>
      <c r="AZ70" s="860" t="s">
        <v>586</v>
      </c>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2">
      <c r="A71" s="234">
        <v>4</v>
      </c>
      <c r="B71" s="901" t="s">
        <v>582</v>
      </c>
      <c r="C71" s="902"/>
      <c r="D71" s="902"/>
      <c r="E71" s="902"/>
      <c r="F71" s="902"/>
      <c r="G71" s="902"/>
      <c r="H71" s="902"/>
      <c r="I71" s="902"/>
      <c r="J71" s="902"/>
      <c r="K71" s="902"/>
      <c r="L71" s="902"/>
      <c r="M71" s="902"/>
      <c r="N71" s="902"/>
      <c r="O71" s="902"/>
      <c r="P71" s="903"/>
      <c r="Q71" s="904">
        <v>238</v>
      </c>
      <c r="R71" s="858"/>
      <c r="S71" s="858"/>
      <c r="T71" s="858"/>
      <c r="U71" s="858"/>
      <c r="V71" s="858">
        <v>112</v>
      </c>
      <c r="W71" s="858"/>
      <c r="X71" s="858"/>
      <c r="Y71" s="858"/>
      <c r="Z71" s="858"/>
      <c r="AA71" s="858">
        <v>125</v>
      </c>
      <c r="AB71" s="858"/>
      <c r="AC71" s="858"/>
      <c r="AD71" s="858"/>
      <c r="AE71" s="858"/>
      <c r="AF71" s="858">
        <v>125</v>
      </c>
      <c r="AG71" s="858"/>
      <c r="AH71" s="858"/>
      <c r="AI71" s="858"/>
      <c r="AJ71" s="858"/>
      <c r="AK71" s="858" t="s">
        <v>580</v>
      </c>
      <c r="AL71" s="858"/>
      <c r="AM71" s="858"/>
      <c r="AN71" s="858"/>
      <c r="AO71" s="858"/>
      <c r="AP71" s="858" t="s">
        <v>580</v>
      </c>
      <c r="AQ71" s="858"/>
      <c r="AR71" s="858"/>
      <c r="AS71" s="858"/>
      <c r="AT71" s="858"/>
      <c r="AU71" s="858" t="s">
        <v>580</v>
      </c>
      <c r="AV71" s="858"/>
      <c r="AW71" s="858"/>
      <c r="AX71" s="858"/>
      <c r="AY71" s="858"/>
      <c r="AZ71" s="860" t="s">
        <v>588</v>
      </c>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2">
      <c r="A72" s="234">
        <v>5</v>
      </c>
      <c r="B72" s="901" t="s">
        <v>583</v>
      </c>
      <c r="C72" s="902"/>
      <c r="D72" s="902"/>
      <c r="E72" s="902"/>
      <c r="F72" s="902"/>
      <c r="G72" s="902"/>
      <c r="H72" s="902"/>
      <c r="I72" s="902"/>
      <c r="J72" s="902"/>
      <c r="K72" s="902"/>
      <c r="L72" s="902"/>
      <c r="M72" s="902"/>
      <c r="N72" s="902"/>
      <c r="O72" s="902"/>
      <c r="P72" s="903"/>
      <c r="Q72" s="904">
        <v>332</v>
      </c>
      <c r="R72" s="858"/>
      <c r="S72" s="858"/>
      <c r="T72" s="858"/>
      <c r="U72" s="858"/>
      <c r="V72" s="858">
        <v>324</v>
      </c>
      <c r="W72" s="858"/>
      <c r="X72" s="858"/>
      <c r="Y72" s="858"/>
      <c r="Z72" s="858"/>
      <c r="AA72" s="858">
        <v>8</v>
      </c>
      <c r="AB72" s="858"/>
      <c r="AC72" s="858"/>
      <c r="AD72" s="858"/>
      <c r="AE72" s="858"/>
      <c r="AF72" s="858">
        <v>8</v>
      </c>
      <c r="AG72" s="858"/>
      <c r="AH72" s="858"/>
      <c r="AI72" s="858"/>
      <c r="AJ72" s="858"/>
      <c r="AK72" s="858">
        <v>5</v>
      </c>
      <c r="AL72" s="858"/>
      <c r="AM72" s="858"/>
      <c r="AN72" s="858"/>
      <c r="AO72" s="858"/>
      <c r="AP72" s="858" t="s">
        <v>580</v>
      </c>
      <c r="AQ72" s="858"/>
      <c r="AR72" s="858"/>
      <c r="AS72" s="858"/>
      <c r="AT72" s="858"/>
      <c r="AU72" s="858" t="s">
        <v>580</v>
      </c>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2">
      <c r="A73" s="234">
        <v>6</v>
      </c>
      <c r="B73" s="901" t="s">
        <v>584</v>
      </c>
      <c r="C73" s="902"/>
      <c r="D73" s="902"/>
      <c r="E73" s="902"/>
      <c r="F73" s="902"/>
      <c r="G73" s="902"/>
      <c r="H73" s="902"/>
      <c r="I73" s="902"/>
      <c r="J73" s="902"/>
      <c r="K73" s="902"/>
      <c r="L73" s="902"/>
      <c r="M73" s="902"/>
      <c r="N73" s="902"/>
      <c r="O73" s="902"/>
      <c r="P73" s="903"/>
      <c r="Q73" s="904">
        <v>43335</v>
      </c>
      <c r="R73" s="858"/>
      <c r="S73" s="858"/>
      <c r="T73" s="858"/>
      <c r="U73" s="858"/>
      <c r="V73" s="858">
        <v>42922</v>
      </c>
      <c r="W73" s="858"/>
      <c r="X73" s="858"/>
      <c r="Y73" s="858"/>
      <c r="Z73" s="858"/>
      <c r="AA73" s="858">
        <v>1413</v>
      </c>
      <c r="AB73" s="858"/>
      <c r="AC73" s="858"/>
      <c r="AD73" s="858"/>
      <c r="AE73" s="858"/>
      <c r="AF73" s="858">
        <v>6408</v>
      </c>
      <c r="AG73" s="858"/>
      <c r="AH73" s="858"/>
      <c r="AI73" s="858"/>
      <c r="AJ73" s="858"/>
      <c r="AK73" s="858" t="s">
        <v>580</v>
      </c>
      <c r="AL73" s="858"/>
      <c r="AM73" s="858"/>
      <c r="AN73" s="858"/>
      <c r="AO73" s="858"/>
      <c r="AP73" s="858" t="s">
        <v>580</v>
      </c>
      <c r="AQ73" s="858"/>
      <c r="AR73" s="858"/>
      <c r="AS73" s="858"/>
      <c r="AT73" s="858"/>
      <c r="AU73" s="858" t="s">
        <v>580</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2">
      <c r="A74" s="234">
        <v>7</v>
      </c>
      <c r="B74" s="901" t="s">
        <v>585</v>
      </c>
      <c r="C74" s="902"/>
      <c r="D74" s="902"/>
      <c r="E74" s="902"/>
      <c r="F74" s="902"/>
      <c r="G74" s="902"/>
      <c r="H74" s="902"/>
      <c r="I74" s="902"/>
      <c r="J74" s="902"/>
      <c r="K74" s="902"/>
      <c r="L74" s="902"/>
      <c r="M74" s="902"/>
      <c r="N74" s="902"/>
      <c r="O74" s="902"/>
      <c r="P74" s="903"/>
      <c r="Q74" s="904">
        <v>4275</v>
      </c>
      <c r="R74" s="858"/>
      <c r="S74" s="858"/>
      <c r="T74" s="858"/>
      <c r="U74" s="858"/>
      <c r="V74" s="858">
        <v>3980</v>
      </c>
      <c r="W74" s="858"/>
      <c r="X74" s="858"/>
      <c r="Y74" s="858"/>
      <c r="Z74" s="858"/>
      <c r="AA74" s="858">
        <v>295</v>
      </c>
      <c r="AB74" s="858"/>
      <c r="AC74" s="858"/>
      <c r="AD74" s="858"/>
      <c r="AE74" s="858"/>
      <c r="AF74" s="858">
        <v>295</v>
      </c>
      <c r="AG74" s="858"/>
      <c r="AH74" s="858"/>
      <c r="AI74" s="858"/>
      <c r="AJ74" s="858"/>
      <c r="AK74" s="858" t="s">
        <v>595</v>
      </c>
      <c r="AL74" s="858"/>
      <c r="AM74" s="858"/>
      <c r="AN74" s="858"/>
      <c r="AO74" s="858"/>
      <c r="AP74" s="858" t="s">
        <v>595</v>
      </c>
      <c r="AQ74" s="858"/>
      <c r="AR74" s="858"/>
      <c r="AS74" s="858"/>
      <c r="AT74" s="858"/>
      <c r="AU74" s="858">
        <v>877</v>
      </c>
      <c r="AV74" s="858"/>
      <c r="AW74" s="858"/>
      <c r="AX74" s="858"/>
      <c r="AY74" s="858"/>
      <c r="AZ74" s="860" t="s">
        <v>589</v>
      </c>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2">
      <c r="A75" s="234">
        <v>8</v>
      </c>
      <c r="B75" s="901" t="s">
        <v>585</v>
      </c>
      <c r="C75" s="902"/>
      <c r="D75" s="902"/>
      <c r="E75" s="902"/>
      <c r="F75" s="902"/>
      <c r="G75" s="902"/>
      <c r="H75" s="902"/>
      <c r="I75" s="902"/>
      <c r="J75" s="902"/>
      <c r="K75" s="902"/>
      <c r="L75" s="902"/>
      <c r="M75" s="902"/>
      <c r="N75" s="902"/>
      <c r="O75" s="902"/>
      <c r="P75" s="903"/>
      <c r="Q75" s="905">
        <v>32687</v>
      </c>
      <c r="R75" s="906"/>
      <c r="S75" s="906"/>
      <c r="T75" s="906"/>
      <c r="U75" s="862"/>
      <c r="V75" s="907">
        <v>32057</v>
      </c>
      <c r="W75" s="906"/>
      <c r="X75" s="906"/>
      <c r="Y75" s="906"/>
      <c r="Z75" s="862"/>
      <c r="AA75" s="907">
        <v>630</v>
      </c>
      <c r="AB75" s="906"/>
      <c r="AC75" s="906"/>
      <c r="AD75" s="906"/>
      <c r="AE75" s="862"/>
      <c r="AF75" s="907">
        <v>630</v>
      </c>
      <c r="AG75" s="906"/>
      <c r="AH75" s="906"/>
      <c r="AI75" s="906"/>
      <c r="AJ75" s="862"/>
      <c r="AK75" s="907">
        <v>85</v>
      </c>
      <c r="AL75" s="906"/>
      <c r="AM75" s="906"/>
      <c r="AN75" s="906"/>
      <c r="AO75" s="862"/>
      <c r="AP75" s="907" t="s">
        <v>595</v>
      </c>
      <c r="AQ75" s="906"/>
      <c r="AR75" s="906"/>
      <c r="AS75" s="906"/>
      <c r="AT75" s="862"/>
      <c r="AU75" s="907" t="s">
        <v>595</v>
      </c>
      <c r="AV75" s="906"/>
      <c r="AW75" s="906"/>
      <c r="AX75" s="906"/>
      <c r="AY75" s="862"/>
      <c r="AZ75" s="860" t="s">
        <v>590</v>
      </c>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2">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2">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2">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2">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2">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2">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2">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2">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2">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2">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2">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2">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5">
      <c r="A88" s="236" t="s">
        <v>393</v>
      </c>
      <c r="B88" s="817" t="s">
        <v>420</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17" t="s">
        <v>421</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208</v>
      </c>
      <c r="CS102" s="880"/>
      <c r="CT102" s="880"/>
      <c r="CU102" s="880"/>
      <c r="CV102" s="919"/>
      <c r="CW102" s="918">
        <v>3</v>
      </c>
      <c r="CX102" s="880"/>
      <c r="CY102" s="880"/>
      <c r="CZ102" s="880"/>
      <c r="DA102" s="919"/>
      <c r="DB102" s="918">
        <v>15</v>
      </c>
      <c r="DC102" s="880"/>
      <c r="DD102" s="880"/>
      <c r="DE102" s="880"/>
      <c r="DF102" s="919"/>
      <c r="DG102" s="918" t="s">
        <v>580</v>
      </c>
      <c r="DH102" s="880"/>
      <c r="DI102" s="880"/>
      <c r="DJ102" s="880"/>
      <c r="DK102" s="919"/>
      <c r="DL102" s="918" t="s">
        <v>580</v>
      </c>
      <c r="DM102" s="880"/>
      <c r="DN102" s="880"/>
      <c r="DO102" s="880"/>
      <c r="DP102" s="919"/>
      <c r="DQ102" s="918" t="s">
        <v>580</v>
      </c>
      <c r="DR102" s="880"/>
      <c r="DS102" s="880"/>
      <c r="DT102" s="880"/>
      <c r="DU102" s="919"/>
      <c r="DV102" s="817"/>
      <c r="DW102" s="818"/>
      <c r="DX102" s="818"/>
      <c r="DY102" s="818"/>
      <c r="DZ102" s="94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422</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423</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5" t="s">
        <v>426</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427</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2">
      <c r="A109" s="940" t="s">
        <v>428</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429</v>
      </c>
      <c r="AB109" s="921"/>
      <c r="AC109" s="921"/>
      <c r="AD109" s="921"/>
      <c r="AE109" s="922"/>
      <c r="AF109" s="920" t="s">
        <v>430</v>
      </c>
      <c r="AG109" s="921"/>
      <c r="AH109" s="921"/>
      <c r="AI109" s="921"/>
      <c r="AJ109" s="922"/>
      <c r="AK109" s="920" t="s">
        <v>306</v>
      </c>
      <c r="AL109" s="921"/>
      <c r="AM109" s="921"/>
      <c r="AN109" s="921"/>
      <c r="AO109" s="922"/>
      <c r="AP109" s="920" t="s">
        <v>431</v>
      </c>
      <c r="AQ109" s="921"/>
      <c r="AR109" s="921"/>
      <c r="AS109" s="921"/>
      <c r="AT109" s="923"/>
      <c r="AU109" s="940" t="s">
        <v>428</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429</v>
      </c>
      <c r="BR109" s="921"/>
      <c r="BS109" s="921"/>
      <c r="BT109" s="921"/>
      <c r="BU109" s="922"/>
      <c r="BV109" s="920" t="s">
        <v>430</v>
      </c>
      <c r="BW109" s="921"/>
      <c r="BX109" s="921"/>
      <c r="BY109" s="921"/>
      <c r="BZ109" s="922"/>
      <c r="CA109" s="920" t="s">
        <v>306</v>
      </c>
      <c r="CB109" s="921"/>
      <c r="CC109" s="921"/>
      <c r="CD109" s="921"/>
      <c r="CE109" s="922"/>
      <c r="CF109" s="941" t="s">
        <v>431</v>
      </c>
      <c r="CG109" s="941"/>
      <c r="CH109" s="941"/>
      <c r="CI109" s="941"/>
      <c r="CJ109" s="941"/>
      <c r="CK109" s="920" t="s">
        <v>432</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429</v>
      </c>
      <c r="DH109" s="921"/>
      <c r="DI109" s="921"/>
      <c r="DJ109" s="921"/>
      <c r="DK109" s="922"/>
      <c r="DL109" s="920" t="s">
        <v>430</v>
      </c>
      <c r="DM109" s="921"/>
      <c r="DN109" s="921"/>
      <c r="DO109" s="921"/>
      <c r="DP109" s="922"/>
      <c r="DQ109" s="920" t="s">
        <v>306</v>
      </c>
      <c r="DR109" s="921"/>
      <c r="DS109" s="921"/>
      <c r="DT109" s="921"/>
      <c r="DU109" s="922"/>
      <c r="DV109" s="920" t="s">
        <v>431</v>
      </c>
      <c r="DW109" s="921"/>
      <c r="DX109" s="921"/>
      <c r="DY109" s="921"/>
      <c r="DZ109" s="923"/>
    </row>
    <row r="110" spans="1:131" s="226" customFormat="1" ht="26.25" customHeight="1" x14ac:dyDescent="0.2">
      <c r="A110" s="924" t="s">
        <v>433</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3005559</v>
      </c>
      <c r="AB110" s="928"/>
      <c r="AC110" s="928"/>
      <c r="AD110" s="928"/>
      <c r="AE110" s="929"/>
      <c r="AF110" s="930">
        <v>2941129</v>
      </c>
      <c r="AG110" s="928"/>
      <c r="AH110" s="928"/>
      <c r="AI110" s="928"/>
      <c r="AJ110" s="929"/>
      <c r="AK110" s="930">
        <v>3093947</v>
      </c>
      <c r="AL110" s="928"/>
      <c r="AM110" s="928"/>
      <c r="AN110" s="928"/>
      <c r="AO110" s="929"/>
      <c r="AP110" s="931">
        <v>11.1</v>
      </c>
      <c r="AQ110" s="932"/>
      <c r="AR110" s="932"/>
      <c r="AS110" s="932"/>
      <c r="AT110" s="933"/>
      <c r="AU110" s="934" t="s">
        <v>73</v>
      </c>
      <c r="AV110" s="935"/>
      <c r="AW110" s="935"/>
      <c r="AX110" s="935"/>
      <c r="AY110" s="935"/>
      <c r="AZ110" s="957" t="s">
        <v>434</v>
      </c>
      <c r="BA110" s="925"/>
      <c r="BB110" s="925"/>
      <c r="BC110" s="925"/>
      <c r="BD110" s="925"/>
      <c r="BE110" s="925"/>
      <c r="BF110" s="925"/>
      <c r="BG110" s="925"/>
      <c r="BH110" s="925"/>
      <c r="BI110" s="925"/>
      <c r="BJ110" s="925"/>
      <c r="BK110" s="925"/>
      <c r="BL110" s="925"/>
      <c r="BM110" s="925"/>
      <c r="BN110" s="925"/>
      <c r="BO110" s="925"/>
      <c r="BP110" s="926"/>
      <c r="BQ110" s="958">
        <v>43787964</v>
      </c>
      <c r="BR110" s="959"/>
      <c r="BS110" s="959"/>
      <c r="BT110" s="959"/>
      <c r="BU110" s="959"/>
      <c r="BV110" s="959">
        <v>46945606</v>
      </c>
      <c r="BW110" s="959"/>
      <c r="BX110" s="959"/>
      <c r="BY110" s="959"/>
      <c r="BZ110" s="959"/>
      <c r="CA110" s="959">
        <v>47582818</v>
      </c>
      <c r="CB110" s="959"/>
      <c r="CC110" s="959"/>
      <c r="CD110" s="959"/>
      <c r="CE110" s="959"/>
      <c r="CF110" s="972">
        <v>171</v>
      </c>
      <c r="CG110" s="973"/>
      <c r="CH110" s="973"/>
      <c r="CI110" s="973"/>
      <c r="CJ110" s="973"/>
      <c r="CK110" s="974" t="s">
        <v>435</v>
      </c>
      <c r="CL110" s="975"/>
      <c r="CM110" s="957" t="s">
        <v>436</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437</v>
      </c>
      <c r="DH110" s="959"/>
      <c r="DI110" s="959"/>
      <c r="DJ110" s="959"/>
      <c r="DK110" s="959"/>
      <c r="DL110" s="959" t="s">
        <v>437</v>
      </c>
      <c r="DM110" s="959"/>
      <c r="DN110" s="959"/>
      <c r="DO110" s="959"/>
      <c r="DP110" s="959"/>
      <c r="DQ110" s="959" t="s">
        <v>128</v>
      </c>
      <c r="DR110" s="959"/>
      <c r="DS110" s="959"/>
      <c r="DT110" s="959"/>
      <c r="DU110" s="959"/>
      <c r="DV110" s="960" t="s">
        <v>128</v>
      </c>
      <c r="DW110" s="960"/>
      <c r="DX110" s="960"/>
      <c r="DY110" s="960"/>
      <c r="DZ110" s="961"/>
    </row>
    <row r="111" spans="1:131" s="226" customFormat="1" ht="26.25" customHeight="1" x14ac:dyDescent="0.2">
      <c r="A111" s="962" t="s">
        <v>438</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439</v>
      </c>
      <c r="AB111" s="966"/>
      <c r="AC111" s="966"/>
      <c r="AD111" s="966"/>
      <c r="AE111" s="967"/>
      <c r="AF111" s="968" t="s">
        <v>439</v>
      </c>
      <c r="AG111" s="966"/>
      <c r="AH111" s="966"/>
      <c r="AI111" s="966"/>
      <c r="AJ111" s="967"/>
      <c r="AK111" s="968" t="s">
        <v>439</v>
      </c>
      <c r="AL111" s="966"/>
      <c r="AM111" s="966"/>
      <c r="AN111" s="966"/>
      <c r="AO111" s="967"/>
      <c r="AP111" s="969" t="s">
        <v>439</v>
      </c>
      <c r="AQ111" s="970"/>
      <c r="AR111" s="970"/>
      <c r="AS111" s="970"/>
      <c r="AT111" s="971"/>
      <c r="AU111" s="936"/>
      <c r="AV111" s="937"/>
      <c r="AW111" s="937"/>
      <c r="AX111" s="937"/>
      <c r="AY111" s="937"/>
      <c r="AZ111" s="950" t="s">
        <v>440</v>
      </c>
      <c r="BA111" s="951"/>
      <c r="BB111" s="951"/>
      <c r="BC111" s="951"/>
      <c r="BD111" s="951"/>
      <c r="BE111" s="951"/>
      <c r="BF111" s="951"/>
      <c r="BG111" s="951"/>
      <c r="BH111" s="951"/>
      <c r="BI111" s="951"/>
      <c r="BJ111" s="951"/>
      <c r="BK111" s="951"/>
      <c r="BL111" s="951"/>
      <c r="BM111" s="951"/>
      <c r="BN111" s="951"/>
      <c r="BO111" s="951"/>
      <c r="BP111" s="952"/>
      <c r="BQ111" s="953">
        <v>1503102</v>
      </c>
      <c r="BR111" s="954"/>
      <c r="BS111" s="954"/>
      <c r="BT111" s="954"/>
      <c r="BU111" s="954"/>
      <c r="BV111" s="954">
        <v>1472903</v>
      </c>
      <c r="BW111" s="954"/>
      <c r="BX111" s="954"/>
      <c r="BY111" s="954"/>
      <c r="BZ111" s="954"/>
      <c r="CA111" s="954">
        <v>1461898</v>
      </c>
      <c r="CB111" s="954"/>
      <c r="CC111" s="954"/>
      <c r="CD111" s="954"/>
      <c r="CE111" s="954"/>
      <c r="CF111" s="948">
        <v>5.3</v>
      </c>
      <c r="CG111" s="949"/>
      <c r="CH111" s="949"/>
      <c r="CI111" s="949"/>
      <c r="CJ111" s="949"/>
      <c r="CK111" s="976"/>
      <c r="CL111" s="977"/>
      <c r="CM111" s="950" t="s">
        <v>441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439</v>
      </c>
      <c r="DH111" s="954"/>
      <c r="DI111" s="954"/>
      <c r="DJ111" s="954"/>
      <c r="DK111" s="954"/>
      <c r="DL111" s="954" t="s">
        <v>439</v>
      </c>
      <c r="DM111" s="954"/>
      <c r="DN111" s="954"/>
      <c r="DO111" s="954"/>
      <c r="DP111" s="954"/>
      <c r="DQ111" s="954" t="s">
        <v>439</v>
      </c>
      <c r="DR111" s="954"/>
      <c r="DS111" s="954"/>
      <c r="DT111" s="954"/>
      <c r="DU111" s="954"/>
      <c r="DV111" s="955" t="s">
        <v>439</v>
      </c>
      <c r="DW111" s="955"/>
      <c r="DX111" s="955"/>
      <c r="DY111" s="955"/>
      <c r="DZ111" s="956"/>
    </row>
    <row r="112" spans="1:131" s="226" customFormat="1" ht="26.25" customHeight="1" x14ac:dyDescent="0.2">
      <c r="A112" s="980" t="s">
        <v>442</v>
      </c>
      <c r="B112" s="981"/>
      <c r="C112" s="951" t="s">
        <v>443</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439</v>
      </c>
      <c r="AB112" s="987"/>
      <c r="AC112" s="987"/>
      <c r="AD112" s="987"/>
      <c r="AE112" s="988"/>
      <c r="AF112" s="989" t="s">
        <v>439</v>
      </c>
      <c r="AG112" s="987"/>
      <c r="AH112" s="987"/>
      <c r="AI112" s="987"/>
      <c r="AJ112" s="988"/>
      <c r="AK112" s="989" t="s">
        <v>439</v>
      </c>
      <c r="AL112" s="987"/>
      <c r="AM112" s="987"/>
      <c r="AN112" s="987"/>
      <c r="AO112" s="988"/>
      <c r="AP112" s="990" t="s">
        <v>439</v>
      </c>
      <c r="AQ112" s="991"/>
      <c r="AR112" s="991"/>
      <c r="AS112" s="991"/>
      <c r="AT112" s="992"/>
      <c r="AU112" s="936"/>
      <c r="AV112" s="937"/>
      <c r="AW112" s="937"/>
      <c r="AX112" s="937"/>
      <c r="AY112" s="937"/>
      <c r="AZ112" s="950" t="s">
        <v>444</v>
      </c>
      <c r="BA112" s="951"/>
      <c r="BB112" s="951"/>
      <c r="BC112" s="951"/>
      <c r="BD112" s="951"/>
      <c r="BE112" s="951"/>
      <c r="BF112" s="951"/>
      <c r="BG112" s="951"/>
      <c r="BH112" s="951"/>
      <c r="BI112" s="951"/>
      <c r="BJ112" s="951"/>
      <c r="BK112" s="951"/>
      <c r="BL112" s="951"/>
      <c r="BM112" s="951"/>
      <c r="BN112" s="951"/>
      <c r="BO112" s="951"/>
      <c r="BP112" s="952"/>
      <c r="BQ112" s="953">
        <v>9768821</v>
      </c>
      <c r="BR112" s="954"/>
      <c r="BS112" s="954"/>
      <c r="BT112" s="954"/>
      <c r="BU112" s="954"/>
      <c r="BV112" s="954">
        <v>9070034</v>
      </c>
      <c r="BW112" s="954"/>
      <c r="BX112" s="954"/>
      <c r="BY112" s="954"/>
      <c r="BZ112" s="954"/>
      <c r="CA112" s="954">
        <v>8327786</v>
      </c>
      <c r="CB112" s="954"/>
      <c r="CC112" s="954"/>
      <c r="CD112" s="954"/>
      <c r="CE112" s="954"/>
      <c r="CF112" s="948">
        <v>29.9</v>
      </c>
      <c r="CG112" s="949"/>
      <c r="CH112" s="949"/>
      <c r="CI112" s="949"/>
      <c r="CJ112" s="949"/>
      <c r="CK112" s="976"/>
      <c r="CL112" s="977"/>
      <c r="CM112" s="950" t="s">
        <v>445</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v>74681</v>
      </c>
      <c r="DH112" s="954"/>
      <c r="DI112" s="954"/>
      <c r="DJ112" s="954"/>
      <c r="DK112" s="954"/>
      <c r="DL112" s="954">
        <v>44482</v>
      </c>
      <c r="DM112" s="954"/>
      <c r="DN112" s="954"/>
      <c r="DO112" s="954"/>
      <c r="DP112" s="954"/>
      <c r="DQ112" s="954">
        <v>33477</v>
      </c>
      <c r="DR112" s="954"/>
      <c r="DS112" s="954"/>
      <c r="DT112" s="954"/>
      <c r="DU112" s="954"/>
      <c r="DV112" s="955">
        <v>0.1</v>
      </c>
      <c r="DW112" s="955"/>
      <c r="DX112" s="955"/>
      <c r="DY112" s="955"/>
      <c r="DZ112" s="956"/>
    </row>
    <row r="113" spans="1:130" s="226" customFormat="1" ht="26.25" customHeight="1" x14ac:dyDescent="0.2">
      <c r="A113" s="982"/>
      <c r="B113" s="983"/>
      <c r="C113" s="951" t="s">
        <v>446</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783115</v>
      </c>
      <c r="AB113" s="966"/>
      <c r="AC113" s="966"/>
      <c r="AD113" s="966"/>
      <c r="AE113" s="967"/>
      <c r="AF113" s="968">
        <v>700116</v>
      </c>
      <c r="AG113" s="966"/>
      <c r="AH113" s="966"/>
      <c r="AI113" s="966"/>
      <c r="AJ113" s="967"/>
      <c r="AK113" s="968">
        <v>558389</v>
      </c>
      <c r="AL113" s="966"/>
      <c r="AM113" s="966"/>
      <c r="AN113" s="966"/>
      <c r="AO113" s="967"/>
      <c r="AP113" s="969">
        <v>2</v>
      </c>
      <c r="AQ113" s="970"/>
      <c r="AR113" s="970"/>
      <c r="AS113" s="970"/>
      <c r="AT113" s="971"/>
      <c r="AU113" s="936"/>
      <c r="AV113" s="937"/>
      <c r="AW113" s="937"/>
      <c r="AX113" s="937"/>
      <c r="AY113" s="937"/>
      <c r="AZ113" s="950" t="s">
        <v>447</v>
      </c>
      <c r="BA113" s="951"/>
      <c r="BB113" s="951"/>
      <c r="BC113" s="951"/>
      <c r="BD113" s="951"/>
      <c r="BE113" s="951"/>
      <c r="BF113" s="951"/>
      <c r="BG113" s="951"/>
      <c r="BH113" s="951"/>
      <c r="BI113" s="951"/>
      <c r="BJ113" s="951"/>
      <c r="BK113" s="951"/>
      <c r="BL113" s="951"/>
      <c r="BM113" s="951"/>
      <c r="BN113" s="951"/>
      <c r="BO113" s="951"/>
      <c r="BP113" s="952"/>
      <c r="BQ113" s="953">
        <v>426579</v>
      </c>
      <c r="BR113" s="954"/>
      <c r="BS113" s="954"/>
      <c r="BT113" s="954"/>
      <c r="BU113" s="954"/>
      <c r="BV113" s="954">
        <v>374926</v>
      </c>
      <c r="BW113" s="954"/>
      <c r="BX113" s="954"/>
      <c r="BY113" s="954"/>
      <c r="BZ113" s="954"/>
      <c r="CA113" s="954">
        <v>323273</v>
      </c>
      <c r="CB113" s="954"/>
      <c r="CC113" s="954"/>
      <c r="CD113" s="954"/>
      <c r="CE113" s="954"/>
      <c r="CF113" s="948">
        <v>1.2</v>
      </c>
      <c r="CG113" s="949"/>
      <c r="CH113" s="949"/>
      <c r="CI113" s="949"/>
      <c r="CJ113" s="949"/>
      <c r="CK113" s="976"/>
      <c r="CL113" s="977"/>
      <c r="CM113" s="950" t="s">
        <v>448</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439</v>
      </c>
      <c r="DH113" s="987"/>
      <c r="DI113" s="987"/>
      <c r="DJ113" s="987"/>
      <c r="DK113" s="988"/>
      <c r="DL113" s="989" t="s">
        <v>439</v>
      </c>
      <c r="DM113" s="987"/>
      <c r="DN113" s="987"/>
      <c r="DO113" s="987"/>
      <c r="DP113" s="988"/>
      <c r="DQ113" s="989" t="s">
        <v>439</v>
      </c>
      <c r="DR113" s="987"/>
      <c r="DS113" s="987"/>
      <c r="DT113" s="987"/>
      <c r="DU113" s="988"/>
      <c r="DV113" s="990" t="s">
        <v>439</v>
      </c>
      <c r="DW113" s="991"/>
      <c r="DX113" s="991"/>
      <c r="DY113" s="991"/>
      <c r="DZ113" s="992"/>
    </row>
    <row r="114" spans="1:130" s="226" customFormat="1" ht="26.25" customHeight="1" x14ac:dyDescent="0.2">
      <c r="A114" s="982"/>
      <c r="B114" s="983"/>
      <c r="C114" s="951" t="s">
        <v>449</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439</v>
      </c>
      <c r="AB114" s="987"/>
      <c r="AC114" s="987"/>
      <c r="AD114" s="987"/>
      <c r="AE114" s="988"/>
      <c r="AF114" s="989" t="s">
        <v>439</v>
      </c>
      <c r="AG114" s="987"/>
      <c r="AH114" s="987"/>
      <c r="AI114" s="987"/>
      <c r="AJ114" s="988"/>
      <c r="AK114" s="989" t="s">
        <v>439</v>
      </c>
      <c r="AL114" s="987"/>
      <c r="AM114" s="987"/>
      <c r="AN114" s="987"/>
      <c r="AO114" s="988"/>
      <c r="AP114" s="990" t="s">
        <v>439</v>
      </c>
      <c r="AQ114" s="991"/>
      <c r="AR114" s="991"/>
      <c r="AS114" s="991"/>
      <c r="AT114" s="992"/>
      <c r="AU114" s="936"/>
      <c r="AV114" s="937"/>
      <c r="AW114" s="937"/>
      <c r="AX114" s="937"/>
      <c r="AY114" s="937"/>
      <c r="AZ114" s="950" t="s">
        <v>450</v>
      </c>
      <c r="BA114" s="951"/>
      <c r="BB114" s="951"/>
      <c r="BC114" s="951"/>
      <c r="BD114" s="951"/>
      <c r="BE114" s="951"/>
      <c r="BF114" s="951"/>
      <c r="BG114" s="951"/>
      <c r="BH114" s="951"/>
      <c r="BI114" s="951"/>
      <c r="BJ114" s="951"/>
      <c r="BK114" s="951"/>
      <c r="BL114" s="951"/>
      <c r="BM114" s="951"/>
      <c r="BN114" s="951"/>
      <c r="BO114" s="951"/>
      <c r="BP114" s="952"/>
      <c r="BQ114" s="953">
        <v>11794511</v>
      </c>
      <c r="BR114" s="954"/>
      <c r="BS114" s="954"/>
      <c r="BT114" s="954"/>
      <c r="BU114" s="954"/>
      <c r="BV114" s="954">
        <v>11949456</v>
      </c>
      <c r="BW114" s="954"/>
      <c r="BX114" s="954"/>
      <c r="BY114" s="954"/>
      <c r="BZ114" s="954"/>
      <c r="CA114" s="954">
        <v>11628398</v>
      </c>
      <c r="CB114" s="954"/>
      <c r="CC114" s="954"/>
      <c r="CD114" s="954"/>
      <c r="CE114" s="954"/>
      <c r="CF114" s="948">
        <v>41.8</v>
      </c>
      <c r="CG114" s="949"/>
      <c r="CH114" s="949"/>
      <c r="CI114" s="949"/>
      <c r="CJ114" s="949"/>
      <c r="CK114" s="976"/>
      <c r="CL114" s="977"/>
      <c r="CM114" s="950" t="s">
        <v>451</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439</v>
      </c>
      <c r="DH114" s="987"/>
      <c r="DI114" s="987"/>
      <c r="DJ114" s="987"/>
      <c r="DK114" s="988"/>
      <c r="DL114" s="989" t="s">
        <v>439</v>
      </c>
      <c r="DM114" s="987"/>
      <c r="DN114" s="987"/>
      <c r="DO114" s="987"/>
      <c r="DP114" s="988"/>
      <c r="DQ114" s="989" t="s">
        <v>439</v>
      </c>
      <c r="DR114" s="987"/>
      <c r="DS114" s="987"/>
      <c r="DT114" s="987"/>
      <c r="DU114" s="988"/>
      <c r="DV114" s="990" t="s">
        <v>439</v>
      </c>
      <c r="DW114" s="991"/>
      <c r="DX114" s="991"/>
      <c r="DY114" s="991"/>
      <c r="DZ114" s="992"/>
    </row>
    <row r="115" spans="1:130" s="226" customFormat="1" ht="26.25" customHeight="1" x14ac:dyDescent="0.2">
      <c r="A115" s="982"/>
      <c r="B115" s="983"/>
      <c r="C115" s="951" t="s">
        <v>452</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439</v>
      </c>
      <c r="AB115" s="966"/>
      <c r="AC115" s="966"/>
      <c r="AD115" s="966"/>
      <c r="AE115" s="967"/>
      <c r="AF115" s="968" t="s">
        <v>439</v>
      </c>
      <c r="AG115" s="966"/>
      <c r="AH115" s="966"/>
      <c r="AI115" s="966"/>
      <c r="AJ115" s="967"/>
      <c r="AK115" s="968" t="s">
        <v>439</v>
      </c>
      <c r="AL115" s="966"/>
      <c r="AM115" s="966"/>
      <c r="AN115" s="966"/>
      <c r="AO115" s="967"/>
      <c r="AP115" s="969" t="s">
        <v>439</v>
      </c>
      <c r="AQ115" s="970"/>
      <c r="AR115" s="970"/>
      <c r="AS115" s="970"/>
      <c r="AT115" s="971"/>
      <c r="AU115" s="936"/>
      <c r="AV115" s="937"/>
      <c r="AW115" s="937"/>
      <c r="AX115" s="937"/>
      <c r="AY115" s="937"/>
      <c r="AZ115" s="950" t="s">
        <v>453</v>
      </c>
      <c r="BA115" s="951"/>
      <c r="BB115" s="951"/>
      <c r="BC115" s="951"/>
      <c r="BD115" s="951"/>
      <c r="BE115" s="951"/>
      <c r="BF115" s="951"/>
      <c r="BG115" s="951"/>
      <c r="BH115" s="951"/>
      <c r="BI115" s="951"/>
      <c r="BJ115" s="951"/>
      <c r="BK115" s="951"/>
      <c r="BL115" s="951"/>
      <c r="BM115" s="951"/>
      <c r="BN115" s="951"/>
      <c r="BO115" s="951"/>
      <c r="BP115" s="952"/>
      <c r="BQ115" s="953" t="s">
        <v>439</v>
      </c>
      <c r="BR115" s="954"/>
      <c r="BS115" s="954"/>
      <c r="BT115" s="954"/>
      <c r="BU115" s="954"/>
      <c r="BV115" s="954">
        <v>898</v>
      </c>
      <c r="BW115" s="954"/>
      <c r="BX115" s="954"/>
      <c r="BY115" s="954"/>
      <c r="BZ115" s="954"/>
      <c r="CA115" s="954">
        <v>89</v>
      </c>
      <c r="CB115" s="954"/>
      <c r="CC115" s="954"/>
      <c r="CD115" s="954"/>
      <c r="CE115" s="954"/>
      <c r="CF115" s="948">
        <v>0</v>
      </c>
      <c r="CG115" s="949"/>
      <c r="CH115" s="949"/>
      <c r="CI115" s="949"/>
      <c r="CJ115" s="949"/>
      <c r="CK115" s="976"/>
      <c r="CL115" s="977"/>
      <c r="CM115" s="950" t="s">
        <v>454</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v>1113111</v>
      </c>
      <c r="DH115" s="987"/>
      <c r="DI115" s="987"/>
      <c r="DJ115" s="987"/>
      <c r="DK115" s="988"/>
      <c r="DL115" s="989">
        <v>1113111</v>
      </c>
      <c r="DM115" s="987"/>
      <c r="DN115" s="987"/>
      <c r="DO115" s="987"/>
      <c r="DP115" s="988"/>
      <c r="DQ115" s="989">
        <v>1113111</v>
      </c>
      <c r="DR115" s="987"/>
      <c r="DS115" s="987"/>
      <c r="DT115" s="987"/>
      <c r="DU115" s="988"/>
      <c r="DV115" s="990">
        <v>4</v>
      </c>
      <c r="DW115" s="991"/>
      <c r="DX115" s="991"/>
      <c r="DY115" s="991"/>
      <c r="DZ115" s="992"/>
    </row>
    <row r="116" spans="1:130" s="226" customFormat="1" ht="26.25" customHeight="1" x14ac:dyDescent="0.2">
      <c r="A116" s="984"/>
      <c r="B116" s="985"/>
      <c r="C116" s="993" t="s">
        <v>455</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439</v>
      </c>
      <c r="AB116" s="987"/>
      <c r="AC116" s="987"/>
      <c r="AD116" s="987"/>
      <c r="AE116" s="988"/>
      <c r="AF116" s="989" t="s">
        <v>439</v>
      </c>
      <c r="AG116" s="987"/>
      <c r="AH116" s="987"/>
      <c r="AI116" s="987"/>
      <c r="AJ116" s="988"/>
      <c r="AK116" s="989" t="s">
        <v>439</v>
      </c>
      <c r="AL116" s="987"/>
      <c r="AM116" s="987"/>
      <c r="AN116" s="987"/>
      <c r="AO116" s="988"/>
      <c r="AP116" s="990" t="s">
        <v>439</v>
      </c>
      <c r="AQ116" s="991"/>
      <c r="AR116" s="991"/>
      <c r="AS116" s="991"/>
      <c r="AT116" s="992"/>
      <c r="AU116" s="936"/>
      <c r="AV116" s="937"/>
      <c r="AW116" s="937"/>
      <c r="AX116" s="937"/>
      <c r="AY116" s="937"/>
      <c r="AZ116" s="995" t="s">
        <v>456</v>
      </c>
      <c r="BA116" s="996"/>
      <c r="BB116" s="996"/>
      <c r="BC116" s="996"/>
      <c r="BD116" s="996"/>
      <c r="BE116" s="996"/>
      <c r="BF116" s="996"/>
      <c r="BG116" s="996"/>
      <c r="BH116" s="996"/>
      <c r="BI116" s="996"/>
      <c r="BJ116" s="996"/>
      <c r="BK116" s="996"/>
      <c r="BL116" s="996"/>
      <c r="BM116" s="996"/>
      <c r="BN116" s="996"/>
      <c r="BO116" s="996"/>
      <c r="BP116" s="997"/>
      <c r="BQ116" s="953" t="s">
        <v>439</v>
      </c>
      <c r="BR116" s="954"/>
      <c r="BS116" s="954"/>
      <c r="BT116" s="954"/>
      <c r="BU116" s="954"/>
      <c r="BV116" s="954" t="s">
        <v>439</v>
      </c>
      <c r="BW116" s="954"/>
      <c r="BX116" s="954"/>
      <c r="BY116" s="954"/>
      <c r="BZ116" s="954"/>
      <c r="CA116" s="954" t="s">
        <v>439</v>
      </c>
      <c r="CB116" s="954"/>
      <c r="CC116" s="954"/>
      <c r="CD116" s="954"/>
      <c r="CE116" s="954"/>
      <c r="CF116" s="948" t="s">
        <v>439</v>
      </c>
      <c r="CG116" s="949"/>
      <c r="CH116" s="949"/>
      <c r="CI116" s="949"/>
      <c r="CJ116" s="949"/>
      <c r="CK116" s="976"/>
      <c r="CL116" s="977"/>
      <c r="CM116" s="950" t="s">
        <v>457</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439</v>
      </c>
      <c r="DH116" s="987"/>
      <c r="DI116" s="987"/>
      <c r="DJ116" s="987"/>
      <c r="DK116" s="988"/>
      <c r="DL116" s="989" t="s">
        <v>439</v>
      </c>
      <c r="DM116" s="987"/>
      <c r="DN116" s="987"/>
      <c r="DO116" s="987"/>
      <c r="DP116" s="988"/>
      <c r="DQ116" s="989" t="s">
        <v>439</v>
      </c>
      <c r="DR116" s="987"/>
      <c r="DS116" s="987"/>
      <c r="DT116" s="987"/>
      <c r="DU116" s="988"/>
      <c r="DV116" s="990" t="s">
        <v>439</v>
      </c>
      <c r="DW116" s="991"/>
      <c r="DX116" s="991"/>
      <c r="DY116" s="991"/>
      <c r="DZ116" s="992"/>
    </row>
    <row r="117" spans="1:130" s="226" customFormat="1" ht="26.25" customHeight="1" x14ac:dyDescent="0.2">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458</v>
      </c>
      <c r="Z117" s="922"/>
      <c r="AA117" s="1006">
        <v>3788674</v>
      </c>
      <c r="AB117" s="1007"/>
      <c r="AC117" s="1007"/>
      <c r="AD117" s="1007"/>
      <c r="AE117" s="1008"/>
      <c r="AF117" s="1009">
        <v>3641245</v>
      </c>
      <c r="AG117" s="1007"/>
      <c r="AH117" s="1007"/>
      <c r="AI117" s="1007"/>
      <c r="AJ117" s="1008"/>
      <c r="AK117" s="1009">
        <v>3652336</v>
      </c>
      <c r="AL117" s="1007"/>
      <c r="AM117" s="1007"/>
      <c r="AN117" s="1007"/>
      <c r="AO117" s="1008"/>
      <c r="AP117" s="1010"/>
      <c r="AQ117" s="1011"/>
      <c r="AR117" s="1011"/>
      <c r="AS117" s="1011"/>
      <c r="AT117" s="1012"/>
      <c r="AU117" s="936"/>
      <c r="AV117" s="937"/>
      <c r="AW117" s="937"/>
      <c r="AX117" s="937"/>
      <c r="AY117" s="937"/>
      <c r="AZ117" s="1002" t="s">
        <v>459</v>
      </c>
      <c r="BA117" s="1003"/>
      <c r="BB117" s="1003"/>
      <c r="BC117" s="1003"/>
      <c r="BD117" s="1003"/>
      <c r="BE117" s="1003"/>
      <c r="BF117" s="1003"/>
      <c r="BG117" s="1003"/>
      <c r="BH117" s="1003"/>
      <c r="BI117" s="1003"/>
      <c r="BJ117" s="1003"/>
      <c r="BK117" s="1003"/>
      <c r="BL117" s="1003"/>
      <c r="BM117" s="1003"/>
      <c r="BN117" s="1003"/>
      <c r="BO117" s="1003"/>
      <c r="BP117" s="1004"/>
      <c r="BQ117" s="953" t="s">
        <v>460</v>
      </c>
      <c r="BR117" s="954"/>
      <c r="BS117" s="954"/>
      <c r="BT117" s="954"/>
      <c r="BU117" s="954"/>
      <c r="BV117" s="954" t="s">
        <v>460</v>
      </c>
      <c r="BW117" s="954"/>
      <c r="BX117" s="954"/>
      <c r="BY117" s="954"/>
      <c r="BZ117" s="954"/>
      <c r="CA117" s="954" t="s">
        <v>460</v>
      </c>
      <c r="CB117" s="954"/>
      <c r="CC117" s="954"/>
      <c r="CD117" s="954"/>
      <c r="CE117" s="954"/>
      <c r="CF117" s="948" t="s">
        <v>128</v>
      </c>
      <c r="CG117" s="949"/>
      <c r="CH117" s="949"/>
      <c r="CI117" s="949"/>
      <c r="CJ117" s="949"/>
      <c r="CK117" s="976"/>
      <c r="CL117" s="977"/>
      <c r="CM117" s="950" t="s">
        <v>461</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v>315310</v>
      </c>
      <c r="DH117" s="987"/>
      <c r="DI117" s="987"/>
      <c r="DJ117" s="987"/>
      <c r="DK117" s="988"/>
      <c r="DL117" s="989">
        <v>315310</v>
      </c>
      <c r="DM117" s="987"/>
      <c r="DN117" s="987"/>
      <c r="DO117" s="987"/>
      <c r="DP117" s="988"/>
      <c r="DQ117" s="989">
        <v>315310</v>
      </c>
      <c r="DR117" s="987"/>
      <c r="DS117" s="987"/>
      <c r="DT117" s="987"/>
      <c r="DU117" s="988"/>
      <c r="DV117" s="990">
        <v>1.1000000000000001</v>
      </c>
      <c r="DW117" s="991"/>
      <c r="DX117" s="991"/>
      <c r="DY117" s="991"/>
      <c r="DZ117" s="992"/>
    </row>
    <row r="118" spans="1:130" s="226" customFormat="1" ht="26.25" customHeight="1" x14ac:dyDescent="0.2">
      <c r="A118" s="940" t="s">
        <v>432</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429</v>
      </c>
      <c r="AB118" s="921"/>
      <c r="AC118" s="921"/>
      <c r="AD118" s="921"/>
      <c r="AE118" s="922"/>
      <c r="AF118" s="920" t="s">
        <v>430</v>
      </c>
      <c r="AG118" s="921"/>
      <c r="AH118" s="921"/>
      <c r="AI118" s="921"/>
      <c r="AJ118" s="922"/>
      <c r="AK118" s="920" t="s">
        <v>306</v>
      </c>
      <c r="AL118" s="921"/>
      <c r="AM118" s="921"/>
      <c r="AN118" s="921"/>
      <c r="AO118" s="922"/>
      <c r="AP118" s="998" t="s">
        <v>431</v>
      </c>
      <c r="AQ118" s="999"/>
      <c r="AR118" s="999"/>
      <c r="AS118" s="999"/>
      <c r="AT118" s="1000"/>
      <c r="AU118" s="936"/>
      <c r="AV118" s="937"/>
      <c r="AW118" s="937"/>
      <c r="AX118" s="937"/>
      <c r="AY118" s="937"/>
      <c r="AZ118" s="1001" t="s">
        <v>462</v>
      </c>
      <c r="BA118" s="993"/>
      <c r="BB118" s="993"/>
      <c r="BC118" s="993"/>
      <c r="BD118" s="993"/>
      <c r="BE118" s="993"/>
      <c r="BF118" s="993"/>
      <c r="BG118" s="993"/>
      <c r="BH118" s="993"/>
      <c r="BI118" s="993"/>
      <c r="BJ118" s="993"/>
      <c r="BK118" s="993"/>
      <c r="BL118" s="993"/>
      <c r="BM118" s="993"/>
      <c r="BN118" s="993"/>
      <c r="BO118" s="993"/>
      <c r="BP118" s="994"/>
      <c r="BQ118" s="1027" t="s">
        <v>463</v>
      </c>
      <c r="BR118" s="1028"/>
      <c r="BS118" s="1028"/>
      <c r="BT118" s="1028"/>
      <c r="BU118" s="1028"/>
      <c r="BV118" s="1028" t="s">
        <v>463</v>
      </c>
      <c r="BW118" s="1028"/>
      <c r="BX118" s="1028"/>
      <c r="BY118" s="1028"/>
      <c r="BZ118" s="1028"/>
      <c r="CA118" s="1028" t="s">
        <v>463</v>
      </c>
      <c r="CB118" s="1028"/>
      <c r="CC118" s="1028"/>
      <c r="CD118" s="1028"/>
      <c r="CE118" s="1028"/>
      <c r="CF118" s="948" t="s">
        <v>463</v>
      </c>
      <c r="CG118" s="949"/>
      <c r="CH118" s="949"/>
      <c r="CI118" s="949"/>
      <c r="CJ118" s="949"/>
      <c r="CK118" s="976"/>
      <c r="CL118" s="977"/>
      <c r="CM118" s="950" t="s">
        <v>464</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463</v>
      </c>
      <c r="DH118" s="987"/>
      <c r="DI118" s="987"/>
      <c r="DJ118" s="987"/>
      <c r="DK118" s="988"/>
      <c r="DL118" s="989" t="s">
        <v>463</v>
      </c>
      <c r="DM118" s="987"/>
      <c r="DN118" s="987"/>
      <c r="DO118" s="987"/>
      <c r="DP118" s="988"/>
      <c r="DQ118" s="989" t="s">
        <v>463</v>
      </c>
      <c r="DR118" s="987"/>
      <c r="DS118" s="987"/>
      <c r="DT118" s="987"/>
      <c r="DU118" s="988"/>
      <c r="DV118" s="990" t="s">
        <v>463</v>
      </c>
      <c r="DW118" s="991"/>
      <c r="DX118" s="991"/>
      <c r="DY118" s="991"/>
      <c r="DZ118" s="992"/>
    </row>
    <row r="119" spans="1:130" s="226" customFormat="1" ht="26.25" customHeight="1" x14ac:dyDescent="0.2">
      <c r="A119" s="1084" t="s">
        <v>435</v>
      </c>
      <c r="B119" s="975"/>
      <c r="C119" s="957" t="s">
        <v>436</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463</v>
      </c>
      <c r="AB119" s="928"/>
      <c r="AC119" s="928"/>
      <c r="AD119" s="928"/>
      <c r="AE119" s="929"/>
      <c r="AF119" s="930" t="s">
        <v>463</v>
      </c>
      <c r="AG119" s="928"/>
      <c r="AH119" s="928"/>
      <c r="AI119" s="928"/>
      <c r="AJ119" s="929"/>
      <c r="AK119" s="930" t="s">
        <v>463</v>
      </c>
      <c r="AL119" s="928"/>
      <c r="AM119" s="928"/>
      <c r="AN119" s="928"/>
      <c r="AO119" s="929"/>
      <c r="AP119" s="931" t="s">
        <v>463</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465</v>
      </c>
      <c r="BP119" s="1033"/>
      <c r="BQ119" s="1027">
        <v>67280977</v>
      </c>
      <c r="BR119" s="1028"/>
      <c r="BS119" s="1028"/>
      <c r="BT119" s="1028"/>
      <c r="BU119" s="1028"/>
      <c r="BV119" s="1028">
        <v>69813823</v>
      </c>
      <c r="BW119" s="1028"/>
      <c r="BX119" s="1028"/>
      <c r="BY119" s="1028"/>
      <c r="BZ119" s="1028"/>
      <c r="CA119" s="1028">
        <v>69324262</v>
      </c>
      <c r="CB119" s="1028"/>
      <c r="CC119" s="1028"/>
      <c r="CD119" s="1028"/>
      <c r="CE119" s="1028"/>
      <c r="CF119" s="1029"/>
      <c r="CG119" s="1030"/>
      <c r="CH119" s="1030"/>
      <c r="CI119" s="1030"/>
      <c r="CJ119" s="1031"/>
      <c r="CK119" s="978"/>
      <c r="CL119" s="979"/>
      <c r="CM119" s="1001" t="s">
        <v>466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460</v>
      </c>
      <c r="DH119" s="1014"/>
      <c r="DI119" s="1014"/>
      <c r="DJ119" s="1014"/>
      <c r="DK119" s="1015"/>
      <c r="DL119" s="1013" t="s">
        <v>460</v>
      </c>
      <c r="DM119" s="1014"/>
      <c r="DN119" s="1014"/>
      <c r="DO119" s="1014"/>
      <c r="DP119" s="1015"/>
      <c r="DQ119" s="1013" t="s">
        <v>467</v>
      </c>
      <c r="DR119" s="1014"/>
      <c r="DS119" s="1014"/>
      <c r="DT119" s="1014"/>
      <c r="DU119" s="1015"/>
      <c r="DV119" s="1016" t="s">
        <v>460</v>
      </c>
      <c r="DW119" s="1017"/>
      <c r="DX119" s="1017"/>
      <c r="DY119" s="1017"/>
      <c r="DZ119" s="1018"/>
    </row>
    <row r="120" spans="1:130" s="226" customFormat="1" ht="26.25" customHeight="1" x14ac:dyDescent="0.2">
      <c r="A120" s="1085"/>
      <c r="B120" s="977"/>
      <c r="C120" s="950" t="s">
        <v>441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467</v>
      </c>
      <c r="AB120" s="987"/>
      <c r="AC120" s="987"/>
      <c r="AD120" s="987"/>
      <c r="AE120" s="988"/>
      <c r="AF120" s="989" t="s">
        <v>460</v>
      </c>
      <c r="AG120" s="987"/>
      <c r="AH120" s="987"/>
      <c r="AI120" s="987"/>
      <c r="AJ120" s="988"/>
      <c r="AK120" s="989" t="s">
        <v>467</v>
      </c>
      <c r="AL120" s="987"/>
      <c r="AM120" s="987"/>
      <c r="AN120" s="987"/>
      <c r="AO120" s="988"/>
      <c r="AP120" s="990" t="s">
        <v>467</v>
      </c>
      <c r="AQ120" s="991"/>
      <c r="AR120" s="991"/>
      <c r="AS120" s="991"/>
      <c r="AT120" s="992"/>
      <c r="AU120" s="1019" t="s">
        <v>468</v>
      </c>
      <c r="AV120" s="1020"/>
      <c r="AW120" s="1020"/>
      <c r="AX120" s="1020"/>
      <c r="AY120" s="1021"/>
      <c r="AZ120" s="957" t="s">
        <v>469</v>
      </c>
      <c r="BA120" s="925"/>
      <c r="BB120" s="925"/>
      <c r="BC120" s="925"/>
      <c r="BD120" s="925"/>
      <c r="BE120" s="925"/>
      <c r="BF120" s="925"/>
      <c r="BG120" s="925"/>
      <c r="BH120" s="925"/>
      <c r="BI120" s="925"/>
      <c r="BJ120" s="925"/>
      <c r="BK120" s="925"/>
      <c r="BL120" s="925"/>
      <c r="BM120" s="925"/>
      <c r="BN120" s="925"/>
      <c r="BO120" s="925"/>
      <c r="BP120" s="926"/>
      <c r="BQ120" s="958">
        <v>21136436</v>
      </c>
      <c r="BR120" s="959"/>
      <c r="BS120" s="959"/>
      <c r="BT120" s="959"/>
      <c r="BU120" s="959"/>
      <c r="BV120" s="959">
        <v>22376442</v>
      </c>
      <c r="BW120" s="959"/>
      <c r="BX120" s="959"/>
      <c r="BY120" s="959"/>
      <c r="BZ120" s="959"/>
      <c r="CA120" s="959">
        <v>23289877</v>
      </c>
      <c r="CB120" s="959"/>
      <c r="CC120" s="959"/>
      <c r="CD120" s="959"/>
      <c r="CE120" s="959"/>
      <c r="CF120" s="972">
        <v>83.7</v>
      </c>
      <c r="CG120" s="973"/>
      <c r="CH120" s="973"/>
      <c r="CI120" s="973"/>
      <c r="CJ120" s="973"/>
      <c r="CK120" s="1034" t="s">
        <v>470</v>
      </c>
      <c r="CL120" s="1035"/>
      <c r="CM120" s="1035"/>
      <c r="CN120" s="1035"/>
      <c r="CO120" s="1036"/>
      <c r="CP120" s="1042" t="s">
        <v>471</v>
      </c>
      <c r="CQ120" s="1043"/>
      <c r="CR120" s="1043"/>
      <c r="CS120" s="1043"/>
      <c r="CT120" s="1043"/>
      <c r="CU120" s="1043"/>
      <c r="CV120" s="1043"/>
      <c r="CW120" s="1043"/>
      <c r="CX120" s="1043"/>
      <c r="CY120" s="1043"/>
      <c r="CZ120" s="1043"/>
      <c r="DA120" s="1043"/>
      <c r="DB120" s="1043"/>
      <c r="DC120" s="1043"/>
      <c r="DD120" s="1043"/>
      <c r="DE120" s="1043"/>
      <c r="DF120" s="1044"/>
      <c r="DG120" s="958">
        <v>9686074</v>
      </c>
      <c r="DH120" s="959"/>
      <c r="DI120" s="959"/>
      <c r="DJ120" s="959"/>
      <c r="DK120" s="959"/>
      <c r="DL120" s="959">
        <v>8987738</v>
      </c>
      <c r="DM120" s="959"/>
      <c r="DN120" s="959"/>
      <c r="DO120" s="959"/>
      <c r="DP120" s="959"/>
      <c r="DQ120" s="959">
        <v>8257682</v>
      </c>
      <c r="DR120" s="959"/>
      <c r="DS120" s="959"/>
      <c r="DT120" s="959"/>
      <c r="DU120" s="959"/>
      <c r="DV120" s="960">
        <v>29.7</v>
      </c>
      <c r="DW120" s="960"/>
      <c r="DX120" s="960"/>
      <c r="DY120" s="960"/>
      <c r="DZ120" s="961"/>
    </row>
    <row r="121" spans="1:130" s="226" customFormat="1" ht="26.25" customHeight="1" x14ac:dyDescent="0.2">
      <c r="A121" s="1085"/>
      <c r="B121" s="977"/>
      <c r="C121" s="1002" t="s">
        <v>472</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460</v>
      </c>
      <c r="AB121" s="987"/>
      <c r="AC121" s="987"/>
      <c r="AD121" s="987"/>
      <c r="AE121" s="988"/>
      <c r="AF121" s="989" t="s">
        <v>473</v>
      </c>
      <c r="AG121" s="987"/>
      <c r="AH121" s="987"/>
      <c r="AI121" s="987"/>
      <c r="AJ121" s="988"/>
      <c r="AK121" s="989" t="s">
        <v>467</v>
      </c>
      <c r="AL121" s="987"/>
      <c r="AM121" s="987"/>
      <c r="AN121" s="987"/>
      <c r="AO121" s="988"/>
      <c r="AP121" s="990" t="s">
        <v>467</v>
      </c>
      <c r="AQ121" s="991"/>
      <c r="AR121" s="991"/>
      <c r="AS121" s="991"/>
      <c r="AT121" s="992"/>
      <c r="AU121" s="1022"/>
      <c r="AV121" s="1023"/>
      <c r="AW121" s="1023"/>
      <c r="AX121" s="1023"/>
      <c r="AY121" s="1024"/>
      <c r="AZ121" s="950" t="s">
        <v>474</v>
      </c>
      <c r="BA121" s="951"/>
      <c r="BB121" s="951"/>
      <c r="BC121" s="951"/>
      <c r="BD121" s="951"/>
      <c r="BE121" s="951"/>
      <c r="BF121" s="951"/>
      <c r="BG121" s="951"/>
      <c r="BH121" s="951"/>
      <c r="BI121" s="951"/>
      <c r="BJ121" s="951"/>
      <c r="BK121" s="951"/>
      <c r="BL121" s="951"/>
      <c r="BM121" s="951"/>
      <c r="BN121" s="951"/>
      <c r="BO121" s="951"/>
      <c r="BP121" s="952"/>
      <c r="BQ121" s="953">
        <v>4431642</v>
      </c>
      <c r="BR121" s="954"/>
      <c r="BS121" s="954"/>
      <c r="BT121" s="954"/>
      <c r="BU121" s="954"/>
      <c r="BV121" s="954">
        <v>4288877</v>
      </c>
      <c r="BW121" s="954"/>
      <c r="BX121" s="954"/>
      <c r="BY121" s="954"/>
      <c r="BZ121" s="954"/>
      <c r="CA121" s="954">
        <v>4051506</v>
      </c>
      <c r="CB121" s="954"/>
      <c r="CC121" s="954"/>
      <c r="CD121" s="954"/>
      <c r="CE121" s="954"/>
      <c r="CF121" s="948">
        <v>14.6</v>
      </c>
      <c r="CG121" s="949"/>
      <c r="CH121" s="949"/>
      <c r="CI121" s="949"/>
      <c r="CJ121" s="949"/>
      <c r="CK121" s="1037"/>
      <c r="CL121" s="1038"/>
      <c r="CM121" s="1038"/>
      <c r="CN121" s="1038"/>
      <c r="CO121" s="1039"/>
      <c r="CP121" s="1047" t="s">
        <v>475</v>
      </c>
      <c r="CQ121" s="1048"/>
      <c r="CR121" s="1048"/>
      <c r="CS121" s="1048"/>
      <c r="CT121" s="1048"/>
      <c r="CU121" s="1048"/>
      <c r="CV121" s="1048"/>
      <c r="CW121" s="1048"/>
      <c r="CX121" s="1048"/>
      <c r="CY121" s="1048"/>
      <c r="CZ121" s="1048"/>
      <c r="DA121" s="1048"/>
      <c r="DB121" s="1048"/>
      <c r="DC121" s="1048"/>
      <c r="DD121" s="1048"/>
      <c r="DE121" s="1048"/>
      <c r="DF121" s="1049"/>
      <c r="DG121" s="953">
        <v>82747</v>
      </c>
      <c r="DH121" s="954"/>
      <c r="DI121" s="954"/>
      <c r="DJ121" s="954"/>
      <c r="DK121" s="954"/>
      <c r="DL121" s="954">
        <v>82296</v>
      </c>
      <c r="DM121" s="954"/>
      <c r="DN121" s="954"/>
      <c r="DO121" s="954"/>
      <c r="DP121" s="954"/>
      <c r="DQ121" s="954">
        <v>70104</v>
      </c>
      <c r="DR121" s="954"/>
      <c r="DS121" s="954"/>
      <c r="DT121" s="954"/>
      <c r="DU121" s="954"/>
      <c r="DV121" s="955">
        <v>0.3</v>
      </c>
      <c r="DW121" s="955"/>
      <c r="DX121" s="955"/>
      <c r="DY121" s="955"/>
      <c r="DZ121" s="956"/>
    </row>
    <row r="122" spans="1:130" s="226" customFormat="1" ht="26.25" customHeight="1" x14ac:dyDescent="0.2">
      <c r="A122" s="1085"/>
      <c r="B122" s="977"/>
      <c r="C122" s="950" t="s">
        <v>451</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460</v>
      </c>
      <c r="AB122" s="987"/>
      <c r="AC122" s="987"/>
      <c r="AD122" s="987"/>
      <c r="AE122" s="988"/>
      <c r="AF122" s="989" t="s">
        <v>460</v>
      </c>
      <c r="AG122" s="987"/>
      <c r="AH122" s="987"/>
      <c r="AI122" s="987"/>
      <c r="AJ122" s="988"/>
      <c r="AK122" s="989" t="s">
        <v>467</v>
      </c>
      <c r="AL122" s="987"/>
      <c r="AM122" s="987"/>
      <c r="AN122" s="987"/>
      <c r="AO122" s="988"/>
      <c r="AP122" s="990" t="s">
        <v>467</v>
      </c>
      <c r="AQ122" s="991"/>
      <c r="AR122" s="991"/>
      <c r="AS122" s="991"/>
      <c r="AT122" s="992"/>
      <c r="AU122" s="1022"/>
      <c r="AV122" s="1023"/>
      <c r="AW122" s="1023"/>
      <c r="AX122" s="1023"/>
      <c r="AY122" s="1024"/>
      <c r="AZ122" s="1001" t="s">
        <v>476</v>
      </c>
      <c r="BA122" s="993"/>
      <c r="BB122" s="993"/>
      <c r="BC122" s="993"/>
      <c r="BD122" s="993"/>
      <c r="BE122" s="993"/>
      <c r="BF122" s="993"/>
      <c r="BG122" s="993"/>
      <c r="BH122" s="993"/>
      <c r="BI122" s="993"/>
      <c r="BJ122" s="993"/>
      <c r="BK122" s="993"/>
      <c r="BL122" s="993"/>
      <c r="BM122" s="993"/>
      <c r="BN122" s="993"/>
      <c r="BO122" s="993"/>
      <c r="BP122" s="994"/>
      <c r="BQ122" s="1027">
        <v>55653669</v>
      </c>
      <c r="BR122" s="1028"/>
      <c r="BS122" s="1028"/>
      <c r="BT122" s="1028"/>
      <c r="BU122" s="1028"/>
      <c r="BV122" s="1028">
        <v>56382960</v>
      </c>
      <c r="BW122" s="1028"/>
      <c r="BX122" s="1028"/>
      <c r="BY122" s="1028"/>
      <c r="BZ122" s="1028"/>
      <c r="CA122" s="1028">
        <v>56947939</v>
      </c>
      <c r="CB122" s="1028"/>
      <c r="CC122" s="1028"/>
      <c r="CD122" s="1028"/>
      <c r="CE122" s="1028"/>
      <c r="CF122" s="1045">
        <v>204.6</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53"/>
      <c r="DH122" s="954"/>
      <c r="DI122" s="954"/>
      <c r="DJ122" s="954"/>
      <c r="DK122" s="954"/>
      <c r="DL122" s="954"/>
      <c r="DM122" s="954"/>
      <c r="DN122" s="954"/>
      <c r="DO122" s="954"/>
      <c r="DP122" s="954"/>
      <c r="DQ122" s="954"/>
      <c r="DR122" s="954"/>
      <c r="DS122" s="954"/>
      <c r="DT122" s="954"/>
      <c r="DU122" s="954"/>
      <c r="DV122" s="955"/>
      <c r="DW122" s="955"/>
      <c r="DX122" s="955"/>
      <c r="DY122" s="955"/>
      <c r="DZ122" s="956"/>
    </row>
    <row r="123" spans="1:130" s="226" customFormat="1" ht="26.25" customHeight="1" x14ac:dyDescent="0.2">
      <c r="A123" s="1085"/>
      <c r="B123" s="977"/>
      <c r="C123" s="950" t="s">
        <v>457</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467</v>
      </c>
      <c r="AB123" s="987"/>
      <c r="AC123" s="987"/>
      <c r="AD123" s="987"/>
      <c r="AE123" s="988"/>
      <c r="AF123" s="989" t="s">
        <v>467</v>
      </c>
      <c r="AG123" s="987"/>
      <c r="AH123" s="987"/>
      <c r="AI123" s="987"/>
      <c r="AJ123" s="988"/>
      <c r="AK123" s="989" t="s">
        <v>460</v>
      </c>
      <c r="AL123" s="987"/>
      <c r="AM123" s="987"/>
      <c r="AN123" s="987"/>
      <c r="AO123" s="988"/>
      <c r="AP123" s="990" t="s">
        <v>473</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477</v>
      </c>
      <c r="BP123" s="1033"/>
      <c r="BQ123" s="1091">
        <v>81221747</v>
      </c>
      <c r="BR123" s="1092"/>
      <c r="BS123" s="1092"/>
      <c r="BT123" s="1092"/>
      <c r="BU123" s="1092"/>
      <c r="BV123" s="1092">
        <v>83048279</v>
      </c>
      <c r="BW123" s="1092"/>
      <c r="BX123" s="1092"/>
      <c r="BY123" s="1092"/>
      <c r="BZ123" s="1092"/>
      <c r="CA123" s="1092">
        <v>84289322</v>
      </c>
      <c r="CB123" s="1092"/>
      <c r="CC123" s="1092"/>
      <c r="CD123" s="1092"/>
      <c r="CE123" s="1092"/>
      <c r="CF123" s="1029"/>
      <c r="CG123" s="1030"/>
      <c r="CH123" s="1030"/>
      <c r="CI123" s="1030"/>
      <c r="CJ123" s="1031"/>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6"/>
      <c r="DH123" s="987"/>
      <c r="DI123" s="987"/>
      <c r="DJ123" s="987"/>
      <c r="DK123" s="988"/>
      <c r="DL123" s="989"/>
      <c r="DM123" s="987"/>
      <c r="DN123" s="987"/>
      <c r="DO123" s="987"/>
      <c r="DP123" s="988"/>
      <c r="DQ123" s="989"/>
      <c r="DR123" s="987"/>
      <c r="DS123" s="987"/>
      <c r="DT123" s="987"/>
      <c r="DU123" s="988"/>
      <c r="DV123" s="990"/>
      <c r="DW123" s="991"/>
      <c r="DX123" s="991"/>
      <c r="DY123" s="991"/>
      <c r="DZ123" s="992"/>
    </row>
    <row r="124" spans="1:130" s="226" customFormat="1" ht="26.25" customHeight="1" thickBot="1" x14ac:dyDescent="0.25">
      <c r="A124" s="1085"/>
      <c r="B124" s="977"/>
      <c r="C124" s="950" t="s">
        <v>461</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463</v>
      </c>
      <c r="AB124" s="987"/>
      <c r="AC124" s="987"/>
      <c r="AD124" s="987"/>
      <c r="AE124" s="988"/>
      <c r="AF124" s="989" t="s">
        <v>478</v>
      </c>
      <c r="AG124" s="987"/>
      <c r="AH124" s="987"/>
      <c r="AI124" s="987"/>
      <c r="AJ124" s="988"/>
      <c r="AK124" s="989" t="s">
        <v>460</v>
      </c>
      <c r="AL124" s="987"/>
      <c r="AM124" s="987"/>
      <c r="AN124" s="987"/>
      <c r="AO124" s="988"/>
      <c r="AP124" s="990" t="s">
        <v>478</v>
      </c>
      <c r="AQ124" s="991"/>
      <c r="AR124" s="991"/>
      <c r="AS124" s="991"/>
      <c r="AT124" s="992"/>
      <c r="AU124" s="1087" t="s">
        <v>479</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463</v>
      </c>
      <c r="BR124" s="1055"/>
      <c r="BS124" s="1055"/>
      <c r="BT124" s="1055"/>
      <c r="BU124" s="1055"/>
      <c r="BV124" s="1055" t="s">
        <v>478</v>
      </c>
      <c r="BW124" s="1055"/>
      <c r="BX124" s="1055"/>
      <c r="BY124" s="1055"/>
      <c r="BZ124" s="1055"/>
      <c r="CA124" s="1055" t="s">
        <v>478</v>
      </c>
      <c r="CB124" s="1055"/>
      <c r="CC124" s="1055"/>
      <c r="CD124" s="1055"/>
      <c r="CE124" s="1055"/>
      <c r="CF124" s="1056"/>
      <c r="CG124" s="1057"/>
      <c r="CH124" s="1057"/>
      <c r="CI124" s="1057"/>
      <c r="CJ124" s="1058"/>
      <c r="CK124" s="1040"/>
      <c r="CL124" s="1040"/>
      <c r="CM124" s="1040"/>
      <c r="CN124" s="1040"/>
      <c r="CO124" s="1041"/>
      <c r="CP124" s="1047" t="s">
        <v>480</v>
      </c>
      <c r="CQ124" s="1048"/>
      <c r="CR124" s="1048"/>
      <c r="CS124" s="1048"/>
      <c r="CT124" s="1048"/>
      <c r="CU124" s="1048"/>
      <c r="CV124" s="1048"/>
      <c r="CW124" s="1048"/>
      <c r="CX124" s="1048"/>
      <c r="CY124" s="1048"/>
      <c r="CZ124" s="1048"/>
      <c r="DA124" s="1048"/>
      <c r="DB124" s="1048"/>
      <c r="DC124" s="1048"/>
      <c r="DD124" s="1048"/>
      <c r="DE124" s="1048"/>
      <c r="DF124" s="1049"/>
      <c r="DG124" s="1032" t="s">
        <v>478</v>
      </c>
      <c r="DH124" s="1014"/>
      <c r="DI124" s="1014"/>
      <c r="DJ124" s="1014"/>
      <c r="DK124" s="1015"/>
      <c r="DL124" s="1013" t="s">
        <v>481</v>
      </c>
      <c r="DM124" s="1014"/>
      <c r="DN124" s="1014"/>
      <c r="DO124" s="1014"/>
      <c r="DP124" s="1015"/>
      <c r="DQ124" s="1013" t="s">
        <v>478</v>
      </c>
      <c r="DR124" s="1014"/>
      <c r="DS124" s="1014"/>
      <c r="DT124" s="1014"/>
      <c r="DU124" s="1015"/>
      <c r="DV124" s="1016" t="s">
        <v>478</v>
      </c>
      <c r="DW124" s="1017"/>
      <c r="DX124" s="1017"/>
      <c r="DY124" s="1017"/>
      <c r="DZ124" s="1018"/>
    </row>
    <row r="125" spans="1:130" s="226" customFormat="1" ht="26.25" customHeight="1" x14ac:dyDescent="0.2">
      <c r="A125" s="1085"/>
      <c r="B125" s="977"/>
      <c r="C125" s="950" t="s">
        <v>464</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128</v>
      </c>
      <c r="AB125" s="987"/>
      <c r="AC125" s="987"/>
      <c r="AD125" s="987"/>
      <c r="AE125" s="988"/>
      <c r="AF125" s="989" t="s">
        <v>128</v>
      </c>
      <c r="AG125" s="987"/>
      <c r="AH125" s="987"/>
      <c r="AI125" s="987"/>
      <c r="AJ125" s="988"/>
      <c r="AK125" s="989" t="s">
        <v>460</v>
      </c>
      <c r="AL125" s="987"/>
      <c r="AM125" s="987"/>
      <c r="AN125" s="987"/>
      <c r="AO125" s="988"/>
      <c r="AP125" s="990" t="s">
        <v>460</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482</v>
      </c>
      <c r="CL125" s="1035"/>
      <c r="CM125" s="1035"/>
      <c r="CN125" s="1035"/>
      <c r="CO125" s="1036"/>
      <c r="CP125" s="957" t="s">
        <v>483</v>
      </c>
      <c r="CQ125" s="925"/>
      <c r="CR125" s="925"/>
      <c r="CS125" s="925"/>
      <c r="CT125" s="925"/>
      <c r="CU125" s="925"/>
      <c r="CV125" s="925"/>
      <c r="CW125" s="925"/>
      <c r="CX125" s="925"/>
      <c r="CY125" s="925"/>
      <c r="CZ125" s="925"/>
      <c r="DA125" s="925"/>
      <c r="DB125" s="925"/>
      <c r="DC125" s="925"/>
      <c r="DD125" s="925"/>
      <c r="DE125" s="925"/>
      <c r="DF125" s="926"/>
      <c r="DG125" s="958" t="s">
        <v>481</v>
      </c>
      <c r="DH125" s="959"/>
      <c r="DI125" s="959"/>
      <c r="DJ125" s="959"/>
      <c r="DK125" s="959"/>
      <c r="DL125" s="959" t="s">
        <v>460</v>
      </c>
      <c r="DM125" s="959"/>
      <c r="DN125" s="959"/>
      <c r="DO125" s="959"/>
      <c r="DP125" s="959"/>
      <c r="DQ125" s="959" t="s">
        <v>460</v>
      </c>
      <c r="DR125" s="959"/>
      <c r="DS125" s="959"/>
      <c r="DT125" s="959"/>
      <c r="DU125" s="959"/>
      <c r="DV125" s="960" t="s">
        <v>481</v>
      </c>
      <c r="DW125" s="960"/>
      <c r="DX125" s="960"/>
      <c r="DY125" s="960"/>
      <c r="DZ125" s="961"/>
    </row>
    <row r="126" spans="1:130" s="226" customFormat="1" ht="26.25" customHeight="1" thickBot="1" x14ac:dyDescent="0.25">
      <c r="A126" s="1085"/>
      <c r="B126" s="977"/>
      <c r="C126" s="950" t="s">
        <v>466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460</v>
      </c>
      <c r="AB126" s="987"/>
      <c r="AC126" s="987"/>
      <c r="AD126" s="987"/>
      <c r="AE126" s="988"/>
      <c r="AF126" s="989" t="s">
        <v>481</v>
      </c>
      <c r="AG126" s="987"/>
      <c r="AH126" s="987"/>
      <c r="AI126" s="987"/>
      <c r="AJ126" s="988"/>
      <c r="AK126" s="989" t="s">
        <v>478</v>
      </c>
      <c r="AL126" s="987"/>
      <c r="AM126" s="987"/>
      <c r="AN126" s="987"/>
      <c r="AO126" s="988"/>
      <c r="AP126" s="990" t="s">
        <v>478</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484</v>
      </c>
      <c r="CQ126" s="951"/>
      <c r="CR126" s="951"/>
      <c r="CS126" s="951"/>
      <c r="CT126" s="951"/>
      <c r="CU126" s="951"/>
      <c r="CV126" s="951"/>
      <c r="CW126" s="951"/>
      <c r="CX126" s="951"/>
      <c r="CY126" s="951"/>
      <c r="CZ126" s="951"/>
      <c r="DA126" s="951"/>
      <c r="DB126" s="951"/>
      <c r="DC126" s="951"/>
      <c r="DD126" s="951"/>
      <c r="DE126" s="951"/>
      <c r="DF126" s="952"/>
      <c r="DG126" s="953" t="s">
        <v>478</v>
      </c>
      <c r="DH126" s="954"/>
      <c r="DI126" s="954"/>
      <c r="DJ126" s="954"/>
      <c r="DK126" s="954"/>
      <c r="DL126" s="954" t="s">
        <v>481</v>
      </c>
      <c r="DM126" s="954"/>
      <c r="DN126" s="954"/>
      <c r="DO126" s="954"/>
      <c r="DP126" s="954"/>
      <c r="DQ126" s="954" t="s">
        <v>460</v>
      </c>
      <c r="DR126" s="954"/>
      <c r="DS126" s="954"/>
      <c r="DT126" s="954"/>
      <c r="DU126" s="954"/>
      <c r="DV126" s="955" t="s">
        <v>481</v>
      </c>
      <c r="DW126" s="955"/>
      <c r="DX126" s="955"/>
      <c r="DY126" s="955"/>
      <c r="DZ126" s="956"/>
    </row>
    <row r="127" spans="1:130" s="226" customFormat="1" ht="26.25" customHeight="1" x14ac:dyDescent="0.2">
      <c r="A127" s="1086"/>
      <c r="B127" s="979"/>
      <c r="C127" s="1001" t="s">
        <v>485</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460</v>
      </c>
      <c r="AB127" s="987"/>
      <c r="AC127" s="987"/>
      <c r="AD127" s="987"/>
      <c r="AE127" s="988"/>
      <c r="AF127" s="989" t="s">
        <v>128</v>
      </c>
      <c r="AG127" s="987"/>
      <c r="AH127" s="987"/>
      <c r="AI127" s="987"/>
      <c r="AJ127" s="988"/>
      <c r="AK127" s="989" t="s">
        <v>486</v>
      </c>
      <c r="AL127" s="987"/>
      <c r="AM127" s="987"/>
      <c r="AN127" s="987"/>
      <c r="AO127" s="988"/>
      <c r="AP127" s="990" t="s">
        <v>486</v>
      </c>
      <c r="AQ127" s="991"/>
      <c r="AR127" s="991"/>
      <c r="AS127" s="991"/>
      <c r="AT127" s="992"/>
      <c r="AU127" s="228"/>
      <c r="AV127" s="228"/>
      <c r="AW127" s="228"/>
      <c r="AX127" s="1059" t="s">
        <v>487</v>
      </c>
      <c r="AY127" s="1060"/>
      <c r="AZ127" s="1060"/>
      <c r="BA127" s="1060"/>
      <c r="BB127" s="1060"/>
      <c r="BC127" s="1060"/>
      <c r="BD127" s="1060"/>
      <c r="BE127" s="1061"/>
      <c r="BF127" s="1062" t="s">
        <v>488</v>
      </c>
      <c r="BG127" s="1060"/>
      <c r="BH127" s="1060"/>
      <c r="BI127" s="1060"/>
      <c r="BJ127" s="1060"/>
      <c r="BK127" s="1060"/>
      <c r="BL127" s="1061"/>
      <c r="BM127" s="1062" t="s">
        <v>489</v>
      </c>
      <c r="BN127" s="1060"/>
      <c r="BO127" s="1060"/>
      <c r="BP127" s="1060"/>
      <c r="BQ127" s="1060"/>
      <c r="BR127" s="1060"/>
      <c r="BS127" s="1061"/>
      <c r="BT127" s="1062" t="s">
        <v>490</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491</v>
      </c>
      <c r="CQ127" s="951"/>
      <c r="CR127" s="951"/>
      <c r="CS127" s="951"/>
      <c r="CT127" s="951"/>
      <c r="CU127" s="951"/>
      <c r="CV127" s="951"/>
      <c r="CW127" s="951"/>
      <c r="CX127" s="951"/>
      <c r="CY127" s="951"/>
      <c r="CZ127" s="951"/>
      <c r="DA127" s="951"/>
      <c r="DB127" s="951"/>
      <c r="DC127" s="951"/>
      <c r="DD127" s="951"/>
      <c r="DE127" s="951"/>
      <c r="DF127" s="952"/>
      <c r="DG127" s="953" t="s">
        <v>460</v>
      </c>
      <c r="DH127" s="954"/>
      <c r="DI127" s="954"/>
      <c r="DJ127" s="954"/>
      <c r="DK127" s="954"/>
      <c r="DL127" s="954" t="s">
        <v>460</v>
      </c>
      <c r="DM127" s="954"/>
      <c r="DN127" s="954"/>
      <c r="DO127" s="954"/>
      <c r="DP127" s="954"/>
      <c r="DQ127" s="954" t="s">
        <v>128</v>
      </c>
      <c r="DR127" s="954"/>
      <c r="DS127" s="954"/>
      <c r="DT127" s="954"/>
      <c r="DU127" s="954"/>
      <c r="DV127" s="955" t="s">
        <v>460</v>
      </c>
      <c r="DW127" s="955"/>
      <c r="DX127" s="955"/>
      <c r="DY127" s="955"/>
      <c r="DZ127" s="956"/>
    </row>
    <row r="128" spans="1:130" s="226" customFormat="1" ht="26.25" customHeight="1" thickBot="1" x14ac:dyDescent="0.25">
      <c r="A128" s="1069" t="s">
        <v>492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493</v>
      </c>
      <c r="X128" s="1071"/>
      <c r="Y128" s="1071"/>
      <c r="Z128" s="1072"/>
      <c r="AA128" s="1073">
        <v>220404</v>
      </c>
      <c r="AB128" s="1074"/>
      <c r="AC128" s="1074"/>
      <c r="AD128" s="1074"/>
      <c r="AE128" s="1075"/>
      <c r="AF128" s="1076">
        <v>205864</v>
      </c>
      <c r="AG128" s="1074"/>
      <c r="AH128" s="1074"/>
      <c r="AI128" s="1074"/>
      <c r="AJ128" s="1075"/>
      <c r="AK128" s="1076">
        <v>230255</v>
      </c>
      <c r="AL128" s="1074"/>
      <c r="AM128" s="1074"/>
      <c r="AN128" s="1074"/>
      <c r="AO128" s="1075"/>
      <c r="AP128" s="1077"/>
      <c r="AQ128" s="1078"/>
      <c r="AR128" s="1078"/>
      <c r="AS128" s="1078"/>
      <c r="AT128" s="1079"/>
      <c r="AU128" s="228"/>
      <c r="AV128" s="228"/>
      <c r="AW128" s="228"/>
      <c r="AX128" s="924" t="s">
        <v>494</v>
      </c>
      <c r="AY128" s="925"/>
      <c r="AZ128" s="925"/>
      <c r="BA128" s="925"/>
      <c r="BB128" s="925"/>
      <c r="BC128" s="925"/>
      <c r="BD128" s="925"/>
      <c r="BE128" s="926"/>
      <c r="BF128" s="1080" t="s">
        <v>481</v>
      </c>
      <c r="BG128" s="1081"/>
      <c r="BH128" s="1081"/>
      <c r="BI128" s="1081"/>
      <c r="BJ128" s="1081"/>
      <c r="BK128" s="1081"/>
      <c r="BL128" s="1082"/>
      <c r="BM128" s="1080">
        <v>11.72</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495</v>
      </c>
      <c r="CQ128" s="754"/>
      <c r="CR128" s="754"/>
      <c r="CS128" s="754"/>
      <c r="CT128" s="754"/>
      <c r="CU128" s="754"/>
      <c r="CV128" s="754"/>
      <c r="CW128" s="754"/>
      <c r="CX128" s="754"/>
      <c r="CY128" s="754"/>
      <c r="CZ128" s="754"/>
      <c r="DA128" s="754"/>
      <c r="DB128" s="754"/>
      <c r="DC128" s="754"/>
      <c r="DD128" s="754"/>
      <c r="DE128" s="754"/>
      <c r="DF128" s="1064"/>
      <c r="DG128" s="1065" t="s">
        <v>481</v>
      </c>
      <c r="DH128" s="1066"/>
      <c r="DI128" s="1066"/>
      <c r="DJ128" s="1066"/>
      <c r="DK128" s="1066"/>
      <c r="DL128" s="1066">
        <v>898</v>
      </c>
      <c r="DM128" s="1066"/>
      <c r="DN128" s="1066"/>
      <c r="DO128" s="1066"/>
      <c r="DP128" s="1066"/>
      <c r="DQ128" s="1066">
        <v>89</v>
      </c>
      <c r="DR128" s="1066"/>
      <c r="DS128" s="1066"/>
      <c r="DT128" s="1066"/>
      <c r="DU128" s="1066"/>
      <c r="DV128" s="1067">
        <v>0</v>
      </c>
      <c r="DW128" s="1067"/>
      <c r="DX128" s="1067"/>
      <c r="DY128" s="1067"/>
      <c r="DZ128" s="1068"/>
    </row>
    <row r="129" spans="1:131" s="226" customFormat="1" ht="26.25" customHeight="1" x14ac:dyDescent="0.2">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496</v>
      </c>
      <c r="X129" s="1099"/>
      <c r="Y129" s="1099"/>
      <c r="Z129" s="1100"/>
      <c r="AA129" s="986">
        <v>29944521</v>
      </c>
      <c r="AB129" s="987"/>
      <c r="AC129" s="987"/>
      <c r="AD129" s="987"/>
      <c r="AE129" s="988"/>
      <c r="AF129" s="989">
        <v>30550324</v>
      </c>
      <c r="AG129" s="987"/>
      <c r="AH129" s="987"/>
      <c r="AI129" s="987"/>
      <c r="AJ129" s="988"/>
      <c r="AK129" s="989">
        <v>31884471</v>
      </c>
      <c r="AL129" s="987"/>
      <c r="AM129" s="987"/>
      <c r="AN129" s="987"/>
      <c r="AO129" s="988"/>
      <c r="AP129" s="1101"/>
      <c r="AQ129" s="1102"/>
      <c r="AR129" s="1102"/>
      <c r="AS129" s="1102"/>
      <c r="AT129" s="1103"/>
      <c r="AU129" s="229"/>
      <c r="AV129" s="229"/>
      <c r="AW129" s="229"/>
      <c r="AX129" s="1093" t="s">
        <v>497</v>
      </c>
      <c r="AY129" s="951"/>
      <c r="AZ129" s="951"/>
      <c r="BA129" s="951"/>
      <c r="BB129" s="951"/>
      <c r="BC129" s="951"/>
      <c r="BD129" s="951"/>
      <c r="BE129" s="952"/>
      <c r="BF129" s="1094" t="s">
        <v>478</v>
      </c>
      <c r="BG129" s="1095"/>
      <c r="BH129" s="1095"/>
      <c r="BI129" s="1095"/>
      <c r="BJ129" s="1095"/>
      <c r="BK129" s="1095"/>
      <c r="BL129" s="1096"/>
      <c r="BM129" s="1094">
        <v>16.72</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2" t="s">
        <v>498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499</v>
      </c>
      <c r="X130" s="1099"/>
      <c r="Y130" s="1099"/>
      <c r="Z130" s="1100"/>
      <c r="AA130" s="986">
        <v>3905152</v>
      </c>
      <c r="AB130" s="987"/>
      <c r="AC130" s="987"/>
      <c r="AD130" s="987"/>
      <c r="AE130" s="988"/>
      <c r="AF130" s="989">
        <v>3910347</v>
      </c>
      <c r="AG130" s="987"/>
      <c r="AH130" s="987"/>
      <c r="AI130" s="987"/>
      <c r="AJ130" s="988"/>
      <c r="AK130" s="989">
        <v>4055326</v>
      </c>
      <c r="AL130" s="987"/>
      <c r="AM130" s="987"/>
      <c r="AN130" s="987"/>
      <c r="AO130" s="988"/>
      <c r="AP130" s="1101"/>
      <c r="AQ130" s="1102"/>
      <c r="AR130" s="1102"/>
      <c r="AS130" s="1102"/>
      <c r="AT130" s="1103"/>
      <c r="AU130" s="229"/>
      <c r="AV130" s="229"/>
      <c r="AW130" s="229"/>
      <c r="AX130" s="1093" t="s">
        <v>500</v>
      </c>
      <c r="AY130" s="951"/>
      <c r="AZ130" s="951"/>
      <c r="BA130" s="951"/>
      <c r="BB130" s="951"/>
      <c r="BC130" s="951"/>
      <c r="BD130" s="951"/>
      <c r="BE130" s="952"/>
      <c r="BF130" s="1129">
        <v>-1.7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501</v>
      </c>
      <c r="X131" s="1136"/>
      <c r="Y131" s="1136"/>
      <c r="Z131" s="1137"/>
      <c r="AA131" s="1032">
        <v>26039369</v>
      </c>
      <c r="AB131" s="1014"/>
      <c r="AC131" s="1014"/>
      <c r="AD131" s="1014"/>
      <c r="AE131" s="1015"/>
      <c r="AF131" s="1013">
        <v>26639977</v>
      </c>
      <c r="AG131" s="1014"/>
      <c r="AH131" s="1014"/>
      <c r="AI131" s="1014"/>
      <c r="AJ131" s="1015"/>
      <c r="AK131" s="1013">
        <v>27829145</v>
      </c>
      <c r="AL131" s="1014"/>
      <c r="AM131" s="1014"/>
      <c r="AN131" s="1014"/>
      <c r="AO131" s="1015"/>
      <c r="AP131" s="1138"/>
      <c r="AQ131" s="1139"/>
      <c r="AR131" s="1139"/>
      <c r="AS131" s="1139"/>
      <c r="AT131" s="1140"/>
      <c r="AU131" s="229"/>
      <c r="AV131" s="229"/>
      <c r="AW131" s="229"/>
      <c r="AX131" s="1111" t="s">
        <v>502</v>
      </c>
      <c r="AY131" s="754"/>
      <c r="AZ131" s="754"/>
      <c r="BA131" s="754"/>
      <c r="BB131" s="754"/>
      <c r="BC131" s="754"/>
      <c r="BD131" s="754"/>
      <c r="BE131" s="1064"/>
      <c r="BF131" s="1112" t="s">
        <v>128</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18" t="s">
        <v>503</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504</v>
      </c>
      <c r="W132" s="1122"/>
      <c r="X132" s="1122"/>
      <c r="Y132" s="1122"/>
      <c r="Z132" s="1123"/>
      <c r="AA132" s="1124">
        <v>-1.293741027</v>
      </c>
      <c r="AB132" s="1125"/>
      <c r="AC132" s="1125"/>
      <c r="AD132" s="1125"/>
      <c r="AE132" s="1126"/>
      <c r="AF132" s="1127">
        <v>-1.7829074869999999</v>
      </c>
      <c r="AG132" s="1125"/>
      <c r="AH132" s="1125"/>
      <c r="AI132" s="1125"/>
      <c r="AJ132" s="1126"/>
      <c r="AK132" s="1127">
        <v>-2.2754736549999999</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505</v>
      </c>
      <c r="W133" s="1105"/>
      <c r="X133" s="1105"/>
      <c r="Y133" s="1105"/>
      <c r="Z133" s="1106"/>
      <c r="AA133" s="1107">
        <v>-1</v>
      </c>
      <c r="AB133" s="1108"/>
      <c r="AC133" s="1108"/>
      <c r="AD133" s="1108"/>
      <c r="AE133" s="1109"/>
      <c r="AF133" s="1107">
        <v>-1.5</v>
      </c>
      <c r="AG133" s="1108"/>
      <c r="AH133" s="1108"/>
      <c r="AI133" s="1108"/>
      <c r="AJ133" s="1109"/>
      <c r="AK133" s="1107">
        <v>-1.7</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Al2V7q8FilbBbhPPBlbVETRjFT8CJywHC0ldNbw48dphkzy7fXgLi+XP32TehwpFmhtqLSCTEPpsMIIGTEkWg==" saltValue="GpuBT4TzHH1M0K5fzhdZa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47" zoomScaleNormal="85" zoomScaleSheetLayoutView="47" workbookViewId="0">
      <selection activeCell="BE20" sqref="BE20"/>
    </sheetView>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506</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H16" zoomScale="60" zoomScaleNormal="6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THGpB8a9zpmEskY6x31d1NJ4TgIdFHduDS8+lk1WQqYqIL5PhEhGL7MMLBH4uzkUvTU2+OfOtktK+D7NYzIheg==" saltValue="zr2hvJ5SfvtQwL8luZocJ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30" zoomScaleSheetLayoutView="30"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507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509</v>
      </c>
      <c r="AP7" s="268"/>
      <c r="AQ7" s="269" t="s">
        <v>510</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511</v>
      </c>
      <c r="AQ8" s="275" t="s">
        <v>512</v>
      </c>
      <c r="AR8" s="276" t="s">
        <v>513</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514</v>
      </c>
      <c r="AL9" s="1145"/>
      <c r="AM9" s="1145"/>
      <c r="AN9" s="1146"/>
      <c r="AO9" s="277">
        <v>9269853</v>
      </c>
      <c r="AP9" s="277">
        <v>65105</v>
      </c>
      <c r="AQ9" s="278">
        <v>73084</v>
      </c>
      <c r="AR9" s="279">
        <v>-10.9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515</v>
      </c>
      <c r="AL10" s="1145"/>
      <c r="AM10" s="1145"/>
      <c r="AN10" s="1146"/>
      <c r="AO10" s="280">
        <v>86616</v>
      </c>
      <c r="AP10" s="280">
        <v>608</v>
      </c>
      <c r="AQ10" s="281">
        <v>7105</v>
      </c>
      <c r="AR10" s="282">
        <v>-91.4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516</v>
      </c>
      <c r="AL11" s="1145"/>
      <c r="AM11" s="1145"/>
      <c r="AN11" s="1146"/>
      <c r="AO11" s="280">
        <v>73498</v>
      </c>
      <c r="AP11" s="280">
        <v>516</v>
      </c>
      <c r="AQ11" s="281">
        <v>1620</v>
      </c>
      <c r="AR11" s="282">
        <v>-68.099999999999994</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517</v>
      </c>
      <c r="AL12" s="1145"/>
      <c r="AM12" s="1145"/>
      <c r="AN12" s="1146"/>
      <c r="AO12" s="280" t="s">
        <v>518</v>
      </c>
      <c r="AP12" s="280" t="s">
        <v>518</v>
      </c>
      <c r="AQ12" s="281">
        <v>15</v>
      </c>
      <c r="AR12" s="282" t="s">
        <v>518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519</v>
      </c>
      <c r="AL13" s="1145"/>
      <c r="AM13" s="1145"/>
      <c r="AN13" s="1146"/>
      <c r="AO13" s="280" t="s">
        <v>518</v>
      </c>
      <c r="AP13" s="280" t="s">
        <v>518</v>
      </c>
      <c r="AQ13" s="281">
        <v>2261</v>
      </c>
      <c r="AR13" s="282" t="s">
        <v>518</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520</v>
      </c>
      <c r="AL14" s="1145"/>
      <c r="AM14" s="1145"/>
      <c r="AN14" s="1146"/>
      <c r="AO14" s="280">
        <v>168092</v>
      </c>
      <c r="AP14" s="280">
        <v>1181</v>
      </c>
      <c r="AQ14" s="281">
        <v>2995</v>
      </c>
      <c r="AR14" s="282">
        <v>-60.6</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521</v>
      </c>
      <c r="AL15" s="1148"/>
      <c r="AM15" s="1148"/>
      <c r="AN15" s="1149"/>
      <c r="AO15" s="280">
        <v>-630186</v>
      </c>
      <c r="AP15" s="280">
        <v>-4426</v>
      </c>
      <c r="AQ15" s="281">
        <v>-5467</v>
      </c>
      <c r="AR15" s="282">
        <v>-19</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8967873</v>
      </c>
      <c r="AP16" s="280">
        <v>62984</v>
      </c>
      <c r="AQ16" s="281">
        <v>81613</v>
      </c>
      <c r="AR16" s="282">
        <v>-22.8</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522</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523</v>
      </c>
      <c r="AP20" s="289" t="s">
        <v>524</v>
      </c>
      <c r="AQ20" s="290" t="s">
        <v>525</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526</v>
      </c>
      <c r="AL21" s="1151"/>
      <c r="AM21" s="1151"/>
      <c r="AN21" s="1152"/>
      <c r="AO21" s="293">
        <v>6.99</v>
      </c>
      <c r="AP21" s="294">
        <v>7.82</v>
      </c>
      <c r="AQ21" s="295">
        <v>-0.83</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527</v>
      </c>
      <c r="AL22" s="1151"/>
      <c r="AM22" s="1151"/>
      <c r="AN22" s="1152"/>
      <c r="AO22" s="298">
        <v>100.3</v>
      </c>
      <c r="AP22" s="299">
        <v>98.5</v>
      </c>
      <c r="AQ22" s="300">
        <v>1.8</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41" t="s">
        <v>528</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ht="13" x14ac:dyDescent="0.2">
      <c r="A27" s="305"/>
      <c r="AO27" s="258"/>
      <c r="AP27" s="258"/>
      <c r="AQ27" s="258"/>
      <c r="AR27" s="258"/>
      <c r="AS27" s="258"/>
      <c r="AT27" s="258"/>
    </row>
    <row r="28" spans="1:46" ht="16.5" x14ac:dyDescent="0.2">
      <c r="A28" s="259" t="s">
        <v>529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509</v>
      </c>
      <c r="AP30" s="268"/>
      <c r="AQ30" s="269" t="s">
        <v>510</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511</v>
      </c>
      <c r="AQ31" s="275" t="s">
        <v>512</v>
      </c>
      <c r="AR31" s="276" t="s">
        <v>513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531</v>
      </c>
      <c r="AL32" s="1159"/>
      <c r="AM32" s="1159"/>
      <c r="AN32" s="1160"/>
      <c r="AO32" s="308">
        <v>3093947</v>
      </c>
      <c r="AP32" s="308">
        <v>21730</v>
      </c>
      <c r="AQ32" s="309">
        <v>55203</v>
      </c>
      <c r="AR32" s="310">
        <v>-60.6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532</v>
      </c>
      <c r="AL33" s="1159"/>
      <c r="AM33" s="1159"/>
      <c r="AN33" s="1160"/>
      <c r="AO33" s="308" t="s">
        <v>518</v>
      </c>
      <c r="AP33" s="308" t="s">
        <v>518</v>
      </c>
      <c r="AQ33" s="309" t="s">
        <v>518</v>
      </c>
      <c r="AR33" s="310" t="s">
        <v>518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533</v>
      </c>
      <c r="AL34" s="1159"/>
      <c r="AM34" s="1159"/>
      <c r="AN34" s="1160"/>
      <c r="AO34" s="308" t="s">
        <v>518</v>
      </c>
      <c r="AP34" s="308" t="s">
        <v>518</v>
      </c>
      <c r="AQ34" s="309">
        <v>23</v>
      </c>
      <c r="AR34" s="310" t="s">
        <v>518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534</v>
      </c>
      <c r="AL35" s="1159"/>
      <c r="AM35" s="1159"/>
      <c r="AN35" s="1160"/>
      <c r="AO35" s="308">
        <v>558389</v>
      </c>
      <c r="AP35" s="308">
        <v>3922</v>
      </c>
      <c r="AQ35" s="309">
        <v>14477</v>
      </c>
      <c r="AR35" s="310">
        <v>-72.900000000000006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535</v>
      </c>
      <c r="AL36" s="1159"/>
      <c r="AM36" s="1159"/>
      <c r="AN36" s="1160"/>
      <c r="AO36" s="308" t="s">
        <v>518</v>
      </c>
      <c r="AP36" s="308" t="s">
        <v>518</v>
      </c>
      <c r="AQ36" s="309">
        <v>1238</v>
      </c>
      <c r="AR36" s="310" t="s">
        <v>518</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536</v>
      </c>
      <c r="AL37" s="1159"/>
      <c r="AM37" s="1159"/>
      <c r="AN37" s="1160"/>
      <c r="AO37" s="308" t="s">
        <v>518</v>
      </c>
      <c r="AP37" s="308" t="s">
        <v>518</v>
      </c>
      <c r="AQ37" s="309">
        <v>619</v>
      </c>
      <c r="AR37" s="310" t="s">
        <v>518</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537</v>
      </c>
      <c r="AL38" s="1162"/>
      <c r="AM38" s="1162"/>
      <c r="AN38" s="1163"/>
      <c r="AO38" s="311" t="s">
        <v>518</v>
      </c>
      <c r="AP38" s="311" t="s">
        <v>518</v>
      </c>
      <c r="AQ38" s="312">
        <v>3</v>
      </c>
      <c r="AR38" s="300" t="s">
        <v>518</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538</v>
      </c>
      <c r="AL39" s="1162"/>
      <c r="AM39" s="1162"/>
      <c r="AN39" s="1163"/>
      <c r="AO39" s="308">
        <v>-230255</v>
      </c>
      <c r="AP39" s="308">
        <v>-1617</v>
      </c>
      <c r="AQ39" s="309">
        <v>-3879</v>
      </c>
      <c r="AR39" s="310">
        <v>-58.3</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539</v>
      </c>
      <c r="AL40" s="1159"/>
      <c r="AM40" s="1159"/>
      <c r="AN40" s="1160"/>
      <c r="AO40" s="308">
        <v>-4055326</v>
      </c>
      <c r="AP40" s="308">
        <v>-28482</v>
      </c>
      <c r="AQ40" s="309">
        <v>-49249</v>
      </c>
      <c r="AR40" s="310">
        <v>-42.2</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299</v>
      </c>
      <c r="AL41" s="1165"/>
      <c r="AM41" s="1165"/>
      <c r="AN41" s="1166"/>
      <c r="AO41" s="308">
        <v>-633245</v>
      </c>
      <c r="AP41" s="308">
        <v>-4447</v>
      </c>
      <c r="AQ41" s="309">
        <v>18435</v>
      </c>
      <c r="AR41" s="310">
        <v>-124.1</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540</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541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509</v>
      </c>
      <c r="AN49" s="1155" t="s">
        <v>543</v>
      </c>
      <c r="AO49" s="1156"/>
      <c r="AP49" s="1156"/>
      <c r="AQ49" s="1156"/>
      <c r="AR49" s="1157"/>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544</v>
      </c>
      <c r="AO50" s="325" t="s">
        <v>545</v>
      </c>
      <c r="AP50" s="326" t="s">
        <v>546</v>
      </c>
      <c r="AQ50" s="327" t="s">
        <v>547</v>
      </c>
      <c r="AR50" s="328" t="s">
        <v>548</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549</v>
      </c>
      <c r="AL51" s="321"/>
      <c r="AM51" s="329">
        <v>5556993</v>
      </c>
      <c r="AN51" s="330">
        <v>38490</v>
      </c>
      <c r="AO51" s="331">
        <v>5.4</v>
      </c>
      <c r="AP51" s="332">
        <v>68655</v>
      </c>
      <c r="AQ51" s="333">
        <v>4.0999999999999996</v>
      </c>
      <c r="AR51" s="334">
        <v>1.3</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550</v>
      </c>
      <c r="AM52" s="337">
        <v>3260300</v>
      </c>
      <c r="AN52" s="338">
        <v>22582</v>
      </c>
      <c r="AO52" s="339">
        <v>16</v>
      </c>
      <c r="AP52" s="340">
        <v>32316</v>
      </c>
      <c r="AQ52" s="341">
        <v>-1.4</v>
      </c>
      <c r="AR52" s="342">
        <v>17.399999999999999</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551</v>
      </c>
      <c r="AL53" s="321"/>
      <c r="AM53" s="329">
        <v>7156450</v>
      </c>
      <c r="AN53" s="330">
        <v>49810</v>
      </c>
      <c r="AO53" s="331">
        <v>29.4</v>
      </c>
      <c r="AP53" s="332">
        <v>66863</v>
      </c>
      <c r="AQ53" s="333">
        <v>-2.6</v>
      </c>
      <c r="AR53" s="334">
        <v>32</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550</v>
      </c>
      <c r="AM54" s="337">
        <v>4248772</v>
      </c>
      <c r="AN54" s="338">
        <v>29572</v>
      </c>
      <c r="AO54" s="339">
        <v>31</v>
      </c>
      <c r="AP54" s="340">
        <v>32770</v>
      </c>
      <c r="AQ54" s="341">
        <v>1.4</v>
      </c>
      <c r="AR54" s="342">
        <v>29.6</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552</v>
      </c>
      <c r="AL55" s="321"/>
      <c r="AM55" s="329">
        <v>11328337</v>
      </c>
      <c r="AN55" s="330">
        <v>79098</v>
      </c>
      <c r="AO55" s="331">
        <v>58.8</v>
      </c>
      <c r="AP55" s="332">
        <v>72051</v>
      </c>
      <c r="AQ55" s="333">
        <v>7.8</v>
      </c>
      <c r="AR55" s="334">
        <v>51</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550</v>
      </c>
      <c r="AM56" s="337">
        <v>4619834</v>
      </c>
      <c r="AN56" s="338">
        <v>32257</v>
      </c>
      <c r="AO56" s="339">
        <v>9.1</v>
      </c>
      <c r="AP56" s="340">
        <v>34140</v>
      </c>
      <c r="AQ56" s="341">
        <v>4.2</v>
      </c>
      <c r="AR56" s="342">
        <v>4.9000000000000004</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553</v>
      </c>
      <c r="AL57" s="321"/>
      <c r="AM57" s="329">
        <v>8584938</v>
      </c>
      <c r="AN57" s="330">
        <v>60117</v>
      </c>
      <c r="AO57" s="331">
        <v>-24</v>
      </c>
      <c r="AP57" s="332">
        <v>72756</v>
      </c>
      <c r="AQ57" s="333">
        <v>1</v>
      </c>
      <c r="AR57" s="334">
        <v>-25</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550</v>
      </c>
      <c r="AM58" s="337">
        <v>5005247</v>
      </c>
      <c r="AN58" s="338">
        <v>35050</v>
      </c>
      <c r="AO58" s="339">
        <v>8.6999999999999993</v>
      </c>
      <c r="AP58" s="340">
        <v>32117</v>
      </c>
      <c r="AQ58" s="341">
        <v>-5.9</v>
      </c>
      <c r="AR58" s="342">
        <v>14.6</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554</v>
      </c>
      <c r="AL59" s="321"/>
      <c r="AM59" s="329">
        <v>5918249</v>
      </c>
      <c r="AN59" s="330">
        <v>41566</v>
      </c>
      <c r="AO59" s="331">
        <v>-30.9</v>
      </c>
      <c r="AP59" s="332">
        <v>62281</v>
      </c>
      <c r="AQ59" s="333">
        <v>-14.4</v>
      </c>
      <c r="AR59" s="334">
        <v>-16.5</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550</v>
      </c>
      <c r="AM60" s="337">
        <v>4760112</v>
      </c>
      <c r="AN60" s="338">
        <v>33432</v>
      </c>
      <c r="AO60" s="339">
        <v>-4.5999999999999996</v>
      </c>
      <c r="AP60" s="340">
        <v>38152</v>
      </c>
      <c r="AQ60" s="341">
        <v>18.8</v>
      </c>
      <c r="AR60" s="342">
        <v>-23.4</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555</v>
      </c>
      <c r="AL61" s="343"/>
      <c r="AM61" s="344">
        <v>7708993</v>
      </c>
      <c r="AN61" s="345">
        <v>53816</v>
      </c>
      <c r="AO61" s="346">
        <v>7.7</v>
      </c>
      <c r="AP61" s="347">
        <v>68521</v>
      </c>
      <c r="AQ61" s="348">
        <v>-0.8</v>
      </c>
      <c r="AR61" s="334">
        <v>8.5</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550</v>
      </c>
      <c r="AM62" s="337">
        <v>4378853</v>
      </c>
      <c r="AN62" s="338">
        <v>30579</v>
      </c>
      <c r="AO62" s="339">
        <v>12</v>
      </c>
      <c r="AP62" s="340">
        <v>33899</v>
      </c>
      <c r="AQ62" s="341">
        <v>3.4</v>
      </c>
      <c r="AR62" s="342">
        <v>8.6</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LSXSCl0UUwB9eOZRrPlMXH3OVndCJszqp3z1d4RAfApmULTHX+KtYC6LDVZqqIHMgvIz+/PzFJd6WlXV8hTBhA==" saltValue="Y8h/1grxjJ8m1rCWSKj5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4" zoomScaleNormal="54"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557</v>
      </c>
    </row>
    <row r="120" spans="125:125" ht="13.5" hidden="1" customHeight="1" x14ac:dyDescent="0.2"/>
    <row r="121" spans="125:125" ht="13.5" hidden="1" customHeight="1" x14ac:dyDescent="0.2">
      <c r="DU121" s="255"/>
    </row>
  </sheetData>
  <sheetProtection algorithmName="SHA-512" hashValue="58phRmtDqDRVildqyaH1knkguine74QdNcrGwr03MGYc6+1h+Fq1O6Z1qE7Aq5yMeNNOIKtBRJsKoTg6OMqMyQ==" saltValue="VqRtiMjS9o4zeA5VtdJF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election activeCell="DG18" sqref="DG18"/>
    </sheetView>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558</v>
      </c>
    </row>
  </sheetData>
  <sheetProtection algorithmName="SHA-512" hashValue="wA36heHtqx4JvZI0k0VtoQV+BRiVp3KeHnQIBPA6RMjLsAxiz1oY4dO9lWtPUbbjtFf39jL/B+RGc4Un1kgfXg==" saltValue="3P9z1Zs9TFWZ8QeuZT7b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9" zoomScale="41" zoomScaleNormal="41"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559</v>
      </c>
      <c r="G46" s="8" t="s">
        <v>560</v>
      </c>
      <c r="H46" s="8" t="s">
        <v>561</v>
      </c>
      <c r="I46" s="8" t="s">
        <v>562</v>
      </c>
      <c r="J46" s="9" t="s">
        <v>563</v>
      </c>
    </row>
    <row r="47" spans="2:10" ht="57.75" customHeight="1" x14ac:dyDescent="0.2">
      <c r="B47" s="10"/>
      <c r="C47" s="1167" t="s">
        <v>3</v>
      </c>
      <c r="D47" s="1167"/>
      <c r="E47" s="1168"/>
      <c r="F47" s="11">
        <v>39.44</v>
      </c>
      <c r="G47" s="12">
        <v>40.840000000000003</v>
      </c>
      <c r="H47" s="12">
        <v>37.630000000000003</v>
      </c>
      <c r="I47" s="12">
        <v>40.340000000000003</v>
      </c>
      <c r="J47" s="13">
        <v>41.77</v>
      </c>
    </row>
    <row r="48" spans="2:10" ht="57.75" customHeight="1" x14ac:dyDescent="0.2">
      <c r="B48" s="14"/>
      <c r="C48" s="1169" t="s">
        <v>4</v>
      </c>
      <c r="D48" s="1169"/>
      <c r="E48" s="1170"/>
      <c r="F48" s="15">
        <v>7.48</v>
      </c>
      <c r="G48" s="16">
        <v>7.43</v>
      </c>
      <c r="H48" s="16">
        <v>10.039999999999999</v>
      </c>
      <c r="I48" s="16">
        <v>9.85</v>
      </c>
      <c r="J48" s="17">
        <v>18.72</v>
      </c>
    </row>
    <row r="49" spans="2:10" ht="57.75" customHeight="1" thickBot="1" x14ac:dyDescent="0.25">
      <c r="B49" s="18"/>
      <c r="C49" s="1171" t="s">
        <v>5</v>
      </c>
      <c r="D49" s="1171"/>
      <c r="E49" s="1172"/>
      <c r="F49" s="19">
        <v>2.04</v>
      </c>
      <c r="G49" s="20">
        <v>1.53</v>
      </c>
      <c r="H49" s="20" t="s">
        <v>564</v>
      </c>
      <c r="I49" s="20">
        <v>3.46</v>
      </c>
      <c r="J49" s="21">
        <v>12.4</v>
      </c>
    </row>
    <row r="50" spans="2:10" ht="13" x14ac:dyDescent="0.2"/>
  </sheetData>
  <sheetProtection algorithmName="SHA-512" hashValue="WeHzVJctaVnRykMSrxfjxw6A6nZwp3ciMhNrOqXgwKUBOh42zotxTp1UoFTJo0VnXKOC0p718df+2RE9J7LKnA==" saltValue="9rnlUxeQ/NVR7HUVhWpX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2023-10-02T02:15:21Z</cp:lastPrinted>
  <dcterms:created xsi:type="dcterms:W3CDTF">2023-02-20T04:27:22Z</dcterms:created>
  <dcterms:modified xsi:type="dcterms:W3CDTF">2023-10-02T04:31:52Z</dcterms:modified>
  <cp:category/>
</cp:coreProperties>
</file>